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/Desktop/D20/"/>
    </mc:Choice>
  </mc:AlternateContent>
  <xr:revisionPtr revIDLastSave="0" documentId="8_{1091C5CF-2675-7449-922B-EE69D9636014}" xr6:coauthVersionLast="45" xr6:coauthVersionMax="45" xr10:uidLastSave="{00000000-0000-0000-0000-000000000000}"/>
  <bookViews>
    <workbookView xWindow="380" yWindow="460" windowWidth="28040" windowHeight="17040" xr2:uid="{B991D2E0-58DE-934E-B7C9-D67563CCF279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65" i="1" l="1"/>
  <c r="F3965" i="1" s="1"/>
  <c r="D3965" i="1"/>
  <c r="C3965" i="1"/>
  <c r="E3964" i="1"/>
  <c r="F3964" i="1" s="1"/>
  <c r="D3964" i="1"/>
  <c r="C3964" i="1"/>
  <c r="E3963" i="1"/>
  <c r="F3963" i="1" s="1"/>
  <c r="D3963" i="1"/>
  <c r="C3963" i="1"/>
  <c r="E3962" i="1"/>
  <c r="F3962" i="1" s="1"/>
  <c r="D3962" i="1"/>
  <c r="C3962" i="1"/>
  <c r="E3961" i="1"/>
  <c r="F3961" i="1" s="1"/>
  <c r="D3961" i="1"/>
  <c r="C3961" i="1"/>
  <c r="E3960" i="1"/>
  <c r="F3960" i="1" s="1"/>
  <c r="D3960" i="1"/>
  <c r="C3960" i="1"/>
  <c r="E3959" i="1"/>
  <c r="F3959" i="1" s="1"/>
  <c r="D3959" i="1"/>
  <c r="C3959" i="1"/>
  <c r="E3958" i="1"/>
  <c r="F3958" i="1" s="1"/>
  <c r="D3958" i="1"/>
  <c r="C3958" i="1"/>
  <c r="E3957" i="1"/>
  <c r="F3957" i="1" s="1"/>
  <c r="D3957" i="1"/>
  <c r="C3957" i="1"/>
  <c r="E3956" i="1"/>
  <c r="F3956" i="1" s="1"/>
  <c r="D3956" i="1"/>
  <c r="C3956" i="1"/>
  <c r="E3955" i="1"/>
  <c r="F3955" i="1" s="1"/>
  <c r="D3955" i="1"/>
  <c r="C3955" i="1"/>
  <c r="E3954" i="1"/>
  <c r="F3954" i="1" s="1"/>
  <c r="D3954" i="1"/>
  <c r="C3954" i="1"/>
  <c r="E3953" i="1"/>
  <c r="F3953" i="1" s="1"/>
  <c r="D3953" i="1"/>
  <c r="C3953" i="1"/>
  <c r="E3952" i="1"/>
  <c r="F3952" i="1" s="1"/>
  <c r="D3952" i="1"/>
  <c r="C3952" i="1"/>
  <c r="E3951" i="1"/>
  <c r="F3951" i="1" s="1"/>
  <c r="D3951" i="1"/>
  <c r="C3951" i="1"/>
  <c r="E3950" i="1"/>
  <c r="F3950" i="1" s="1"/>
  <c r="D3950" i="1"/>
  <c r="C3950" i="1"/>
  <c r="E3949" i="1"/>
  <c r="F3949" i="1" s="1"/>
  <c r="D3949" i="1"/>
  <c r="C3949" i="1"/>
  <c r="E3948" i="1"/>
  <c r="F3948" i="1" s="1"/>
  <c r="D3948" i="1"/>
  <c r="C3948" i="1"/>
  <c r="E3947" i="1"/>
  <c r="F3947" i="1" s="1"/>
  <c r="D3947" i="1"/>
  <c r="C3947" i="1"/>
  <c r="E3946" i="1"/>
  <c r="F3946" i="1" s="1"/>
  <c r="D3946" i="1"/>
  <c r="C3946" i="1"/>
  <c r="E3945" i="1"/>
  <c r="F3945" i="1" s="1"/>
  <c r="D3945" i="1"/>
  <c r="C3945" i="1"/>
  <c r="E3944" i="1"/>
  <c r="F3944" i="1" s="1"/>
  <c r="D3944" i="1"/>
  <c r="C3944" i="1"/>
  <c r="E3943" i="1"/>
  <c r="F3943" i="1" s="1"/>
  <c r="D3943" i="1"/>
  <c r="C3943" i="1"/>
  <c r="E3942" i="1"/>
  <c r="F3942" i="1" s="1"/>
  <c r="D3942" i="1"/>
  <c r="C3942" i="1"/>
  <c r="E3941" i="1"/>
  <c r="F3941" i="1" s="1"/>
  <c r="D3941" i="1"/>
  <c r="C3941" i="1"/>
  <c r="E3940" i="1"/>
  <c r="F3940" i="1" s="1"/>
  <c r="D3940" i="1"/>
  <c r="C3940" i="1"/>
  <c r="E3939" i="1"/>
  <c r="F3939" i="1" s="1"/>
  <c r="D3939" i="1"/>
  <c r="C3939" i="1"/>
  <c r="E3938" i="1"/>
  <c r="F3938" i="1" s="1"/>
  <c r="D3938" i="1"/>
  <c r="C3938" i="1"/>
  <c r="E3937" i="1"/>
  <c r="F3937" i="1" s="1"/>
  <c r="D3937" i="1"/>
  <c r="C3937" i="1"/>
  <c r="E3936" i="1"/>
  <c r="F3936" i="1" s="1"/>
  <c r="D3936" i="1"/>
  <c r="C3936" i="1"/>
  <c r="E3935" i="1"/>
  <c r="F3935" i="1" s="1"/>
  <c r="D3935" i="1"/>
  <c r="C3935" i="1"/>
  <c r="E3934" i="1"/>
  <c r="F3934" i="1" s="1"/>
  <c r="D3934" i="1"/>
  <c r="C3934" i="1"/>
  <c r="E3933" i="1"/>
  <c r="F3933" i="1" s="1"/>
  <c r="D3933" i="1"/>
  <c r="C3933" i="1"/>
  <c r="E3932" i="1"/>
  <c r="F3932" i="1" s="1"/>
  <c r="D3932" i="1"/>
  <c r="C3932" i="1"/>
  <c r="E3931" i="1"/>
  <c r="F3931" i="1" s="1"/>
  <c r="D3931" i="1"/>
  <c r="C3931" i="1"/>
  <c r="E3930" i="1"/>
  <c r="F3930" i="1" s="1"/>
  <c r="D3930" i="1"/>
  <c r="C3930" i="1"/>
  <c r="E3929" i="1"/>
  <c r="F3929" i="1" s="1"/>
  <c r="D3929" i="1"/>
  <c r="C3929" i="1"/>
  <c r="E3928" i="1"/>
  <c r="F3928" i="1" s="1"/>
  <c r="D3928" i="1"/>
  <c r="C3928" i="1"/>
  <c r="E3927" i="1"/>
  <c r="F3927" i="1" s="1"/>
  <c r="D3927" i="1"/>
  <c r="C3927" i="1"/>
  <c r="E3926" i="1"/>
  <c r="F3926" i="1" s="1"/>
  <c r="D3926" i="1"/>
  <c r="C3926" i="1"/>
  <c r="E3925" i="1"/>
  <c r="F3925" i="1" s="1"/>
  <c r="D3925" i="1"/>
  <c r="C3925" i="1"/>
  <c r="E3924" i="1"/>
  <c r="F3924" i="1" s="1"/>
  <c r="D3924" i="1"/>
  <c r="C3924" i="1"/>
  <c r="E3923" i="1"/>
  <c r="F3923" i="1" s="1"/>
  <c r="D3923" i="1"/>
  <c r="C3923" i="1"/>
  <c r="E3922" i="1"/>
  <c r="F3922" i="1" s="1"/>
  <c r="D3922" i="1"/>
  <c r="C3922" i="1"/>
  <c r="E3921" i="1"/>
  <c r="F3921" i="1" s="1"/>
  <c r="D3921" i="1"/>
  <c r="C3921" i="1"/>
  <c r="E3920" i="1"/>
  <c r="F3920" i="1" s="1"/>
  <c r="D3920" i="1"/>
  <c r="C3920" i="1"/>
  <c r="E3919" i="1"/>
  <c r="F3919" i="1" s="1"/>
  <c r="D3919" i="1"/>
  <c r="C3919" i="1"/>
  <c r="E3918" i="1"/>
  <c r="F3918" i="1" s="1"/>
  <c r="D3918" i="1"/>
  <c r="C3918" i="1"/>
  <c r="E3917" i="1"/>
  <c r="F3917" i="1" s="1"/>
  <c r="D3917" i="1"/>
  <c r="C3917" i="1"/>
  <c r="E3916" i="1"/>
  <c r="F3916" i="1" s="1"/>
  <c r="D3916" i="1"/>
  <c r="C3916" i="1"/>
  <c r="E3915" i="1"/>
  <c r="F3915" i="1" s="1"/>
  <c r="D3915" i="1"/>
  <c r="C3915" i="1"/>
  <c r="E3914" i="1"/>
  <c r="F3914" i="1" s="1"/>
  <c r="D3914" i="1"/>
  <c r="C3914" i="1"/>
  <c r="E3913" i="1"/>
  <c r="F3913" i="1" s="1"/>
  <c r="D3913" i="1"/>
  <c r="C3913" i="1"/>
  <c r="E3912" i="1"/>
  <c r="F3912" i="1" s="1"/>
  <c r="D3912" i="1"/>
  <c r="C3912" i="1"/>
  <c r="E3911" i="1"/>
  <c r="F3911" i="1" s="1"/>
  <c r="D3911" i="1"/>
  <c r="C3911" i="1"/>
  <c r="E3910" i="1"/>
  <c r="F3910" i="1" s="1"/>
  <c r="D3910" i="1"/>
  <c r="C3910" i="1"/>
  <c r="E3909" i="1"/>
  <c r="F3909" i="1" s="1"/>
  <c r="D3909" i="1"/>
  <c r="C3909" i="1"/>
  <c r="E3908" i="1"/>
  <c r="F3908" i="1" s="1"/>
  <c r="D3908" i="1"/>
  <c r="C3908" i="1"/>
  <c r="E3907" i="1"/>
  <c r="F3907" i="1" s="1"/>
  <c r="D3907" i="1"/>
  <c r="C3907" i="1"/>
  <c r="E3906" i="1"/>
  <c r="F3906" i="1" s="1"/>
  <c r="D3906" i="1"/>
  <c r="C3906" i="1"/>
  <c r="E3905" i="1"/>
  <c r="F3905" i="1" s="1"/>
  <c r="D3905" i="1"/>
  <c r="C3905" i="1"/>
  <c r="E3904" i="1"/>
  <c r="F3904" i="1" s="1"/>
  <c r="D3904" i="1"/>
  <c r="C3904" i="1"/>
  <c r="E3903" i="1"/>
  <c r="F3903" i="1" s="1"/>
  <c r="D3903" i="1"/>
  <c r="C3903" i="1"/>
  <c r="E3902" i="1"/>
  <c r="F3902" i="1" s="1"/>
  <c r="D3902" i="1"/>
  <c r="C3902" i="1"/>
  <c r="E3901" i="1"/>
  <c r="F3901" i="1" s="1"/>
  <c r="D3901" i="1"/>
  <c r="C3901" i="1"/>
  <c r="E3900" i="1"/>
  <c r="F3900" i="1" s="1"/>
  <c r="D3900" i="1"/>
  <c r="C3900" i="1"/>
  <c r="E3899" i="1"/>
  <c r="F3899" i="1" s="1"/>
  <c r="D3899" i="1"/>
  <c r="C3899" i="1"/>
  <c r="E3898" i="1"/>
  <c r="F3898" i="1" s="1"/>
  <c r="D3898" i="1"/>
  <c r="C3898" i="1"/>
  <c r="E3897" i="1"/>
  <c r="F3897" i="1" s="1"/>
  <c r="D3897" i="1"/>
  <c r="C3897" i="1"/>
  <c r="E3896" i="1"/>
  <c r="F3896" i="1" s="1"/>
  <c r="D3896" i="1"/>
  <c r="C3896" i="1"/>
  <c r="E3895" i="1"/>
  <c r="F3895" i="1" s="1"/>
  <c r="D3895" i="1"/>
  <c r="C3895" i="1"/>
  <c r="E3894" i="1"/>
  <c r="F3894" i="1" s="1"/>
  <c r="D3894" i="1"/>
  <c r="C3894" i="1"/>
  <c r="E3893" i="1"/>
  <c r="F3893" i="1" s="1"/>
  <c r="D3893" i="1"/>
  <c r="C3893" i="1"/>
  <c r="E3892" i="1"/>
  <c r="F3892" i="1" s="1"/>
  <c r="D3892" i="1"/>
  <c r="C3892" i="1"/>
  <c r="E3891" i="1"/>
  <c r="F3891" i="1" s="1"/>
  <c r="D3891" i="1"/>
  <c r="C3891" i="1"/>
  <c r="E3890" i="1"/>
  <c r="F3890" i="1" s="1"/>
  <c r="D3890" i="1"/>
  <c r="C3890" i="1"/>
  <c r="E3889" i="1"/>
  <c r="F3889" i="1" s="1"/>
  <c r="D3889" i="1"/>
  <c r="C3889" i="1"/>
  <c r="E3888" i="1"/>
  <c r="F3888" i="1" s="1"/>
  <c r="D3888" i="1"/>
  <c r="C3888" i="1"/>
  <c r="E3887" i="1"/>
  <c r="F3887" i="1" s="1"/>
  <c r="D3887" i="1"/>
  <c r="C3887" i="1"/>
  <c r="E3886" i="1"/>
  <c r="F3886" i="1" s="1"/>
  <c r="D3886" i="1"/>
  <c r="C3886" i="1"/>
  <c r="E3885" i="1"/>
  <c r="F3885" i="1" s="1"/>
  <c r="D3885" i="1"/>
  <c r="C3885" i="1"/>
  <c r="E3884" i="1"/>
  <c r="F3884" i="1" s="1"/>
  <c r="D3884" i="1"/>
  <c r="C3884" i="1"/>
  <c r="E3883" i="1"/>
  <c r="F3883" i="1" s="1"/>
  <c r="D3883" i="1"/>
  <c r="C3883" i="1"/>
  <c r="E3882" i="1"/>
  <c r="F3882" i="1" s="1"/>
  <c r="D3882" i="1"/>
  <c r="C3882" i="1"/>
  <c r="E3881" i="1"/>
  <c r="F3881" i="1" s="1"/>
  <c r="D3881" i="1"/>
  <c r="C3881" i="1"/>
  <c r="F3880" i="1"/>
  <c r="E3880" i="1"/>
  <c r="D3880" i="1"/>
  <c r="C3880" i="1"/>
  <c r="F3879" i="1"/>
  <c r="E3879" i="1"/>
  <c r="D3879" i="1"/>
  <c r="C3879" i="1"/>
  <c r="F3878" i="1"/>
  <c r="E3878" i="1"/>
  <c r="D3878" i="1"/>
  <c r="C3878" i="1"/>
  <c r="F3877" i="1"/>
  <c r="E3877" i="1"/>
  <c r="D3877" i="1"/>
  <c r="C3877" i="1"/>
  <c r="F3876" i="1"/>
  <c r="E3876" i="1"/>
  <c r="D3876" i="1"/>
  <c r="C3876" i="1"/>
  <c r="E3875" i="1"/>
  <c r="F3875" i="1" s="1"/>
  <c r="D3875" i="1"/>
  <c r="C3875" i="1"/>
  <c r="E3874" i="1"/>
  <c r="F3874" i="1" s="1"/>
  <c r="D3874" i="1"/>
  <c r="C3874" i="1"/>
  <c r="E3873" i="1"/>
  <c r="F3873" i="1" s="1"/>
  <c r="D3873" i="1"/>
  <c r="C3873" i="1"/>
  <c r="E3872" i="1"/>
  <c r="F3872" i="1" s="1"/>
  <c r="D3872" i="1"/>
  <c r="C3872" i="1"/>
  <c r="E3871" i="1"/>
  <c r="F3871" i="1" s="1"/>
  <c r="D3871" i="1"/>
  <c r="C3871" i="1"/>
  <c r="E3870" i="1"/>
  <c r="F3870" i="1" s="1"/>
  <c r="D3870" i="1"/>
  <c r="C3870" i="1"/>
  <c r="E3869" i="1"/>
  <c r="F3869" i="1" s="1"/>
  <c r="D3869" i="1"/>
  <c r="C3869" i="1"/>
  <c r="E3868" i="1"/>
  <c r="F3868" i="1" s="1"/>
  <c r="D3868" i="1"/>
  <c r="C3868" i="1"/>
  <c r="E3867" i="1"/>
  <c r="F3867" i="1" s="1"/>
  <c r="D3867" i="1"/>
  <c r="C3867" i="1"/>
  <c r="E3866" i="1"/>
  <c r="F3866" i="1" s="1"/>
  <c r="D3866" i="1"/>
  <c r="C3866" i="1"/>
  <c r="E3865" i="1"/>
  <c r="F3865" i="1" s="1"/>
  <c r="D3865" i="1"/>
  <c r="C3865" i="1"/>
  <c r="E3864" i="1"/>
  <c r="F3864" i="1" s="1"/>
  <c r="D3864" i="1"/>
  <c r="C3864" i="1"/>
  <c r="E3863" i="1"/>
  <c r="F3863" i="1" s="1"/>
  <c r="D3863" i="1"/>
  <c r="C3863" i="1"/>
  <c r="E3862" i="1"/>
  <c r="F3862" i="1" s="1"/>
  <c r="D3862" i="1"/>
  <c r="C3862" i="1"/>
  <c r="E3861" i="1"/>
  <c r="F3861" i="1" s="1"/>
  <c r="D3861" i="1"/>
  <c r="C3861" i="1"/>
  <c r="E3860" i="1"/>
  <c r="F3860" i="1" s="1"/>
  <c r="D3860" i="1"/>
  <c r="C3860" i="1"/>
  <c r="E3859" i="1"/>
  <c r="F3859" i="1" s="1"/>
  <c r="D3859" i="1"/>
  <c r="C3859" i="1"/>
  <c r="E3858" i="1"/>
  <c r="F3858" i="1" s="1"/>
  <c r="D3858" i="1"/>
  <c r="C3858" i="1"/>
  <c r="E3857" i="1"/>
  <c r="F3857" i="1" s="1"/>
  <c r="D3857" i="1"/>
  <c r="C3857" i="1"/>
  <c r="E3856" i="1"/>
  <c r="F3856" i="1" s="1"/>
  <c r="D3856" i="1"/>
  <c r="C3856" i="1"/>
  <c r="E3855" i="1"/>
  <c r="F3855" i="1" s="1"/>
  <c r="D3855" i="1"/>
  <c r="C3855" i="1"/>
  <c r="E3854" i="1"/>
  <c r="F3854" i="1" s="1"/>
  <c r="D3854" i="1"/>
  <c r="C3854" i="1"/>
  <c r="E3853" i="1"/>
  <c r="F3853" i="1" s="1"/>
  <c r="D3853" i="1"/>
  <c r="C3853" i="1"/>
  <c r="E3852" i="1"/>
  <c r="F3852" i="1" s="1"/>
  <c r="D3852" i="1"/>
  <c r="C3852" i="1"/>
  <c r="E3851" i="1"/>
  <c r="F3851" i="1" s="1"/>
  <c r="D3851" i="1"/>
  <c r="C3851" i="1"/>
  <c r="E3850" i="1"/>
  <c r="F3850" i="1" s="1"/>
  <c r="D3850" i="1"/>
  <c r="C3850" i="1"/>
  <c r="E3849" i="1"/>
  <c r="F3849" i="1" s="1"/>
  <c r="D3849" i="1"/>
  <c r="C3849" i="1"/>
  <c r="E3848" i="1"/>
  <c r="F3848" i="1" s="1"/>
  <c r="D3848" i="1"/>
  <c r="C3848" i="1"/>
  <c r="E3847" i="1"/>
  <c r="F3847" i="1" s="1"/>
  <c r="D3847" i="1"/>
  <c r="C3847" i="1"/>
  <c r="E3846" i="1"/>
  <c r="F3846" i="1" s="1"/>
  <c r="D3846" i="1"/>
  <c r="C3846" i="1"/>
  <c r="E3845" i="1"/>
  <c r="F3845" i="1" s="1"/>
  <c r="D3845" i="1"/>
  <c r="C3845" i="1"/>
  <c r="E3844" i="1"/>
  <c r="F3844" i="1" s="1"/>
  <c r="D3844" i="1"/>
  <c r="C3844" i="1"/>
  <c r="E3843" i="1"/>
  <c r="F3843" i="1" s="1"/>
  <c r="D3843" i="1"/>
  <c r="C3843" i="1"/>
  <c r="E3842" i="1"/>
  <c r="F3842" i="1" s="1"/>
  <c r="D3842" i="1"/>
  <c r="C3842" i="1"/>
  <c r="E3841" i="1"/>
  <c r="F3841" i="1" s="1"/>
  <c r="D3841" i="1"/>
  <c r="C3841" i="1"/>
  <c r="E3840" i="1"/>
  <c r="F3840" i="1" s="1"/>
  <c r="D3840" i="1"/>
  <c r="C3840" i="1"/>
  <c r="E3839" i="1"/>
  <c r="F3839" i="1" s="1"/>
  <c r="D3839" i="1"/>
  <c r="C3839" i="1"/>
  <c r="E3838" i="1"/>
  <c r="F3838" i="1" s="1"/>
  <c r="D3838" i="1"/>
  <c r="C3838" i="1"/>
  <c r="E3837" i="1"/>
  <c r="F3837" i="1" s="1"/>
  <c r="D3837" i="1"/>
  <c r="C3837" i="1"/>
  <c r="E3836" i="1"/>
  <c r="F3836" i="1" s="1"/>
  <c r="D3836" i="1"/>
  <c r="C3836" i="1"/>
  <c r="E3835" i="1"/>
  <c r="F3835" i="1" s="1"/>
  <c r="D3835" i="1"/>
  <c r="C3835" i="1"/>
  <c r="E3834" i="1"/>
  <c r="F3834" i="1" s="1"/>
  <c r="D3834" i="1"/>
  <c r="C3834" i="1"/>
  <c r="E3833" i="1"/>
  <c r="F3833" i="1" s="1"/>
  <c r="D3833" i="1"/>
  <c r="C3833" i="1"/>
  <c r="E3832" i="1"/>
  <c r="F3832" i="1" s="1"/>
  <c r="D3832" i="1"/>
  <c r="C3832" i="1"/>
  <c r="E3831" i="1"/>
  <c r="F3831" i="1" s="1"/>
  <c r="D3831" i="1"/>
  <c r="C3831" i="1"/>
  <c r="E3830" i="1"/>
  <c r="F3830" i="1" s="1"/>
  <c r="D3830" i="1"/>
  <c r="C3830" i="1"/>
  <c r="E3829" i="1"/>
  <c r="F3829" i="1" s="1"/>
  <c r="D3829" i="1"/>
  <c r="C3829" i="1"/>
  <c r="E3828" i="1"/>
  <c r="F3828" i="1" s="1"/>
  <c r="D3828" i="1"/>
  <c r="C3828" i="1"/>
  <c r="E3827" i="1"/>
  <c r="F3827" i="1" s="1"/>
  <c r="D3827" i="1"/>
  <c r="C3827" i="1"/>
  <c r="E3826" i="1"/>
  <c r="F3826" i="1" s="1"/>
  <c r="D3826" i="1"/>
  <c r="C3826" i="1"/>
  <c r="E3825" i="1"/>
  <c r="F3825" i="1" s="1"/>
  <c r="D3825" i="1"/>
  <c r="C3825" i="1"/>
  <c r="E3824" i="1"/>
  <c r="F3824" i="1" s="1"/>
  <c r="D3824" i="1"/>
  <c r="C3824" i="1"/>
  <c r="E3823" i="1"/>
  <c r="F3823" i="1" s="1"/>
  <c r="D3823" i="1"/>
  <c r="C3823" i="1"/>
  <c r="E3822" i="1"/>
  <c r="F3822" i="1" s="1"/>
  <c r="D3822" i="1"/>
  <c r="C3822" i="1"/>
  <c r="E3821" i="1"/>
  <c r="F3821" i="1" s="1"/>
  <c r="D3821" i="1"/>
  <c r="C3821" i="1"/>
  <c r="E3820" i="1"/>
  <c r="F3820" i="1" s="1"/>
  <c r="D3820" i="1"/>
  <c r="C3820" i="1"/>
  <c r="E3819" i="1"/>
  <c r="F3819" i="1" s="1"/>
  <c r="D3819" i="1"/>
  <c r="C3819" i="1"/>
  <c r="E3818" i="1"/>
  <c r="F3818" i="1" s="1"/>
  <c r="D3818" i="1"/>
  <c r="C3818" i="1"/>
  <c r="E3817" i="1"/>
  <c r="F3817" i="1" s="1"/>
  <c r="D3817" i="1"/>
  <c r="C3817" i="1"/>
  <c r="E3816" i="1"/>
  <c r="F3816" i="1" s="1"/>
  <c r="D3816" i="1"/>
  <c r="C3816" i="1"/>
  <c r="E3815" i="1"/>
  <c r="F3815" i="1" s="1"/>
  <c r="D3815" i="1"/>
  <c r="C3815" i="1"/>
  <c r="E3814" i="1"/>
  <c r="F3814" i="1" s="1"/>
  <c r="D3814" i="1"/>
  <c r="C3814" i="1"/>
  <c r="E3813" i="1"/>
  <c r="F3813" i="1" s="1"/>
  <c r="D3813" i="1"/>
  <c r="C3813" i="1"/>
  <c r="E3812" i="1"/>
  <c r="F3812" i="1" s="1"/>
  <c r="D3812" i="1"/>
  <c r="C3812" i="1"/>
  <c r="E3811" i="1"/>
  <c r="F3811" i="1" s="1"/>
  <c r="D3811" i="1"/>
  <c r="C3811" i="1"/>
  <c r="E3810" i="1"/>
  <c r="F3810" i="1" s="1"/>
  <c r="D3810" i="1"/>
  <c r="C3810" i="1"/>
  <c r="E3809" i="1"/>
  <c r="F3809" i="1" s="1"/>
  <c r="D3809" i="1"/>
  <c r="C3809" i="1"/>
  <c r="E3808" i="1"/>
  <c r="F3808" i="1" s="1"/>
  <c r="D3808" i="1"/>
  <c r="C3808" i="1"/>
  <c r="E3807" i="1"/>
  <c r="F3807" i="1" s="1"/>
  <c r="D3807" i="1"/>
  <c r="C3807" i="1"/>
  <c r="E3806" i="1"/>
  <c r="F3806" i="1" s="1"/>
  <c r="D3806" i="1"/>
  <c r="C3806" i="1"/>
  <c r="E3805" i="1"/>
  <c r="F3805" i="1" s="1"/>
  <c r="D3805" i="1"/>
  <c r="C3805" i="1"/>
  <c r="E3804" i="1"/>
  <c r="F3804" i="1" s="1"/>
  <c r="D3804" i="1"/>
  <c r="C3804" i="1"/>
  <c r="E3803" i="1"/>
  <c r="F3803" i="1" s="1"/>
  <c r="D3803" i="1"/>
  <c r="C3803" i="1"/>
  <c r="E3802" i="1"/>
  <c r="F3802" i="1" s="1"/>
  <c r="D3802" i="1"/>
  <c r="C3802" i="1"/>
  <c r="E3801" i="1"/>
  <c r="F3801" i="1" s="1"/>
  <c r="D3801" i="1"/>
  <c r="C3801" i="1"/>
  <c r="E3800" i="1"/>
  <c r="F3800" i="1" s="1"/>
  <c r="D3800" i="1"/>
  <c r="C3800" i="1"/>
  <c r="E3799" i="1"/>
  <c r="F3799" i="1" s="1"/>
  <c r="D3799" i="1"/>
  <c r="C3799" i="1"/>
  <c r="E3798" i="1"/>
  <c r="F3798" i="1" s="1"/>
  <c r="D3798" i="1"/>
  <c r="C3798" i="1"/>
  <c r="E3797" i="1"/>
  <c r="F3797" i="1" s="1"/>
  <c r="D3797" i="1"/>
  <c r="C3797" i="1"/>
  <c r="E3796" i="1"/>
  <c r="F3796" i="1" s="1"/>
  <c r="D3796" i="1"/>
  <c r="C3796" i="1"/>
  <c r="E3795" i="1"/>
  <c r="F3795" i="1" s="1"/>
  <c r="D3795" i="1"/>
  <c r="C3795" i="1"/>
  <c r="E3794" i="1"/>
  <c r="F3794" i="1" s="1"/>
  <c r="D3794" i="1"/>
  <c r="C3794" i="1"/>
  <c r="E3793" i="1"/>
  <c r="F3793" i="1" s="1"/>
  <c r="D3793" i="1"/>
  <c r="C3793" i="1"/>
  <c r="E3792" i="1"/>
  <c r="F3792" i="1" s="1"/>
  <c r="D3792" i="1"/>
  <c r="C3792" i="1"/>
  <c r="E3791" i="1"/>
  <c r="F3791" i="1" s="1"/>
  <c r="D3791" i="1"/>
  <c r="C3791" i="1"/>
  <c r="F3790" i="1"/>
  <c r="E3790" i="1"/>
  <c r="D3790" i="1"/>
  <c r="C3790" i="1"/>
  <c r="F3789" i="1"/>
  <c r="E3789" i="1"/>
  <c r="D3789" i="1"/>
  <c r="C3789" i="1"/>
  <c r="E3788" i="1"/>
  <c r="F3788" i="1" s="1"/>
  <c r="D3788" i="1"/>
  <c r="C3788" i="1"/>
  <c r="E3787" i="1"/>
  <c r="F3787" i="1" s="1"/>
  <c r="D3787" i="1"/>
  <c r="C3787" i="1"/>
  <c r="E3786" i="1"/>
  <c r="F3786" i="1" s="1"/>
  <c r="D3786" i="1"/>
  <c r="C3786" i="1"/>
  <c r="E3785" i="1"/>
  <c r="F3785" i="1" s="1"/>
  <c r="D3785" i="1"/>
  <c r="C3785" i="1"/>
  <c r="E3784" i="1"/>
  <c r="F3784" i="1" s="1"/>
  <c r="D3784" i="1"/>
  <c r="C3784" i="1"/>
  <c r="E3783" i="1"/>
  <c r="F3783" i="1" s="1"/>
  <c r="D3783" i="1"/>
  <c r="C3783" i="1"/>
  <c r="E3782" i="1"/>
  <c r="F3782" i="1" s="1"/>
  <c r="D3782" i="1"/>
  <c r="C3782" i="1"/>
  <c r="E3781" i="1"/>
  <c r="F3781" i="1" s="1"/>
  <c r="D3781" i="1"/>
  <c r="C3781" i="1"/>
  <c r="E3780" i="1"/>
  <c r="F3780" i="1" s="1"/>
  <c r="D3780" i="1"/>
  <c r="C3780" i="1"/>
  <c r="E3779" i="1"/>
  <c r="F3779" i="1" s="1"/>
  <c r="D3779" i="1"/>
  <c r="C3779" i="1"/>
  <c r="E3778" i="1"/>
  <c r="F3778" i="1" s="1"/>
  <c r="D3778" i="1"/>
  <c r="C3778" i="1"/>
  <c r="E3777" i="1"/>
  <c r="F3777" i="1" s="1"/>
  <c r="D3777" i="1"/>
  <c r="C3777" i="1"/>
  <c r="E3776" i="1"/>
  <c r="F3776" i="1" s="1"/>
  <c r="D3776" i="1"/>
  <c r="C3776" i="1"/>
  <c r="E3775" i="1"/>
  <c r="F3775" i="1" s="1"/>
  <c r="D3775" i="1"/>
  <c r="C3775" i="1"/>
  <c r="E3774" i="1"/>
  <c r="F3774" i="1" s="1"/>
  <c r="D3774" i="1"/>
  <c r="C3774" i="1"/>
  <c r="E3773" i="1"/>
  <c r="F3773" i="1" s="1"/>
  <c r="D3773" i="1"/>
  <c r="C3773" i="1"/>
  <c r="E3772" i="1"/>
  <c r="F3772" i="1" s="1"/>
  <c r="D3772" i="1"/>
  <c r="C3772" i="1"/>
  <c r="E3771" i="1"/>
  <c r="F3771" i="1" s="1"/>
  <c r="D3771" i="1"/>
  <c r="C3771" i="1"/>
  <c r="E3770" i="1"/>
  <c r="F3770" i="1" s="1"/>
  <c r="D3770" i="1"/>
  <c r="C3770" i="1"/>
  <c r="E3769" i="1"/>
  <c r="F3769" i="1" s="1"/>
  <c r="D3769" i="1"/>
  <c r="C3769" i="1"/>
  <c r="E3768" i="1"/>
  <c r="F3768" i="1" s="1"/>
  <c r="D3768" i="1"/>
  <c r="C3768" i="1"/>
  <c r="E3767" i="1"/>
  <c r="F3767" i="1" s="1"/>
  <c r="D3767" i="1"/>
  <c r="C3767" i="1"/>
  <c r="E3766" i="1"/>
  <c r="F3766" i="1" s="1"/>
  <c r="D3766" i="1"/>
  <c r="C3766" i="1"/>
  <c r="E3765" i="1"/>
  <c r="F3765" i="1" s="1"/>
  <c r="D3765" i="1"/>
  <c r="C3765" i="1"/>
  <c r="E3764" i="1"/>
  <c r="F3764" i="1" s="1"/>
  <c r="D3764" i="1"/>
  <c r="C3764" i="1"/>
  <c r="E3763" i="1"/>
  <c r="F3763" i="1" s="1"/>
  <c r="D3763" i="1"/>
  <c r="C3763" i="1"/>
  <c r="E3762" i="1"/>
  <c r="F3762" i="1" s="1"/>
  <c r="D3762" i="1"/>
  <c r="C3762" i="1"/>
  <c r="E3761" i="1"/>
  <c r="F3761" i="1" s="1"/>
  <c r="D3761" i="1"/>
  <c r="C3761" i="1"/>
  <c r="E3760" i="1"/>
  <c r="F3760" i="1" s="1"/>
  <c r="D3760" i="1"/>
  <c r="C3760" i="1"/>
  <c r="E3759" i="1"/>
  <c r="F3759" i="1" s="1"/>
  <c r="D3759" i="1"/>
  <c r="C3759" i="1"/>
  <c r="E3758" i="1"/>
  <c r="F3758" i="1" s="1"/>
  <c r="D3758" i="1"/>
  <c r="C3758" i="1"/>
  <c r="E3757" i="1"/>
  <c r="F3757" i="1" s="1"/>
  <c r="D3757" i="1"/>
  <c r="C3757" i="1"/>
  <c r="E3756" i="1"/>
  <c r="F3756" i="1" s="1"/>
  <c r="D3756" i="1"/>
  <c r="C3756" i="1"/>
  <c r="E3755" i="1"/>
  <c r="F3755" i="1" s="1"/>
  <c r="D3755" i="1"/>
  <c r="C3755" i="1"/>
  <c r="E3754" i="1"/>
  <c r="F3754" i="1" s="1"/>
  <c r="D3754" i="1"/>
  <c r="C3754" i="1"/>
  <c r="E3753" i="1"/>
  <c r="F3753" i="1" s="1"/>
  <c r="D3753" i="1"/>
  <c r="C3753" i="1"/>
  <c r="E3752" i="1"/>
  <c r="F3752" i="1" s="1"/>
  <c r="D3752" i="1"/>
  <c r="C3752" i="1"/>
  <c r="E3751" i="1"/>
  <c r="F3751" i="1" s="1"/>
  <c r="D3751" i="1"/>
  <c r="C3751" i="1"/>
  <c r="E3750" i="1"/>
  <c r="F3750" i="1" s="1"/>
  <c r="D3750" i="1"/>
  <c r="C3750" i="1"/>
  <c r="E3749" i="1"/>
  <c r="F3749" i="1" s="1"/>
  <c r="D3749" i="1"/>
  <c r="C3749" i="1"/>
  <c r="E3748" i="1"/>
  <c r="F3748" i="1" s="1"/>
  <c r="D3748" i="1"/>
  <c r="C3748" i="1"/>
  <c r="E3747" i="1"/>
  <c r="F3747" i="1" s="1"/>
  <c r="D3747" i="1"/>
  <c r="C3747" i="1"/>
  <c r="E3746" i="1"/>
  <c r="F3746" i="1" s="1"/>
  <c r="D3746" i="1"/>
  <c r="C3746" i="1"/>
  <c r="E3745" i="1"/>
  <c r="F3745" i="1" s="1"/>
  <c r="D3745" i="1"/>
  <c r="C3745" i="1"/>
  <c r="E3744" i="1"/>
  <c r="F3744" i="1" s="1"/>
  <c r="D3744" i="1"/>
  <c r="C3744" i="1"/>
  <c r="E3743" i="1"/>
  <c r="F3743" i="1" s="1"/>
  <c r="D3743" i="1"/>
  <c r="C3743" i="1"/>
  <c r="E3742" i="1"/>
  <c r="F3742" i="1" s="1"/>
  <c r="D3742" i="1"/>
  <c r="C3742" i="1"/>
  <c r="E3741" i="1"/>
  <c r="F3741" i="1" s="1"/>
  <c r="D3741" i="1"/>
  <c r="C3741" i="1"/>
  <c r="E3740" i="1"/>
  <c r="F3740" i="1" s="1"/>
  <c r="D3740" i="1"/>
  <c r="C3740" i="1"/>
  <c r="E3739" i="1"/>
  <c r="F3739" i="1" s="1"/>
  <c r="D3739" i="1"/>
  <c r="C3739" i="1"/>
  <c r="E3738" i="1"/>
  <c r="F3738" i="1" s="1"/>
  <c r="D3738" i="1"/>
  <c r="C3738" i="1"/>
  <c r="E3737" i="1"/>
  <c r="F3737" i="1" s="1"/>
  <c r="D3737" i="1"/>
  <c r="C3737" i="1"/>
  <c r="E3736" i="1"/>
  <c r="F3736" i="1" s="1"/>
  <c r="D3736" i="1"/>
  <c r="C3736" i="1"/>
  <c r="E3735" i="1"/>
  <c r="F3735" i="1" s="1"/>
  <c r="D3735" i="1"/>
  <c r="C3735" i="1"/>
  <c r="E3734" i="1"/>
  <c r="F3734" i="1" s="1"/>
  <c r="D3734" i="1"/>
  <c r="C3734" i="1"/>
  <c r="E3733" i="1"/>
  <c r="F3733" i="1" s="1"/>
  <c r="D3733" i="1"/>
  <c r="C3733" i="1"/>
  <c r="E3732" i="1"/>
  <c r="F3732" i="1" s="1"/>
  <c r="D3732" i="1"/>
  <c r="C3732" i="1"/>
  <c r="E3731" i="1"/>
  <c r="F3731" i="1" s="1"/>
  <c r="D3731" i="1"/>
  <c r="C3731" i="1"/>
  <c r="E3730" i="1"/>
  <c r="F3730" i="1" s="1"/>
  <c r="D3730" i="1"/>
  <c r="C3730" i="1"/>
  <c r="E3729" i="1"/>
  <c r="F3729" i="1" s="1"/>
  <c r="D3729" i="1"/>
  <c r="C3729" i="1"/>
  <c r="E3728" i="1"/>
  <c r="F3728" i="1" s="1"/>
  <c r="D3728" i="1"/>
  <c r="C3728" i="1"/>
  <c r="E3727" i="1"/>
  <c r="F3727" i="1" s="1"/>
  <c r="D3727" i="1"/>
  <c r="C3727" i="1"/>
  <c r="E3726" i="1"/>
  <c r="F3726" i="1" s="1"/>
  <c r="D3726" i="1"/>
  <c r="C3726" i="1"/>
  <c r="E3725" i="1"/>
  <c r="F3725" i="1" s="1"/>
  <c r="D3725" i="1"/>
  <c r="C3725" i="1"/>
  <c r="E3724" i="1"/>
  <c r="F3724" i="1" s="1"/>
  <c r="D3724" i="1"/>
  <c r="C3724" i="1"/>
  <c r="E3723" i="1"/>
  <c r="F3723" i="1" s="1"/>
  <c r="D3723" i="1"/>
  <c r="C3723" i="1"/>
  <c r="E3722" i="1"/>
  <c r="F3722" i="1" s="1"/>
  <c r="D3722" i="1"/>
  <c r="C3722" i="1"/>
  <c r="E3721" i="1"/>
  <c r="F3721" i="1" s="1"/>
  <c r="D3721" i="1"/>
  <c r="C3721" i="1"/>
  <c r="E3720" i="1"/>
  <c r="F3720" i="1" s="1"/>
  <c r="D3720" i="1"/>
  <c r="C3720" i="1"/>
  <c r="E3719" i="1"/>
  <c r="F3719" i="1" s="1"/>
  <c r="D3719" i="1"/>
  <c r="C3719" i="1"/>
  <c r="E3718" i="1"/>
  <c r="F3718" i="1" s="1"/>
  <c r="D3718" i="1"/>
  <c r="C3718" i="1"/>
  <c r="E3717" i="1"/>
  <c r="F3717" i="1" s="1"/>
  <c r="D3717" i="1"/>
  <c r="C3717" i="1"/>
  <c r="E3716" i="1"/>
  <c r="F3716" i="1" s="1"/>
  <c r="D3716" i="1"/>
  <c r="C3716" i="1"/>
  <c r="E3715" i="1"/>
  <c r="F3715" i="1" s="1"/>
  <c r="D3715" i="1"/>
  <c r="C3715" i="1"/>
  <c r="E3714" i="1"/>
  <c r="F3714" i="1" s="1"/>
  <c r="D3714" i="1"/>
  <c r="C3714" i="1"/>
  <c r="E3713" i="1"/>
  <c r="F3713" i="1" s="1"/>
  <c r="D3713" i="1"/>
  <c r="C3713" i="1"/>
  <c r="E3712" i="1"/>
  <c r="F3712" i="1" s="1"/>
  <c r="D3712" i="1"/>
  <c r="C3712" i="1"/>
  <c r="E3711" i="1"/>
  <c r="F3711" i="1" s="1"/>
  <c r="D3711" i="1"/>
  <c r="C3711" i="1"/>
  <c r="E3710" i="1"/>
  <c r="F3710" i="1" s="1"/>
  <c r="D3710" i="1"/>
  <c r="C3710" i="1"/>
  <c r="E3709" i="1"/>
  <c r="F3709" i="1" s="1"/>
  <c r="D3709" i="1"/>
  <c r="C3709" i="1"/>
  <c r="E3708" i="1"/>
  <c r="F3708" i="1" s="1"/>
  <c r="D3708" i="1"/>
  <c r="C3708" i="1"/>
  <c r="E3707" i="1"/>
  <c r="F3707" i="1" s="1"/>
  <c r="D3707" i="1"/>
  <c r="C3707" i="1"/>
  <c r="E3706" i="1"/>
  <c r="F3706" i="1" s="1"/>
  <c r="D3706" i="1"/>
  <c r="C3706" i="1"/>
  <c r="E3705" i="1"/>
  <c r="F3705" i="1" s="1"/>
  <c r="D3705" i="1"/>
  <c r="C3705" i="1"/>
  <c r="E3704" i="1"/>
  <c r="F3704" i="1" s="1"/>
  <c r="D3704" i="1"/>
  <c r="C3704" i="1"/>
  <c r="F3703" i="1"/>
  <c r="E3703" i="1"/>
  <c r="D3703" i="1"/>
  <c r="C3703" i="1"/>
  <c r="F3702" i="1"/>
  <c r="E3702" i="1"/>
  <c r="D3702" i="1"/>
  <c r="C3702" i="1"/>
  <c r="F3701" i="1"/>
  <c r="E3701" i="1"/>
  <c r="D3701" i="1"/>
  <c r="C3701" i="1"/>
  <c r="F3700" i="1"/>
  <c r="E3700" i="1"/>
  <c r="D3700" i="1"/>
  <c r="C3700" i="1"/>
  <c r="F3699" i="1"/>
  <c r="E3699" i="1"/>
  <c r="D3699" i="1"/>
  <c r="C3699" i="1"/>
  <c r="F3698" i="1"/>
  <c r="E3698" i="1"/>
  <c r="D3698" i="1"/>
  <c r="C3698" i="1"/>
  <c r="F3697" i="1"/>
  <c r="E3697" i="1"/>
  <c r="D3697" i="1"/>
  <c r="C3697" i="1"/>
  <c r="F3696" i="1"/>
  <c r="E3696" i="1"/>
  <c r="D3696" i="1"/>
  <c r="C3696" i="1"/>
  <c r="F3695" i="1"/>
  <c r="E3695" i="1"/>
  <c r="D3695" i="1"/>
  <c r="C3695" i="1"/>
  <c r="F3694" i="1"/>
  <c r="E3694" i="1"/>
  <c r="D3694" i="1"/>
  <c r="C3694" i="1"/>
  <c r="F3693" i="1"/>
  <c r="E3693" i="1"/>
  <c r="D3693" i="1"/>
  <c r="C3693" i="1"/>
  <c r="F3692" i="1"/>
  <c r="E3692" i="1"/>
  <c r="D3692" i="1"/>
  <c r="C3692" i="1"/>
  <c r="F3691" i="1"/>
  <c r="E3691" i="1"/>
  <c r="D3691" i="1"/>
  <c r="C3691" i="1"/>
  <c r="F3690" i="1"/>
  <c r="E3690" i="1"/>
  <c r="D3690" i="1"/>
  <c r="C3690" i="1"/>
  <c r="F3689" i="1"/>
  <c r="E3689" i="1"/>
  <c r="D3689" i="1"/>
  <c r="C3689" i="1"/>
  <c r="F3688" i="1"/>
  <c r="E3688" i="1"/>
  <c r="D3688" i="1"/>
  <c r="C3688" i="1"/>
  <c r="F3687" i="1"/>
  <c r="E3687" i="1"/>
  <c r="D3687" i="1"/>
  <c r="C3687" i="1"/>
  <c r="F3686" i="1"/>
  <c r="E3686" i="1"/>
  <c r="D3686" i="1"/>
  <c r="C3686" i="1"/>
  <c r="F3685" i="1"/>
  <c r="E3685" i="1"/>
  <c r="D3685" i="1"/>
  <c r="C3685" i="1"/>
  <c r="F3684" i="1"/>
  <c r="E3684" i="1"/>
  <c r="D3684" i="1"/>
  <c r="C3684" i="1"/>
  <c r="F3683" i="1"/>
  <c r="E3683" i="1"/>
  <c r="D3683" i="1"/>
  <c r="C3683" i="1"/>
  <c r="F3682" i="1"/>
  <c r="E3682" i="1"/>
  <c r="D3682" i="1"/>
  <c r="C3682" i="1"/>
  <c r="F3681" i="1"/>
  <c r="E3681" i="1"/>
  <c r="D3681" i="1"/>
  <c r="C3681" i="1"/>
  <c r="F3680" i="1"/>
  <c r="E3680" i="1"/>
  <c r="D3680" i="1"/>
  <c r="C3680" i="1"/>
  <c r="F3679" i="1"/>
  <c r="E3679" i="1"/>
  <c r="D3679" i="1"/>
  <c r="C3679" i="1"/>
  <c r="F3678" i="1"/>
  <c r="E3678" i="1"/>
  <c r="D3678" i="1"/>
  <c r="C3678" i="1"/>
  <c r="F3677" i="1"/>
  <c r="E3677" i="1"/>
  <c r="D3677" i="1"/>
  <c r="C3677" i="1"/>
  <c r="F3676" i="1"/>
  <c r="E3676" i="1"/>
  <c r="D3676" i="1"/>
  <c r="C3676" i="1"/>
  <c r="F3675" i="1"/>
  <c r="E3675" i="1"/>
  <c r="D3675" i="1"/>
  <c r="C3675" i="1"/>
  <c r="F3674" i="1"/>
  <c r="E3674" i="1"/>
  <c r="D3674" i="1"/>
  <c r="C3674" i="1"/>
  <c r="F3673" i="1"/>
  <c r="E3673" i="1"/>
  <c r="D3673" i="1"/>
  <c r="C3673" i="1"/>
  <c r="F3672" i="1"/>
  <c r="E3672" i="1"/>
  <c r="D3672" i="1"/>
  <c r="C3672" i="1"/>
  <c r="F3671" i="1"/>
  <c r="E3671" i="1"/>
  <c r="D3671" i="1"/>
  <c r="C3671" i="1"/>
  <c r="F3670" i="1"/>
  <c r="E3670" i="1"/>
  <c r="D3670" i="1"/>
  <c r="C3670" i="1"/>
  <c r="F3669" i="1"/>
  <c r="E3669" i="1"/>
  <c r="D3669" i="1"/>
  <c r="C3669" i="1"/>
  <c r="E3668" i="1"/>
  <c r="F3668" i="1" s="1"/>
  <c r="D3668" i="1"/>
  <c r="C3668" i="1"/>
  <c r="E3667" i="1"/>
  <c r="F3667" i="1" s="1"/>
  <c r="D3667" i="1"/>
  <c r="C3667" i="1"/>
  <c r="E3666" i="1"/>
  <c r="F3666" i="1" s="1"/>
  <c r="D3666" i="1"/>
  <c r="C3666" i="1"/>
  <c r="E3665" i="1"/>
  <c r="F3665" i="1" s="1"/>
  <c r="D3665" i="1"/>
  <c r="C3665" i="1"/>
  <c r="E3664" i="1"/>
  <c r="F3664" i="1" s="1"/>
  <c r="D3664" i="1"/>
  <c r="C3664" i="1"/>
  <c r="E3663" i="1"/>
  <c r="F3663" i="1" s="1"/>
  <c r="D3663" i="1"/>
  <c r="C3663" i="1"/>
  <c r="E3662" i="1"/>
  <c r="F3662" i="1" s="1"/>
  <c r="D3662" i="1"/>
  <c r="C3662" i="1"/>
  <c r="E3661" i="1"/>
  <c r="F3661" i="1" s="1"/>
  <c r="D3661" i="1"/>
  <c r="C3661" i="1"/>
  <c r="E3660" i="1"/>
  <c r="F3660" i="1" s="1"/>
  <c r="D3660" i="1"/>
  <c r="C3660" i="1"/>
  <c r="E3659" i="1"/>
  <c r="F3659" i="1" s="1"/>
  <c r="D3659" i="1"/>
  <c r="C3659" i="1"/>
  <c r="E3658" i="1"/>
  <c r="F3658" i="1" s="1"/>
  <c r="D3658" i="1"/>
  <c r="C3658" i="1"/>
  <c r="E3657" i="1"/>
  <c r="F3657" i="1" s="1"/>
  <c r="D3657" i="1"/>
  <c r="C3657" i="1"/>
  <c r="E3656" i="1"/>
  <c r="F3656" i="1" s="1"/>
  <c r="D3656" i="1"/>
  <c r="C3656" i="1"/>
  <c r="E3655" i="1"/>
  <c r="F3655" i="1" s="1"/>
  <c r="D3655" i="1"/>
  <c r="C3655" i="1"/>
  <c r="E3654" i="1"/>
  <c r="F3654" i="1" s="1"/>
  <c r="D3654" i="1"/>
  <c r="C3654" i="1"/>
  <c r="E3653" i="1"/>
  <c r="F3653" i="1" s="1"/>
  <c r="D3653" i="1"/>
  <c r="C3653" i="1"/>
  <c r="E3652" i="1"/>
  <c r="F3652" i="1" s="1"/>
  <c r="D3652" i="1"/>
  <c r="C3652" i="1"/>
  <c r="E3651" i="1"/>
  <c r="F3651" i="1" s="1"/>
  <c r="D3651" i="1"/>
  <c r="C3651" i="1"/>
  <c r="E3650" i="1"/>
  <c r="F3650" i="1" s="1"/>
  <c r="D3650" i="1"/>
  <c r="C3650" i="1"/>
  <c r="E3649" i="1"/>
  <c r="F3649" i="1" s="1"/>
  <c r="D3649" i="1"/>
  <c r="C3649" i="1"/>
  <c r="E3648" i="1"/>
  <c r="F3648" i="1" s="1"/>
  <c r="D3648" i="1"/>
  <c r="C3648" i="1"/>
  <c r="E3647" i="1"/>
  <c r="F3647" i="1" s="1"/>
  <c r="D3647" i="1"/>
  <c r="C3647" i="1"/>
  <c r="E3646" i="1"/>
  <c r="F3646" i="1" s="1"/>
  <c r="D3646" i="1"/>
  <c r="C3646" i="1"/>
  <c r="E3645" i="1"/>
  <c r="F3645" i="1" s="1"/>
  <c r="D3645" i="1"/>
  <c r="C3645" i="1"/>
  <c r="E3644" i="1"/>
  <c r="F3644" i="1" s="1"/>
  <c r="D3644" i="1"/>
  <c r="C3644" i="1"/>
  <c r="E3643" i="1"/>
  <c r="F3643" i="1" s="1"/>
  <c r="D3643" i="1"/>
  <c r="C3643" i="1"/>
  <c r="E3642" i="1"/>
  <c r="F3642" i="1" s="1"/>
  <c r="D3642" i="1"/>
  <c r="C3642" i="1"/>
  <c r="E3641" i="1"/>
  <c r="F3641" i="1" s="1"/>
  <c r="D3641" i="1"/>
  <c r="C3641" i="1"/>
  <c r="E3640" i="1"/>
  <c r="F3640" i="1" s="1"/>
  <c r="D3640" i="1"/>
  <c r="C3640" i="1"/>
  <c r="E3639" i="1"/>
  <c r="F3639" i="1" s="1"/>
  <c r="D3639" i="1"/>
  <c r="C3639" i="1"/>
  <c r="E3638" i="1"/>
  <c r="F3638" i="1" s="1"/>
  <c r="D3638" i="1"/>
  <c r="C3638" i="1"/>
  <c r="E3637" i="1"/>
  <c r="F3637" i="1" s="1"/>
  <c r="D3637" i="1"/>
  <c r="C3637" i="1"/>
  <c r="E3636" i="1"/>
  <c r="F3636" i="1" s="1"/>
  <c r="D3636" i="1"/>
  <c r="C3636" i="1"/>
  <c r="E3635" i="1"/>
  <c r="F3635" i="1" s="1"/>
  <c r="D3635" i="1"/>
  <c r="C3635" i="1"/>
  <c r="E3634" i="1"/>
  <c r="F3634" i="1" s="1"/>
  <c r="D3634" i="1"/>
  <c r="C3634" i="1"/>
  <c r="E3633" i="1"/>
  <c r="F3633" i="1" s="1"/>
  <c r="D3633" i="1"/>
  <c r="C3633" i="1"/>
  <c r="E3632" i="1"/>
  <c r="F3632" i="1" s="1"/>
  <c r="D3632" i="1"/>
  <c r="C3632" i="1"/>
  <c r="E3631" i="1"/>
  <c r="F3631" i="1" s="1"/>
  <c r="D3631" i="1"/>
  <c r="C3631" i="1"/>
  <c r="E3630" i="1"/>
  <c r="F3630" i="1" s="1"/>
  <c r="D3630" i="1"/>
  <c r="C3630" i="1"/>
  <c r="E3629" i="1"/>
  <c r="F3629" i="1" s="1"/>
  <c r="D3629" i="1"/>
  <c r="C3629" i="1"/>
  <c r="E3628" i="1"/>
  <c r="F3628" i="1" s="1"/>
  <c r="D3628" i="1"/>
  <c r="C3628" i="1"/>
  <c r="E3627" i="1"/>
  <c r="F3627" i="1" s="1"/>
  <c r="D3627" i="1"/>
  <c r="C3627" i="1"/>
  <c r="E3626" i="1"/>
  <c r="F3626" i="1" s="1"/>
  <c r="D3626" i="1"/>
  <c r="C3626" i="1"/>
  <c r="E3625" i="1"/>
  <c r="F3625" i="1" s="1"/>
  <c r="D3625" i="1"/>
  <c r="C3625" i="1"/>
  <c r="E3624" i="1"/>
  <c r="F3624" i="1" s="1"/>
  <c r="D3624" i="1"/>
  <c r="C3624" i="1"/>
  <c r="E3623" i="1"/>
  <c r="F3623" i="1" s="1"/>
  <c r="D3623" i="1"/>
  <c r="C3623" i="1"/>
  <c r="E3622" i="1"/>
  <c r="F3622" i="1" s="1"/>
  <c r="D3622" i="1"/>
  <c r="C3622" i="1"/>
  <c r="E3621" i="1"/>
  <c r="F3621" i="1" s="1"/>
  <c r="D3621" i="1"/>
  <c r="C3621" i="1"/>
  <c r="E3620" i="1"/>
  <c r="F3620" i="1" s="1"/>
  <c r="D3620" i="1"/>
  <c r="C3620" i="1"/>
  <c r="E3619" i="1"/>
  <c r="F3619" i="1" s="1"/>
  <c r="D3619" i="1"/>
  <c r="C3619" i="1"/>
  <c r="E3618" i="1"/>
  <c r="F3618" i="1" s="1"/>
  <c r="D3618" i="1"/>
  <c r="C3618" i="1"/>
  <c r="E3617" i="1"/>
  <c r="F3617" i="1" s="1"/>
  <c r="D3617" i="1"/>
  <c r="C3617" i="1"/>
  <c r="E3616" i="1"/>
  <c r="F3616" i="1" s="1"/>
  <c r="D3616" i="1"/>
  <c r="C3616" i="1"/>
  <c r="E3615" i="1"/>
  <c r="F3615" i="1" s="1"/>
  <c r="D3615" i="1"/>
  <c r="C3615" i="1"/>
  <c r="E3614" i="1"/>
  <c r="F3614" i="1" s="1"/>
  <c r="D3614" i="1"/>
  <c r="C3614" i="1"/>
  <c r="E3613" i="1"/>
  <c r="F3613" i="1" s="1"/>
  <c r="D3613" i="1"/>
  <c r="C3613" i="1"/>
  <c r="E3612" i="1"/>
  <c r="F3612" i="1" s="1"/>
  <c r="D3612" i="1"/>
  <c r="C3612" i="1"/>
  <c r="E3611" i="1"/>
  <c r="F3611" i="1" s="1"/>
  <c r="D3611" i="1"/>
  <c r="C3611" i="1"/>
  <c r="E3610" i="1"/>
  <c r="F3610" i="1" s="1"/>
  <c r="D3610" i="1"/>
  <c r="C3610" i="1"/>
  <c r="E3609" i="1"/>
  <c r="F3609" i="1" s="1"/>
  <c r="D3609" i="1"/>
  <c r="C3609" i="1"/>
  <c r="E3608" i="1"/>
  <c r="F3608" i="1" s="1"/>
  <c r="D3608" i="1"/>
  <c r="C3608" i="1"/>
  <c r="E3607" i="1"/>
  <c r="F3607" i="1" s="1"/>
  <c r="D3607" i="1"/>
  <c r="C3607" i="1"/>
  <c r="E3606" i="1"/>
  <c r="F3606" i="1" s="1"/>
  <c r="D3606" i="1"/>
  <c r="C3606" i="1"/>
  <c r="E3605" i="1"/>
  <c r="F3605" i="1" s="1"/>
  <c r="D3605" i="1"/>
  <c r="C3605" i="1"/>
  <c r="E3604" i="1"/>
  <c r="F3604" i="1" s="1"/>
  <c r="D3604" i="1"/>
  <c r="C3604" i="1"/>
  <c r="E3603" i="1"/>
  <c r="F3603" i="1" s="1"/>
  <c r="D3603" i="1"/>
  <c r="C3603" i="1"/>
  <c r="E3602" i="1"/>
  <c r="F3602" i="1" s="1"/>
  <c r="D3602" i="1"/>
  <c r="C3602" i="1"/>
  <c r="E3601" i="1"/>
  <c r="F3601" i="1" s="1"/>
  <c r="D3601" i="1"/>
  <c r="C3601" i="1"/>
  <c r="E3600" i="1"/>
  <c r="F3600" i="1" s="1"/>
  <c r="D3600" i="1"/>
  <c r="C3600" i="1"/>
  <c r="E3599" i="1"/>
  <c r="F3599" i="1" s="1"/>
  <c r="D3599" i="1"/>
  <c r="C3599" i="1"/>
  <c r="E3598" i="1"/>
  <c r="F3598" i="1" s="1"/>
  <c r="D3598" i="1"/>
  <c r="C3598" i="1"/>
  <c r="E3597" i="1"/>
  <c r="F3597" i="1" s="1"/>
  <c r="D3597" i="1"/>
  <c r="C3597" i="1"/>
  <c r="E3596" i="1"/>
  <c r="F3596" i="1" s="1"/>
  <c r="D3596" i="1"/>
  <c r="C3596" i="1"/>
  <c r="E3595" i="1"/>
  <c r="F3595" i="1" s="1"/>
  <c r="D3595" i="1"/>
  <c r="C3595" i="1"/>
  <c r="E3594" i="1"/>
  <c r="F3594" i="1" s="1"/>
  <c r="D3594" i="1"/>
  <c r="C3594" i="1"/>
  <c r="E3593" i="1"/>
  <c r="F3593" i="1" s="1"/>
  <c r="D3593" i="1"/>
  <c r="C3593" i="1"/>
  <c r="E3592" i="1"/>
  <c r="F3592" i="1" s="1"/>
  <c r="D3592" i="1"/>
  <c r="C3592" i="1"/>
  <c r="E3591" i="1"/>
  <c r="F3591" i="1" s="1"/>
  <c r="D3591" i="1"/>
  <c r="C3591" i="1"/>
  <c r="E3590" i="1"/>
  <c r="F3590" i="1" s="1"/>
  <c r="D3590" i="1"/>
  <c r="C3590" i="1"/>
  <c r="E3589" i="1"/>
  <c r="F3589" i="1" s="1"/>
  <c r="D3589" i="1"/>
  <c r="C3589" i="1"/>
  <c r="E3588" i="1"/>
  <c r="F3588" i="1" s="1"/>
  <c r="D3588" i="1"/>
  <c r="C3588" i="1"/>
  <c r="E3587" i="1"/>
  <c r="F3587" i="1" s="1"/>
  <c r="D3587" i="1"/>
  <c r="C3587" i="1"/>
  <c r="E3586" i="1"/>
  <c r="F3586" i="1" s="1"/>
  <c r="D3586" i="1"/>
  <c r="C3586" i="1"/>
  <c r="E3585" i="1"/>
  <c r="F3585" i="1" s="1"/>
  <c r="D3585" i="1"/>
  <c r="C3585" i="1"/>
  <c r="E3584" i="1"/>
  <c r="F3584" i="1" s="1"/>
  <c r="D3584" i="1"/>
  <c r="C3584" i="1"/>
  <c r="F3583" i="1"/>
  <c r="E3583" i="1"/>
  <c r="D3583" i="1"/>
  <c r="C3583" i="1"/>
  <c r="F3582" i="1"/>
  <c r="E3582" i="1"/>
  <c r="D3582" i="1"/>
  <c r="C3582" i="1"/>
  <c r="F3581" i="1"/>
  <c r="E3581" i="1"/>
  <c r="D3581" i="1"/>
  <c r="C3581" i="1"/>
  <c r="F3580" i="1"/>
  <c r="E3580" i="1"/>
  <c r="D3580" i="1"/>
  <c r="C3580" i="1"/>
  <c r="F3579" i="1"/>
  <c r="E3579" i="1"/>
  <c r="D3579" i="1"/>
  <c r="C3579" i="1"/>
  <c r="F3578" i="1"/>
  <c r="E3578" i="1"/>
  <c r="D3578" i="1"/>
  <c r="C3578" i="1"/>
  <c r="F3577" i="1"/>
  <c r="E3577" i="1"/>
  <c r="D3577" i="1"/>
  <c r="C3577" i="1"/>
  <c r="F3576" i="1"/>
  <c r="E3576" i="1"/>
  <c r="D3576" i="1"/>
  <c r="C3576" i="1"/>
  <c r="F3575" i="1"/>
  <c r="E3575" i="1"/>
  <c r="D3575" i="1"/>
  <c r="C3575" i="1"/>
  <c r="F3574" i="1"/>
  <c r="E3574" i="1"/>
  <c r="D3574" i="1"/>
  <c r="C3574" i="1"/>
  <c r="F3573" i="1"/>
  <c r="E3573" i="1"/>
  <c r="D3573" i="1"/>
  <c r="C3573" i="1"/>
  <c r="F3572" i="1"/>
  <c r="E3572" i="1"/>
  <c r="D3572" i="1"/>
  <c r="C3572" i="1"/>
  <c r="F3571" i="1"/>
  <c r="E3571" i="1"/>
  <c r="D3571" i="1"/>
  <c r="C3571" i="1"/>
  <c r="F3570" i="1"/>
  <c r="E3570" i="1"/>
  <c r="D3570" i="1"/>
  <c r="C3570" i="1"/>
  <c r="F3569" i="1"/>
  <c r="E3569" i="1"/>
  <c r="D3569" i="1"/>
  <c r="C3569" i="1"/>
  <c r="F3568" i="1"/>
  <c r="E3568" i="1"/>
  <c r="D3568" i="1"/>
  <c r="C3568" i="1"/>
  <c r="F3567" i="1"/>
  <c r="E3567" i="1"/>
  <c r="D3567" i="1"/>
  <c r="C3567" i="1"/>
  <c r="F3566" i="1"/>
  <c r="E3566" i="1"/>
  <c r="D3566" i="1"/>
  <c r="C3566" i="1"/>
  <c r="F3565" i="1"/>
  <c r="E3565" i="1"/>
  <c r="D3565" i="1"/>
  <c r="C3565" i="1"/>
  <c r="F3564" i="1"/>
  <c r="E3564" i="1"/>
  <c r="D3564" i="1"/>
  <c r="C3564" i="1"/>
  <c r="F3563" i="1"/>
  <c r="E3563" i="1"/>
  <c r="D3563" i="1"/>
  <c r="C3563" i="1"/>
  <c r="F3562" i="1"/>
  <c r="E3562" i="1"/>
  <c r="D3562" i="1"/>
  <c r="C3562" i="1"/>
  <c r="E3561" i="1"/>
  <c r="F3561" i="1" s="1"/>
  <c r="D3561" i="1"/>
  <c r="C3561" i="1"/>
  <c r="E3560" i="1"/>
  <c r="F3560" i="1" s="1"/>
  <c r="D3560" i="1"/>
  <c r="C3560" i="1"/>
  <c r="E3559" i="1"/>
  <c r="F3559" i="1" s="1"/>
  <c r="D3559" i="1"/>
  <c r="C3559" i="1"/>
  <c r="E3558" i="1"/>
  <c r="F3558" i="1" s="1"/>
  <c r="D3558" i="1"/>
  <c r="C3558" i="1"/>
  <c r="E3557" i="1"/>
  <c r="F3557" i="1" s="1"/>
  <c r="D3557" i="1"/>
  <c r="C3557" i="1"/>
  <c r="E3556" i="1"/>
  <c r="F3556" i="1" s="1"/>
  <c r="D3556" i="1"/>
  <c r="C3556" i="1"/>
  <c r="E3555" i="1"/>
  <c r="F3555" i="1" s="1"/>
  <c r="D3555" i="1"/>
  <c r="C3555" i="1"/>
  <c r="E3554" i="1"/>
  <c r="F3554" i="1" s="1"/>
  <c r="D3554" i="1"/>
  <c r="C3554" i="1"/>
  <c r="E3553" i="1"/>
  <c r="F3553" i="1" s="1"/>
  <c r="D3553" i="1"/>
  <c r="C3553" i="1"/>
  <c r="E3552" i="1"/>
  <c r="F3552" i="1" s="1"/>
  <c r="D3552" i="1"/>
  <c r="C3552" i="1"/>
  <c r="E3551" i="1"/>
  <c r="F3551" i="1" s="1"/>
  <c r="D3551" i="1"/>
  <c r="C3551" i="1"/>
  <c r="E3550" i="1" l="1"/>
  <c r="F3550" i="1" s="1"/>
  <c r="D3550" i="1"/>
  <c r="C3550" i="1"/>
  <c r="E3549" i="1"/>
  <c r="F3549" i="1" s="1"/>
  <c r="D3549" i="1"/>
  <c r="C3549" i="1"/>
  <c r="E3548" i="1"/>
  <c r="F3548" i="1" s="1"/>
  <c r="D3548" i="1"/>
  <c r="C3548" i="1"/>
  <c r="E3547" i="1"/>
  <c r="F3547" i="1" s="1"/>
  <c r="D3547" i="1"/>
  <c r="C3547" i="1"/>
  <c r="E3546" i="1"/>
  <c r="F3546" i="1" s="1"/>
  <c r="D3546" i="1"/>
  <c r="C3546" i="1"/>
  <c r="E3545" i="1"/>
  <c r="F3545" i="1" s="1"/>
  <c r="D3545" i="1"/>
  <c r="C3545" i="1"/>
  <c r="E3544" i="1"/>
  <c r="F3544" i="1" s="1"/>
  <c r="D3544" i="1"/>
  <c r="C3544" i="1"/>
  <c r="E3543" i="1"/>
  <c r="F3543" i="1" s="1"/>
  <c r="D3543" i="1"/>
  <c r="C3543" i="1"/>
  <c r="E3542" i="1"/>
  <c r="F3542" i="1" s="1"/>
  <c r="D3542" i="1"/>
  <c r="C3542" i="1"/>
  <c r="E3541" i="1"/>
  <c r="F3541" i="1" s="1"/>
  <c r="D3541" i="1"/>
  <c r="C3541" i="1"/>
  <c r="E3540" i="1"/>
  <c r="F3540" i="1" s="1"/>
  <c r="D3540" i="1"/>
  <c r="C3540" i="1"/>
  <c r="E3539" i="1"/>
  <c r="F3539" i="1" s="1"/>
  <c r="D3539" i="1"/>
  <c r="C3539" i="1"/>
  <c r="E3538" i="1"/>
  <c r="F3538" i="1" s="1"/>
  <c r="D3538" i="1"/>
  <c r="C3538" i="1"/>
  <c r="E3537" i="1"/>
  <c r="F3537" i="1" s="1"/>
  <c r="D3537" i="1"/>
  <c r="C3537" i="1"/>
  <c r="E3536" i="1"/>
  <c r="F3536" i="1" s="1"/>
  <c r="D3536" i="1"/>
  <c r="C3536" i="1"/>
  <c r="E3535" i="1"/>
  <c r="F3535" i="1" s="1"/>
  <c r="D3535" i="1"/>
  <c r="C3535" i="1"/>
  <c r="E3534" i="1"/>
  <c r="F3534" i="1" s="1"/>
  <c r="D3534" i="1"/>
  <c r="C3534" i="1"/>
  <c r="E3533" i="1"/>
  <c r="F3533" i="1" s="1"/>
  <c r="D3533" i="1"/>
  <c r="C3533" i="1"/>
  <c r="E3532" i="1"/>
  <c r="F3532" i="1" s="1"/>
  <c r="D3532" i="1"/>
  <c r="C3532" i="1"/>
  <c r="E3531" i="1"/>
  <c r="F3531" i="1" s="1"/>
  <c r="D3531" i="1"/>
  <c r="C3531" i="1"/>
  <c r="E3530" i="1"/>
  <c r="F3530" i="1" s="1"/>
  <c r="D3530" i="1"/>
  <c r="C3530" i="1"/>
  <c r="E3529" i="1"/>
  <c r="F3529" i="1" s="1"/>
  <c r="D3529" i="1"/>
  <c r="C3529" i="1"/>
  <c r="E3528" i="1"/>
  <c r="F3528" i="1" s="1"/>
  <c r="D3528" i="1"/>
  <c r="C3528" i="1"/>
  <c r="E3527" i="1"/>
  <c r="F3527" i="1" s="1"/>
  <c r="D3527" i="1"/>
  <c r="C3527" i="1"/>
  <c r="E3526" i="1"/>
  <c r="F3526" i="1" s="1"/>
  <c r="D3526" i="1"/>
  <c r="C3526" i="1"/>
  <c r="E3525" i="1"/>
  <c r="F3525" i="1" s="1"/>
  <c r="D3525" i="1"/>
  <c r="C3525" i="1"/>
  <c r="E3524" i="1"/>
  <c r="F3524" i="1" s="1"/>
  <c r="D3524" i="1"/>
  <c r="C3524" i="1"/>
  <c r="E3523" i="1"/>
  <c r="F3523" i="1" s="1"/>
  <c r="D3523" i="1"/>
  <c r="C3523" i="1"/>
  <c r="E3522" i="1"/>
  <c r="F3522" i="1" s="1"/>
  <c r="D3522" i="1"/>
  <c r="C3522" i="1"/>
  <c r="E3521" i="1"/>
  <c r="F3521" i="1" s="1"/>
  <c r="D3521" i="1"/>
  <c r="C3521" i="1"/>
  <c r="E3520" i="1"/>
  <c r="F3520" i="1" s="1"/>
  <c r="D3520" i="1"/>
  <c r="C3520" i="1"/>
  <c r="E3519" i="1"/>
  <c r="F3519" i="1" s="1"/>
  <c r="D3519" i="1"/>
  <c r="C3519" i="1"/>
  <c r="E3518" i="1"/>
  <c r="F3518" i="1" s="1"/>
  <c r="D3518" i="1"/>
  <c r="C3518" i="1"/>
  <c r="E3517" i="1"/>
  <c r="F3517" i="1" s="1"/>
  <c r="D3517" i="1"/>
  <c r="C3517" i="1"/>
  <c r="E3516" i="1"/>
  <c r="F3516" i="1" s="1"/>
  <c r="D3516" i="1"/>
  <c r="C3516" i="1"/>
  <c r="E3515" i="1"/>
  <c r="F3515" i="1" s="1"/>
  <c r="D3515" i="1"/>
  <c r="C3515" i="1"/>
  <c r="E3514" i="1"/>
  <c r="F3514" i="1" s="1"/>
  <c r="D3514" i="1"/>
  <c r="C3514" i="1"/>
  <c r="E3513" i="1"/>
  <c r="F3513" i="1" s="1"/>
  <c r="D3513" i="1"/>
  <c r="C3513" i="1"/>
  <c r="E3512" i="1"/>
  <c r="F3512" i="1" s="1"/>
  <c r="D3512" i="1"/>
  <c r="C3512" i="1"/>
  <c r="E3511" i="1"/>
  <c r="F3511" i="1" s="1"/>
  <c r="D3511" i="1"/>
  <c r="C3511" i="1"/>
  <c r="E3510" i="1"/>
  <c r="F3510" i="1" s="1"/>
  <c r="D3510" i="1"/>
  <c r="C3510" i="1"/>
  <c r="E3509" i="1"/>
  <c r="F3509" i="1" s="1"/>
  <c r="D3509" i="1"/>
  <c r="C3509" i="1"/>
  <c r="E3508" i="1"/>
  <c r="F3508" i="1" s="1"/>
  <c r="D3508" i="1"/>
  <c r="C3508" i="1"/>
  <c r="E3507" i="1"/>
  <c r="F3507" i="1" s="1"/>
  <c r="D3507" i="1"/>
  <c r="C3507" i="1"/>
  <c r="E3506" i="1"/>
  <c r="F3506" i="1" s="1"/>
  <c r="D3506" i="1"/>
  <c r="C3506" i="1"/>
  <c r="E3505" i="1"/>
  <c r="F3505" i="1" s="1"/>
  <c r="D3505" i="1"/>
  <c r="C3505" i="1"/>
  <c r="E3504" i="1"/>
  <c r="F3504" i="1" s="1"/>
  <c r="D3504" i="1"/>
  <c r="C3504" i="1"/>
  <c r="E3503" i="1"/>
  <c r="F3503" i="1" s="1"/>
  <c r="D3503" i="1"/>
  <c r="C3503" i="1"/>
  <c r="E3502" i="1"/>
  <c r="F3502" i="1" s="1"/>
  <c r="D3502" i="1"/>
  <c r="C3502" i="1"/>
  <c r="E3501" i="1"/>
  <c r="F3501" i="1" s="1"/>
  <c r="D3501" i="1"/>
  <c r="C3501" i="1"/>
  <c r="E3500" i="1"/>
  <c r="F3500" i="1" s="1"/>
  <c r="D3500" i="1"/>
  <c r="C3500" i="1"/>
  <c r="E3499" i="1"/>
  <c r="F3499" i="1" s="1"/>
  <c r="D3499" i="1"/>
  <c r="C3499" i="1"/>
  <c r="E3498" i="1"/>
  <c r="F3498" i="1" s="1"/>
  <c r="D3498" i="1"/>
  <c r="C3498" i="1"/>
  <c r="E3497" i="1"/>
  <c r="F3497" i="1" s="1"/>
  <c r="D3497" i="1"/>
  <c r="C3497" i="1"/>
  <c r="E3496" i="1"/>
  <c r="F3496" i="1" s="1"/>
  <c r="D3496" i="1"/>
  <c r="C3496" i="1"/>
  <c r="E3495" i="1"/>
  <c r="F3495" i="1" s="1"/>
  <c r="D3495" i="1"/>
  <c r="C3495" i="1"/>
  <c r="E3494" i="1"/>
  <c r="F3494" i="1" s="1"/>
  <c r="D3494" i="1"/>
  <c r="C3494" i="1"/>
  <c r="E3493" i="1"/>
  <c r="F3493" i="1" s="1"/>
  <c r="D3493" i="1"/>
  <c r="C3493" i="1"/>
  <c r="E3492" i="1"/>
  <c r="F3492" i="1" s="1"/>
  <c r="D3492" i="1"/>
  <c r="C3492" i="1"/>
  <c r="E3491" i="1"/>
  <c r="F3491" i="1" s="1"/>
  <c r="D3491" i="1"/>
  <c r="C3491" i="1"/>
  <c r="E3490" i="1"/>
  <c r="F3490" i="1" s="1"/>
  <c r="D3490" i="1"/>
  <c r="C3490" i="1"/>
  <c r="E3489" i="1"/>
  <c r="F3489" i="1" s="1"/>
  <c r="D3489" i="1"/>
  <c r="C3489" i="1"/>
  <c r="E3488" i="1"/>
  <c r="F3488" i="1" s="1"/>
  <c r="D3488" i="1"/>
  <c r="C3488" i="1"/>
  <c r="E3487" i="1"/>
  <c r="F3487" i="1" s="1"/>
  <c r="D3487" i="1"/>
  <c r="C3487" i="1"/>
  <c r="E3486" i="1"/>
  <c r="F3486" i="1" s="1"/>
  <c r="D3486" i="1"/>
  <c r="C3486" i="1"/>
  <c r="E3485" i="1"/>
  <c r="F3485" i="1" s="1"/>
  <c r="D3485" i="1"/>
  <c r="C3485" i="1"/>
  <c r="E3484" i="1"/>
  <c r="F3484" i="1" s="1"/>
  <c r="D3484" i="1"/>
  <c r="C3484" i="1"/>
  <c r="E3483" i="1"/>
  <c r="F3483" i="1" s="1"/>
  <c r="D3483" i="1"/>
  <c r="C3483" i="1"/>
  <c r="E3482" i="1"/>
  <c r="F3482" i="1" s="1"/>
  <c r="D3482" i="1"/>
  <c r="C3482" i="1"/>
  <c r="E3481" i="1"/>
  <c r="F3481" i="1" s="1"/>
  <c r="D3481" i="1"/>
  <c r="C3481" i="1"/>
  <c r="E3480" i="1"/>
  <c r="F3480" i="1" s="1"/>
  <c r="D3480" i="1"/>
  <c r="C3480" i="1"/>
  <c r="E3479" i="1"/>
  <c r="F3479" i="1" s="1"/>
  <c r="D3479" i="1"/>
  <c r="C3479" i="1"/>
  <c r="E3478" i="1"/>
  <c r="F3478" i="1" s="1"/>
  <c r="D3478" i="1"/>
  <c r="C3478" i="1"/>
  <c r="E3477" i="1"/>
  <c r="F3477" i="1" s="1"/>
  <c r="D3477" i="1"/>
  <c r="C3477" i="1"/>
  <c r="E3476" i="1"/>
  <c r="F3476" i="1" s="1"/>
  <c r="D3476" i="1"/>
  <c r="C3476" i="1"/>
  <c r="E3475" i="1"/>
  <c r="F3475" i="1" s="1"/>
  <c r="D3475" i="1"/>
  <c r="C3475" i="1"/>
  <c r="E3474" i="1"/>
  <c r="F3474" i="1" s="1"/>
  <c r="D3474" i="1"/>
  <c r="C3474" i="1"/>
  <c r="E3473" i="1"/>
  <c r="F3473" i="1" s="1"/>
  <c r="D3473" i="1"/>
  <c r="C3473" i="1"/>
  <c r="E3472" i="1"/>
  <c r="F3472" i="1" s="1"/>
  <c r="D3472" i="1"/>
  <c r="C3472" i="1"/>
  <c r="E3471" i="1"/>
  <c r="F3471" i="1" s="1"/>
  <c r="D3471" i="1"/>
  <c r="C3471" i="1"/>
  <c r="E3470" i="1"/>
  <c r="F3470" i="1" s="1"/>
  <c r="D3470" i="1"/>
  <c r="C3470" i="1"/>
  <c r="E3469" i="1"/>
  <c r="F3469" i="1" s="1"/>
  <c r="D3469" i="1"/>
  <c r="C3469" i="1"/>
  <c r="E3468" i="1"/>
  <c r="F3468" i="1" s="1"/>
  <c r="D3468" i="1"/>
  <c r="C3468" i="1"/>
  <c r="E3467" i="1"/>
  <c r="F3467" i="1" s="1"/>
  <c r="D3467" i="1"/>
  <c r="C3467" i="1"/>
  <c r="E3466" i="1"/>
  <c r="F3466" i="1" s="1"/>
  <c r="D3466" i="1"/>
  <c r="C3466" i="1"/>
  <c r="F3465" i="1"/>
  <c r="E3465" i="1"/>
  <c r="D3465" i="1"/>
  <c r="C3465" i="1"/>
  <c r="F3464" i="1"/>
  <c r="E3464" i="1"/>
  <c r="D3464" i="1"/>
  <c r="C3464" i="1"/>
  <c r="F3463" i="1"/>
  <c r="E3463" i="1"/>
  <c r="D3463" i="1"/>
  <c r="C3463" i="1"/>
  <c r="F3462" i="1"/>
  <c r="E3462" i="1"/>
  <c r="D3462" i="1"/>
  <c r="C3462" i="1"/>
  <c r="F3461" i="1"/>
  <c r="E3461" i="1"/>
  <c r="D3461" i="1"/>
  <c r="C3461" i="1"/>
  <c r="E3460" i="1"/>
  <c r="F3460" i="1" s="1"/>
  <c r="D3460" i="1"/>
  <c r="C3460" i="1"/>
  <c r="E3459" i="1"/>
  <c r="F3459" i="1" s="1"/>
  <c r="D3459" i="1"/>
  <c r="C3459" i="1"/>
  <c r="E3458" i="1"/>
  <c r="F3458" i="1" s="1"/>
  <c r="D3458" i="1"/>
  <c r="C3458" i="1"/>
  <c r="E3457" i="1"/>
  <c r="F3457" i="1" s="1"/>
  <c r="D3457" i="1"/>
  <c r="C3457" i="1"/>
  <c r="E3456" i="1"/>
  <c r="F3456" i="1" s="1"/>
  <c r="D3456" i="1"/>
  <c r="C3456" i="1"/>
  <c r="E3455" i="1"/>
  <c r="F3455" i="1" s="1"/>
  <c r="D3455" i="1"/>
  <c r="C3455" i="1"/>
  <c r="E3454" i="1"/>
  <c r="F3454" i="1" s="1"/>
  <c r="D3454" i="1"/>
  <c r="C3454" i="1"/>
  <c r="E3453" i="1"/>
  <c r="F3453" i="1" s="1"/>
  <c r="D3453" i="1"/>
  <c r="C3453" i="1"/>
  <c r="E3452" i="1"/>
  <c r="F3452" i="1" s="1"/>
  <c r="D3452" i="1"/>
  <c r="C3452" i="1"/>
  <c r="E3451" i="1"/>
  <c r="F3451" i="1" s="1"/>
  <c r="D3451" i="1"/>
  <c r="C3451" i="1"/>
  <c r="E3450" i="1"/>
  <c r="F3450" i="1" s="1"/>
  <c r="D3450" i="1"/>
  <c r="C3450" i="1"/>
  <c r="E3449" i="1"/>
  <c r="F3449" i="1" s="1"/>
  <c r="D3449" i="1"/>
  <c r="C3449" i="1"/>
  <c r="E3448" i="1"/>
  <c r="F3448" i="1" s="1"/>
  <c r="D3448" i="1"/>
  <c r="C3448" i="1"/>
  <c r="E3447" i="1"/>
  <c r="F3447" i="1" s="1"/>
  <c r="D3447" i="1"/>
  <c r="C3447" i="1"/>
  <c r="E3446" i="1"/>
  <c r="F3446" i="1" s="1"/>
  <c r="D3446" i="1"/>
  <c r="C3446" i="1"/>
  <c r="E3445" i="1"/>
  <c r="F3445" i="1" s="1"/>
  <c r="D3445" i="1"/>
  <c r="C3445" i="1"/>
  <c r="E3444" i="1"/>
  <c r="F3444" i="1" s="1"/>
  <c r="D3444" i="1"/>
  <c r="C3444" i="1"/>
  <c r="E3443" i="1"/>
  <c r="F3443" i="1" s="1"/>
  <c r="D3443" i="1"/>
  <c r="C3443" i="1"/>
  <c r="E3442" i="1"/>
  <c r="F3442" i="1" s="1"/>
  <c r="D3442" i="1"/>
  <c r="C3442" i="1"/>
  <c r="E3441" i="1"/>
  <c r="F3441" i="1" s="1"/>
  <c r="D3441" i="1"/>
  <c r="C3441" i="1"/>
  <c r="E3440" i="1"/>
  <c r="F3440" i="1" s="1"/>
  <c r="D3440" i="1"/>
  <c r="C3440" i="1"/>
  <c r="E3439" i="1"/>
  <c r="F3439" i="1" s="1"/>
  <c r="D3439" i="1"/>
  <c r="C3439" i="1"/>
  <c r="E3438" i="1"/>
  <c r="F3438" i="1" s="1"/>
  <c r="D3438" i="1"/>
  <c r="C3438" i="1"/>
  <c r="E3437" i="1"/>
  <c r="F3437" i="1" s="1"/>
  <c r="D3437" i="1"/>
  <c r="C3437" i="1"/>
  <c r="E3436" i="1"/>
  <c r="F3436" i="1" s="1"/>
  <c r="D3436" i="1"/>
  <c r="C3436" i="1"/>
  <c r="E3435" i="1"/>
  <c r="F3435" i="1" s="1"/>
  <c r="D3435" i="1"/>
  <c r="C3435" i="1"/>
  <c r="E3434" i="1"/>
  <c r="F3434" i="1" s="1"/>
  <c r="D3434" i="1"/>
  <c r="C3434" i="1"/>
  <c r="E3433" i="1"/>
  <c r="F3433" i="1" s="1"/>
  <c r="D3433" i="1"/>
  <c r="C3433" i="1"/>
  <c r="E3432" i="1"/>
  <c r="F3432" i="1" s="1"/>
  <c r="D3432" i="1"/>
  <c r="C3432" i="1"/>
  <c r="E3431" i="1"/>
  <c r="F3431" i="1" s="1"/>
  <c r="D3431" i="1"/>
  <c r="C3431" i="1"/>
  <c r="E3430" i="1"/>
  <c r="F3430" i="1" s="1"/>
  <c r="D3430" i="1"/>
  <c r="C3430" i="1"/>
  <c r="E3429" i="1"/>
  <c r="F3429" i="1" s="1"/>
  <c r="D3429" i="1"/>
  <c r="C3429" i="1"/>
  <c r="E3428" i="1"/>
  <c r="F3428" i="1" s="1"/>
  <c r="D3428" i="1"/>
  <c r="C3428" i="1"/>
  <c r="E3427" i="1"/>
  <c r="F3427" i="1" s="1"/>
  <c r="D3427" i="1"/>
  <c r="C3427" i="1"/>
  <c r="E3426" i="1"/>
  <c r="F3426" i="1" s="1"/>
  <c r="D3426" i="1"/>
  <c r="C3426" i="1"/>
  <c r="E3425" i="1"/>
  <c r="F3425" i="1" s="1"/>
  <c r="D3425" i="1"/>
  <c r="C3425" i="1"/>
  <c r="E3424" i="1"/>
  <c r="F3424" i="1" s="1"/>
  <c r="D3424" i="1"/>
  <c r="C3424" i="1"/>
  <c r="E3423" i="1"/>
  <c r="F3423" i="1" s="1"/>
  <c r="D3423" i="1"/>
  <c r="C3423" i="1"/>
  <c r="E3422" i="1"/>
  <c r="F3422" i="1" s="1"/>
  <c r="D3422" i="1"/>
  <c r="C3422" i="1"/>
  <c r="E3421" i="1"/>
  <c r="F3421" i="1" s="1"/>
  <c r="D3421" i="1"/>
  <c r="C3421" i="1"/>
  <c r="E3420" i="1"/>
  <c r="F3420" i="1" s="1"/>
  <c r="D3420" i="1"/>
  <c r="C3420" i="1"/>
  <c r="E3419" i="1"/>
  <c r="F3419" i="1" s="1"/>
  <c r="D3419" i="1"/>
  <c r="C3419" i="1"/>
  <c r="E3418" i="1"/>
  <c r="F3418" i="1" s="1"/>
  <c r="D3418" i="1"/>
  <c r="C3418" i="1"/>
  <c r="E3417" i="1"/>
  <c r="F3417" i="1" s="1"/>
  <c r="D3417" i="1"/>
  <c r="C3417" i="1"/>
  <c r="E3416" i="1"/>
  <c r="F3416" i="1" s="1"/>
  <c r="D3416" i="1"/>
  <c r="C3416" i="1"/>
  <c r="E3415" i="1"/>
  <c r="F3415" i="1" s="1"/>
  <c r="D3415" i="1"/>
  <c r="C3415" i="1"/>
  <c r="E3414" i="1"/>
  <c r="F3414" i="1" s="1"/>
  <c r="D3414" i="1"/>
  <c r="C3414" i="1"/>
  <c r="E3413" i="1"/>
  <c r="F3413" i="1" s="1"/>
  <c r="D3413" i="1"/>
  <c r="C3413" i="1"/>
  <c r="E3412" i="1"/>
  <c r="F3412" i="1" s="1"/>
  <c r="D3412" i="1"/>
  <c r="C3412" i="1"/>
  <c r="E3411" i="1"/>
  <c r="F3411" i="1" s="1"/>
  <c r="D3411" i="1"/>
  <c r="C3411" i="1"/>
  <c r="E3410" i="1"/>
  <c r="F3410" i="1" s="1"/>
  <c r="D3410" i="1"/>
  <c r="C3410" i="1"/>
  <c r="E3409" i="1"/>
  <c r="F3409" i="1" s="1"/>
  <c r="D3409" i="1"/>
  <c r="C3409" i="1"/>
  <c r="E3408" i="1"/>
  <c r="F3408" i="1" s="1"/>
  <c r="D3408" i="1"/>
  <c r="C3408" i="1"/>
  <c r="E3407" i="1"/>
  <c r="F3407" i="1" s="1"/>
  <c r="D3407" i="1"/>
  <c r="C3407" i="1"/>
  <c r="E3406" i="1"/>
  <c r="F3406" i="1" s="1"/>
  <c r="D3406" i="1"/>
  <c r="C3406" i="1"/>
  <c r="E3405" i="1"/>
  <c r="F3405" i="1" s="1"/>
  <c r="D3405" i="1"/>
  <c r="C3405" i="1"/>
  <c r="E3404" i="1"/>
  <c r="F3404" i="1" s="1"/>
  <c r="D3404" i="1"/>
  <c r="C3404" i="1"/>
  <c r="E3403" i="1"/>
  <c r="F3403" i="1" s="1"/>
  <c r="D3403" i="1"/>
  <c r="C3403" i="1"/>
  <c r="E3402" i="1"/>
  <c r="F3402" i="1" s="1"/>
  <c r="D3402" i="1"/>
  <c r="C3402" i="1"/>
  <c r="E3401" i="1"/>
  <c r="F3401" i="1" s="1"/>
  <c r="D3401" i="1"/>
  <c r="C3401" i="1"/>
  <c r="E3400" i="1"/>
  <c r="F3400" i="1" s="1"/>
  <c r="D3400" i="1"/>
  <c r="C3400" i="1"/>
  <c r="E3399" i="1"/>
  <c r="F3399" i="1" s="1"/>
  <c r="D3399" i="1"/>
  <c r="C3399" i="1"/>
  <c r="E3398" i="1"/>
  <c r="F3398" i="1" s="1"/>
  <c r="D3398" i="1"/>
  <c r="C3398" i="1"/>
  <c r="E3397" i="1"/>
  <c r="F3397" i="1" s="1"/>
  <c r="D3397" i="1"/>
  <c r="C3397" i="1"/>
  <c r="E3396" i="1"/>
  <c r="F3396" i="1" s="1"/>
  <c r="D3396" i="1"/>
  <c r="C3396" i="1"/>
  <c r="E3395" i="1"/>
  <c r="F3395" i="1" s="1"/>
  <c r="D3395" i="1"/>
  <c r="C3395" i="1"/>
  <c r="E3394" i="1"/>
  <c r="F3394" i="1" s="1"/>
  <c r="D3394" i="1"/>
  <c r="C3394" i="1"/>
  <c r="E3393" i="1"/>
  <c r="F3393" i="1" s="1"/>
  <c r="D3393" i="1"/>
  <c r="C3393" i="1"/>
  <c r="E3392" i="1"/>
  <c r="F3392" i="1" s="1"/>
  <c r="D3392" i="1"/>
  <c r="C3392" i="1"/>
  <c r="E3391" i="1"/>
  <c r="F3391" i="1" s="1"/>
  <c r="D3391" i="1"/>
  <c r="C3391" i="1"/>
  <c r="E3390" i="1"/>
  <c r="F3390" i="1" s="1"/>
  <c r="D3390" i="1"/>
  <c r="C3390" i="1"/>
  <c r="E3389" i="1"/>
  <c r="F3389" i="1" s="1"/>
  <c r="D3389" i="1"/>
  <c r="C3389" i="1"/>
  <c r="E3388" i="1"/>
  <c r="F3388" i="1" s="1"/>
  <c r="D3388" i="1"/>
  <c r="C3388" i="1"/>
  <c r="E3387" i="1"/>
  <c r="F3387" i="1" s="1"/>
  <c r="D3387" i="1"/>
  <c r="C3387" i="1"/>
  <c r="E3386" i="1"/>
  <c r="F3386" i="1" s="1"/>
  <c r="D3386" i="1"/>
  <c r="C3386" i="1"/>
  <c r="E3385" i="1"/>
  <c r="F3385" i="1" s="1"/>
  <c r="D3385" i="1"/>
  <c r="C3385" i="1"/>
  <c r="E3384" i="1"/>
  <c r="F3384" i="1" s="1"/>
  <c r="D3384" i="1"/>
  <c r="C3384" i="1"/>
  <c r="E3383" i="1"/>
  <c r="F3383" i="1" s="1"/>
  <c r="D3383" i="1"/>
  <c r="C3383" i="1"/>
  <c r="E3382" i="1"/>
  <c r="F3382" i="1" s="1"/>
  <c r="D3382" i="1"/>
  <c r="C3382" i="1"/>
  <c r="E3381" i="1"/>
  <c r="F3381" i="1" s="1"/>
  <c r="D3381" i="1"/>
  <c r="C3381" i="1"/>
  <c r="E3380" i="1"/>
  <c r="F3380" i="1" s="1"/>
  <c r="D3380" i="1"/>
  <c r="C3380" i="1"/>
  <c r="E3379" i="1"/>
  <c r="F3379" i="1" s="1"/>
  <c r="D3379" i="1"/>
  <c r="C3379" i="1"/>
  <c r="E3378" i="1"/>
  <c r="F3378" i="1" s="1"/>
  <c r="D3378" i="1"/>
  <c r="C3378" i="1"/>
  <c r="E3377" i="1"/>
  <c r="F3377" i="1" s="1"/>
  <c r="D3377" i="1"/>
  <c r="C3377" i="1"/>
  <c r="E3376" i="1"/>
  <c r="F3376" i="1" s="1"/>
  <c r="D3376" i="1"/>
  <c r="C3376" i="1"/>
  <c r="F3375" i="1"/>
  <c r="E3375" i="1"/>
  <c r="D3375" i="1"/>
  <c r="C3375" i="1"/>
  <c r="F3374" i="1"/>
  <c r="E3374" i="1"/>
  <c r="D3374" i="1"/>
  <c r="C3374" i="1"/>
  <c r="F3373" i="1"/>
  <c r="E3373" i="1"/>
  <c r="D3373" i="1"/>
  <c r="C3373" i="1"/>
  <c r="F3372" i="1"/>
  <c r="E3372" i="1"/>
  <c r="D3372" i="1"/>
  <c r="C3372" i="1"/>
  <c r="F3371" i="1"/>
  <c r="E3371" i="1"/>
  <c r="D3371" i="1"/>
  <c r="C3371" i="1"/>
  <c r="F3370" i="1"/>
  <c r="E3370" i="1"/>
  <c r="D3370" i="1"/>
  <c r="C3370" i="1"/>
  <c r="E3369" i="1"/>
  <c r="F3369" i="1" s="1"/>
  <c r="D3369" i="1"/>
  <c r="C3369" i="1"/>
  <c r="E3368" i="1"/>
  <c r="F3368" i="1" s="1"/>
  <c r="D3368" i="1"/>
  <c r="C3368" i="1"/>
  <c r="E3367" i="1"/>
  <c r="F3367" i="1" s="1"/>
  <c r="D3367" i="1"/>
  <c r="C3367" i="1"/>
  <c r="E3366" i="1"/>
  <c r="F3366" i="1" s="1"/>
  <c r="D3366" i="1"/>
  <c r="C3366" i="1"/>
  <c r="E3365" i="1"/>
  <c r="F3365" i="1" s="1"/>
  <c r="D3365" i="1"/>
  <c r="C3365" i="1"/>
  <c r="E3364" i="1"/>
  <c r="F3364" i="1" s="1"/>
  <c r="D3364" i="1"/>
  <c r="C3364" i="1"/>
  <c r="E3363" i="1"/>
  <c r="F3363" i="1" s="1"/>
  <c r="D3363" i="1"/>
  <c r="C3363" i="1"/>
  <c r="E3362" i="1"/>
  <c r="F3362" i="1" s="1"/>
  <c r="D3362" i="1"/>
  <c r="C3362" i="1"/>
  <c r="E3361" i="1"/>
  <c r="F3361" i="1" s="1"/>
  <c r="D3361" i="1"/>
  <c r="C3361" i="1"/>
  <c r="E3360" i="1"/>
  <c r="F3360" i="1" s="1"/>
  <c r="D3360" i="1"/>
  <c r="C3360" i="1"/>
  <c r="E3359" i="1"/>
  <c r="F3359" i="1" s="1"/>
  <c r="D3359" i="1"/>
  <c r="C3359" i="1"/>
  <c r="E3358" i="1"/>
  <c r="F3358" i="1" s="1"/>
  <c r="D3358" i="1"/>
  <c r="C3358" i="1"/>
  <c r="E3357" i="1"/>
  <c r="F3357" i="1" s="1"/>
  <c r="D3357" i="1"/>
  <c r="C3357" i="1"/>
  <c r="E3356" i="1"/>
  <c r="F3356" i="1" s="1"/>
  <c r="D3356" i="1"/>
  <c r="C3356" i="1"/>
  <c r="E3355" i="1"/>
  <c r="F3355" i="1" s="1"/>
  <c r="D3355" i="1"/>
  <c r="C3355" i="1"/>
  <c r="E3354" i="1"/>
  <c r="F3354" i="1" s="1"/>
  <c r="D3354" i="1"/>
  <c r="C3354" i="1"/>
  <c r="E3353" i="1"/>
  <c r="F3353" i="1" s="1"/>
  <c r="D3353" i="1"/>
  <c r="C3353" i="1"/>
  <c r="E3352" i="1"/>
  <c r="F3352" i="1" s="1"/>
  <c r="D3352" i="1"/>
  <c r="C3352" i="1"/>
  <c r="E3351" i="1"/>
  <c r="F3351" i="1" s="1"/>
  <c r="D3351" i="1"/>
  <c r="C3351" i="1"/>
  <c r="E3350" i="1"/>
  <c r="F3350" i="1" s="1"/>
  <c r="D3350" i="1"/>
  <c r="C3350" i="1"/>
  <c r="E3349" i="1"/>
  <c r="F3349" i="1" s="1"/>
  <c r="D3349" i="1"/>
  <c r="C3349" i="1"/>
  <c r="E3348" i="1"/>
  <c r="F3348" i="1" s="1"/>
  <c r="D3348" i="1"/>
  <c r="C3348" i="1"/>
  <c r="E3347" i="1"/>
  <c r="F3347" i="1" s="1"/>
  <c r="D3347" i="1"/>
  <c r="C3347" i="1"/>
  <c r="E3346" i="1"/>
  <c r="F3346" i="1" s="1"/>
  <c r="D3346" i="1"/>
  <c r="C3346" i="1"/>
  <c r="E3345" i="1"/>
  <c r="F3345" i="1" s="1"/>
  <c r="D3345" i="1"/>
  <c r="C3345" i="1"/>
  <c r="E3344" i="1"/>
  <c r="F3344" i="1" s="1"/>
  <c r="D3344" i="1"/>
  <c r="C3344" i="1"/>
  <c r="E3343" i="1"/>
  <c r="F3343" i="1" s="1"/>
  <c r="D3343" i="1"/>
  <c r="C3343" i="1"/>
  <c r="E3342" i="1"/>
  <c r="F3342" i="1" s="1"/>
  <c r="D3342" i="1"/>
  <c r="C3342" i="1"/>
  <c r="E3341" i="1"/>
  <c r="F3341" i="1" s="1"/>
  <c r="D3341" i="1"/>
  <c r="C3341" i="1"/>
  <c r="E3340" i="1"/>
  <c r="F3340" i="1" s="1"/>
  <c r="D3340" i="1"/>
  <c r="C3340" i="1"/>
  <c r="E3339" i="1"/>
  <c r="F3339" i="1" s="1"/>
  <c r="D3339" i="1"/>
  <c r="C3339" i="1"/>
  <c r="E3338" i="1"/>
  <c r="F3338" i="1" s="1"/>
  <c r="D3338" i="1"/>
  <c r="C3338" i="1"/>
  <c r="E3337" i="1"/>
  <c r="F3337" i="1" s="1"/>
  <c r="D3337" i="1"/>
  <c r="C3337" i="1"/>
  <c r="E3336" i="1"/>
  <c r="F3336" i="1" s="1"/>
  <c r="D3336" i="1"/>
  <c r="C3336" i="1"/>
  <c r="E3335" i="1"/>
  <c r="F3335" i="1" s="1"/>
  <c r="D3335" i="1"/>
  <c r="C3335" i="1"/>
  <c r="E3334" i="1"/>
  <c r="F3334" i="1" s="1"/>
  <c r="D3334" i="1"/>
  <c r="C3334" i="1"/>
  <c r="E3333" i="1"/>
  <c r="F3333" i="1" s="1"/>
  <c r="D3333" i="1"/>
  <c r="C3333" i="1"/>
  <c r="E3332" i="1"/>
  <c r="F3332" i="1" s="1"/>
  <c r="D3332" i="1"/>
  <c r="C3332" i="1"/>
  <c r="E3331" i="1"/>
  <c r="F3331" i="1" s="1"/>
  <c r="D3331" i="1"/>
  <c r="C3331" i="1"/>
  <c r="E3330" i="1"/>
  <c r="F3330" i="1" s="1"/>
  <c r="D3330" i="1"/>
  <c r="C3330" i="1"/>
  <c r="E3329" i="1"/>
  <c r="F3329" i="1" s="1"/>
  <c r="D3329" i="1"/>
  <c r="C3329" i="1"/>
  <c r="E3328" i="1"/>
  <c r="F3328" i="1" s="1"/>
  <c r="D3328" i="1"/>
  <c r="C3328" i="1"/>
  <c r="E3327" i="1"/>
  <c r="F3327" i="1" s="1"/>
  <c r="D3327" i="1"/>
  <c r="C3327" i="1"/>
  <c r="E3326" i="1"/>
  <c r="F3326" i="1" s="1"/>
  <c r="D3326" i="1"/>
  <c r="C3326" i="1"/>
  <c r="E3325" i="1"/>
  <c r="F3325" i="1" s="1"/>
  <c r="D3325" i="1"/>
  <c r="C3325" i="1"/>
  <c r="E3324" i="1"/>
  <c r="F3324" i="1" s="1"/>
  <c r="D3324" i="1"/>
  <c r="C3324" i="1"/>
  <c r="E3323" i="1"/>
  <c r="F3323" i="1" s="1"/>
  <c r="D3323" i="1"/>
  <c r="C3323" i="1"/>
  <c r="E3322" i="1"/>
  <c r="F3322" i="1" s="1"/>
  <c r="D3322" i="1"/>
  <c r="C3322" i="1"/>
  <c r="E3321" i="1"/>
  <c r="F3321" i="1" s="1"/>
  <c r="D3321" i="1"/>
  <c r="C3321" i="1"/>
  <c r="E3320" i="1"/>
  <c r="F3320" i="1" s="1"/>
  <c r="D3320" i="1"/>
  <c r="C3320" i="1"/>
  <c r="E3319" i="1"/>
  <c r="F3319" i="1" s="1"/>
  <c r="D3319" i="1"/>
  <c r="C3319" i="1"/>
  <c r="E3318" i="1"/>
  <c r="F3318" i="1" s="1"/>
  <c r="D3318" i="1"/>
  <c r="C3318" i="1"/>
  <c r="E3317" i="1"/>
  <c r="F3317" i="1" s="1"/>
  <c r="D3317" i="1"/>
  <c r="C3317" i="1"/>
  <c r="E3316" i="1"/>
  <c r="F3316" i="1" s="1"/>
  <c r="D3316" i="1"/>
  <c r="C3316" i="1"/>
  <c r="E3315" i="1"/>
  <c r="F3315" i="1" s="1"/>
  <c r="D3315" i="1"/>
  <c r="C3315" i="1"/>
  <c r="E3314" i="1"/>
  <c r="F3314" i="1" s="1"/>
  <c r="D3314" i="1"/>
  <c r="C3314" i="1"/>
  <c r="E3313" i="1"/>
  <c r="F3313" i="1" s="1"/>
  <c r="D3313" i="1"/>
  <c r="C3313" i="1"/>
  <c r="E3312" i="1"/>
  <c r="F3312" i="1" s="1"/>
  <c r="D3312" i="1"/>
  <c r="C3312" i="1"/>
  <c r="E3311" i="1"/>
  <c r="F3311" i="1" s="1"/>
  <c r="D3311" i="1"/>
  <c r="C3311" i="1"/>
  <c r="E3310" i="1"/>
  <c r="F3310" i="1" s="1"/>
  <c r="D3310" i="1"/>
  <c r="C3310" i="1"/>
  <c r="E3309" i="1"/>
  <c r="F3309" i="1" s="1"/>
  <c r="D3309" i="1"/>
  <c r="C3309" i="1"/>
  <c r="E3308" i="1"/>
  <c r="F3308" i="1" s="1"/>
  <c r="D3308" i="1"/>
  <c r="C3308" i="1"/>
  <c r="E3307" i="1"/>
  <c r="F3307" i="1" s="1"/>
  <c r="D3307" i="1"/>
  <c r="C3307" i="1"/>
  <c r="E3306" i="1"/>
  <c r="F3306" i="1" s="1"/>
  <c r="D3306" i="1"/>
  <c r="C3306" i="1"/>
  <c r="E3305" i="1"/>
  <c r="F3305" i="1" s="1"/>
  <c r="D3305" i="1"/>
  <c r="C3305" i="1"/>
  <c r="E3304" i="1"/>
  <c r="F3304" i="1" s="1"/>
  <c r="D3304" i="1"/>
  <c r="C3304" i="1"/>
  <c r="E3303" i="1"/>
  <c r="F3303" i="1" s="1"/>
  <c r="D3303" i="1"/>
  <c r="C3303" i="1"/>
  <c r="E3302" i="1"/>
  <c r="F3302" i="1" s="1"/>
  <c r="D3302" i="1"/>
  <c r="C3302" i="1"/>
  <c r="E3301" i="1"/>
  <c r="F3301" i="1" s="1"/>
  <c r="D3301" i="1"/>
  <c r="C3301" i="1"/>
  <c r="E3300" i="1"/>
  <c r="F3300" i="1" s="1"/>
  <c r="D3300" i="1"/>
  <c r="C3300" i="1"/>
  <c r="E3299" i="1"/>
  <c r="F3299" i="1" s="1"/>
  <c r="D3299" i="1"/>
  <c r="C3299" i="1"/>
  <c r="E3298" i="1"/>
  <c r="F3298" i="1" s="1"/>
  <c r="D3298" i="1"/>
  <c r="C3298" i="1"/>
  <c r="E3297" i="1"/>
  <c r="F3297" i="1" s="1"/>
  <c r="D3297" i="1"/>
  <c r="C3297" i="1"/>
  <c r="E3296" i="1"/>
  <c r="F3296" i="1" s="1"/>
  <c r="D3296" i="1"/>
  <c r="C3296" i="1"/>
  <c r="E3295" i="1"/>
  <c r="F3295" i="1" s="1"/>
  <c r="D3295" i="1"/>
  <c r="C3295" i="1"/>
  <c r="E3294" i="1"/>
  <c r="F3294" i="1" s="1"/>
  <c r="D3294" i="1"/>
  <c r="C3294" i="1"/>
  <c r="E3293" i="1"/>
  <c r="F3293" i="1" s="1"/>
  <c r="D3293" i="1"/>
  <c r="C3293" i="1"/>
  <c r="E3292" i="1"/>
  <c r="F3292" i="1" s="1"/>
  <c r="D3292" i="1"/>
  <c r="C3292" i="1"/>
  <c r="E3291" i="1"/>
  <c r="F3291" i="1" s="1"/>
  <c r="D3291" i="1"/>
  <c r="C3291" i="1"/>
  <c r="E3290" i="1"/>
  <c r="F3290" i="1" s="1"/>
  <c r="D3290" i="1"/>
  <c r="C3290" i="1"/>
  <c r="E3289" i="1"/>
  <c r="F3289" i="1" s="1"/>
  <c r="D3289" i="1"/>
  <c r="C3289" i="1"/>
  <c r="E3288" i="1"/>
  <c r="F3288" i="1" s="1"/>
  <c r="D3288" i="1"/>
  <c r="C3288" i="1"/>
  <c r="E3287" i="1"/>
  <c r="F3287" i="1" s="1"/>
  <c r="D3287" i="1"/>
  <c r="C3287" i="1"/>
  <c r="E3286" i="1"/>
  <c r="F3286" i="1" s="1"/>
  <c r="D3286" i="1"/>
  <c r="C3286" i="1"/>
  <c r="E3285" i="1"/>
  <c r="F3285" i="1" s="1"/>
  <c r="D3285" i="1"/>
  <c r="C3285" i="1"/>
  <c r="F3284" i="1"/>
  <c r="E3284" i="1"/>
  <c r="D3284" i="1"/>
  <c r="C3284" i="1"/>
  <c r="F3283" i="1"/>
  <c r="E3283" i="1"/>
  <c r="D3283" i="1"/>
  <c r="C3283" i="1"/>
  <c r="F3282" i="1"/>
  <c r="E3282" i="1"/>
  <c r="D3282" i="1"/>
  <c r="C3282" i="1"/>
  <c r="F3281" i="1"/>
  <c r="E3281" i="1"/>
  <c r="D3281" i="1"/>
  <c r="C3281" i="1"/>
  <c r="E3280" i="1"/>
  <c r="F3280" i="1" s="1"/>
  <c r="D3280" i="1"/>
  <c r="C3280" i="1"/>
  <c r="E3279" i="1"/>
  <c r="F3279" i="1" s="1"/>
  <c r="D3279" i="1"/>
  <c r="C3279" i="1"/>
  <c r="E3278" i="1"/>
  <c r="F3278" i="1" s="1"/>
  <c r="D3278" i="1"/>
  <c r="C3278" i="1"/>
  <c r="E3277" i="1"/>
  <c r="F3277" i="1" s="1"/>
  <c r="D3277" i="1"/>
  <c r="C3277" i="1"/>
  <c r="E3276" i="1"/>
  <c r="F3276" i="1" s="1"/>
  <c r="D3276" i="1"/>
  <c r="C3276" i="1"/>
  <c r="E3275" i="1"/>
  <c r="F3275" i="1" s="1"/>
  <c r="D3275" i="1"/>
  <c r="C3275" i="1"/>
  <c r="E3274" i="1"/>
  <c r="F3274" i="1" s="1"/>
  <c r="D3274" i="1"/>
  <c r="C3274" i="1"/>
  <c r="E3273" i="1"/>
  <c r="F3273" i="1" s="1"/>
  <c r="D3273" i="1"/>
  <c r="C3273" i="1"/>
  <c r="E3272" i="1"/>
  <c r="F3272" i="1" s="1"/>
  <c r="D3272" i="1"/>
  <c r="C3272" i="1"/>
  <c r="E3271" i="1"/>
  <c r="F3271" i="1" s="1"/>
  <c r="D3271" i="1"/>
  <c r="C3271" i="1"/>
  <c r="E3270" i="1"/>
  <c r="F3270" i="1" s="1"/>
  <c r="D3270" i="1"/>
  <c r="C3270" i="1"/>
  <c r="E3269" i="1"/>
  <c r="F3269" i="1" s="1"/>
  <c r="D3269" i="1"/>
  <c r="C3269" i="1"/>
  <c r="E3268" i="1"/>
  <c r="F3268" i="1" s="1"/>
  <c r="D3268" i="1"/>
  <c r="C3268" i="1"/>
  <c r="E3267" i="1"/>
  <c r="F3267" i="1" s="1"/>
  <c r="D3267" i="1"/>
  <c r="C3267" i="1"/>
  <c r="E3266" i="1"/>
  <c r="F3266" i="1" s="1"/>
  <c r="D3266" i="1"/>
  <c r="C3266" i="1"/>
  <c r="E3265" i="1"/>
  <c r="F3265" i="1" s="1"/>
  <c r="D3265" i="1"/>
  <c r="C3265" i="1"/>
  <c r="E3264" i="1"/>
  <c r="F3264" i="1" s="1"/>
  <c r="D3264" i="1"/>
  <c r="C3264" i="1"/>
  <c r="E3263" i="1"/>
  <c r="F3263" i="1" s="1"/>
  <c r="D3263" i="1"/>
  <c r="C3263" i="1"/>
  <c r="E3262" i="1"/>
  <c r="F3262" i="1" s="1"/>
  <c r="D3262" i="1"/>
  <c r="C3262" i="1"/>
  <c r="E3261" i="1"/>
  <c r="F3261" i="1" s="1"/>
  <c r="D3261" i="1"/>
  <c r="C3261" i="1"/>
  <c r="E3260" i="1"/>
  <c r="F3260" i="1" s="1"/>
  <c r="D3260" i="1"/>
  <c r="C3260" i="1"/>
  <c r="E3259" i="1"/>
  <c r="F3259" i="1" s="1"/>
  <c r="D3259" i="1"/>
  <c r="C3259" i="1"/>
  <c r="E3258" i="1"/>
  <c r="F3258" i="1" s="1"/>
  <c r="D3258" i="1"/>
  <c r="C3258" i="1"/>
  <c r="E3257" i="1"/>
  <c r="F3257" i="1" s="1"/>
  <c r="D3257" i="1"/>
  <c r="C3257" i="1"/>
  <c r="E3256" i="1"/>
  <c r="F3256" i="1" s="1"/>
  <c r="D3256" i="1"/>
  <c r="C3256" i="1"/>
  <c r="E3255" i="1"/>
  <c r="F3255" i="1" s="1"/>
  <c r="D3255" i="1"/>
  <c r="C3255" i="1"/>
  <c r="E3254" i="1"/>
  <c r="F3254" i="1" s="1"/>
  <c r="D3254" i="1"/>
  <c r="C3254" i="1"/>
  <c r="E3253" i="1"/>
  <c r="F3253" i="1" s="1"/>
  <c r="D3253" i="1"/>
  <c r="C3253" i="1"/>
  <c r="E3252" i="1"/>
  <c r="F3252" i="1" s="1"/>
  <c r="D3252" i="1"/>
  <c r="C3252" i="1"/>
  <c r="E3251" i="1"/>
  <c r="F3251" i="1" s="1"/>
  <c r="D3251" i="1"/>
  <c r="C3251" i="1"/>
  <c r="E3250" i="1"/>
  <c r="F3250" i="1" s="1"/>
  <c r="D3250" i="1"/>
  <c r="C3250" i="1"/>
  <c r="E3249" i="1"/>
  <c r="F3249" i="1" s="1"/>
  <c r="D3249" i="1"/>
  <c r="C3249" i="1"/>
  <c r="E3248" i="1"/>
  <c r="F3248" i="1" s="1"/>
  <c r="D3248" i="1"/>
  <c r="C3248" i="1"/>
  <c r="E3247" i="1"/>
  <c r="F3247" i="1" s="1"/>
  <c r="D3247" i="1"/>
  <c r="C3247" i="1"/>
  <c r="E3246" i="1"/>
  <c r="F3246" i="1" s="1"/>
  <c r="D3246" i="1"/>
  <c r="C3246" i="1"/>
  <c r="E3245" i="1"/>
  <c r="F3245" i="1" s="1"/>
  <c r="D3245" i="1"/>
  <c r="C3245" i="1"/>
  <c r="E3244" i="1"/>
  <c r="F3244" i="1" s="1"/>
  <c r="D3244" i="1"/>
  <c r="C3244" i="1"/>
  <c r="E3243" i="1"/>
  <c r="F3243" i="1" s="1"/>
  <c r="D3243" i="1"/>
  <c r="C3243" i="1"/>
  <c r="E3242" i="1"/>
  <c r="F3242" i="1" s="1"/>
  <c r="D3242" i="1"/>
  <c r="C3242" i="1"/>
  <c r="E3241" i="1"/>
  <c r="F3241" i="1" s="1"/>
  <c r="D3241" i="1"/>
  <c r="C3241" i="1"/>
  <c r="E3240" i="1"/>
  <c r="F3240" i="1" s="1"/>
  <c r="D3240" i="1"/>
  <c r="C3240" i="1"/>
  <c r="E3239" i="1"/>
  <c r="F3239" i="1" s="1"/>
  <c r="D3239" i="1"/>
  <c r="C3239" i="1"/>
  <c r="E3238" i="1"/>
  <c r="F3238" i="1" s="1"/>
  <c r="D3238" i="1"/>
  <c r="C3238" i="1"/>
  <c r="E3237" i="1"/>
  <c r="F3237" i="1" s="1"/>
  <c r="D3237" i="1"/>
  <c r="C3237" i="1"/>
  <c r="E3236" i="1"/>
  <c r="F3236" i="1" s="1"/>
  <c r="D3236" i="1"/>
  <c r="C3236" i="1"/>
  <c r="E3235" i="1"/>
  <c r="F3235" i="1" s="1"/>
  <c r="D3235" i="1"/>
  <c r="C3235" i="1"/>
  <c r="E3234" i="1"/>
  <c r="F3234" i="1" s="1"/>
  <c r="D3234" i="1"/>
  <c r="C3234" i="1"/>
  <c r="E3233" i="1"/>
  <c r="F3233" i="1" s="1"/>
  <c r="D3233" i="1"/>
  <c r="C3233" i="1"/>
  <c r="E3232" i="1"/>
  <c r="F3232" i="1" s="1"/>
  <c r="D3232" i="1"/>
  <c r="C3232" i="1"/>
  <c r="E3231" i="1"/>
  <c r="F3231" i="1" s="1"/>
  <c r="D3231" i="1"/>
  <c r="C3231" i="1"/>
  <c r="E3230" i="1"/>
  <c r="F3230" i="1" s="1"/>
  <c r="D3230" i="1"/>
  <c r="C3230" i="1"/>
  <c r="E3229" i="1"/>
  <c r="F3229" i="1" s="1"/>
  <c r="D3229" i="1"/>
  <c r="C3229" i="1"/>
  <c r="E3228" i="1"/>
  <c r="F3228" i="1" s="1"/>
  <c r="D3228" i="1"/>
  <c r="C3228" i="1"/>
  <c r="E3227" i="1"/>
  <c r="F3227" i="1" s="1"/>
  <c r="D3227" i="1"/>
  <c r="C3227" i="1"/>
  <c r="E3226" i="1"/>
  <c r="F3226" i="1" s="1"/>
  <c r="D3226" i="1"/>
  <c r="C3226" i="1"/>
  <c r="E3225" i="1"/>
  <c r="F3225" i="1" s="1"/>
  <c r="D3225" i="1"/>
  <c r="C3225" i="1"/>
  <c r="E3224" i="1"/>
  <c r="F3224" i="1" s="1"/>
  <c r="D3224" i="1"/>
  <c r="C3224" i="1"/>
  <c r="E3223" i="1"/>
  <c r="F3223" i="1" s="1"/>
  <c r="D3223" i="1"/>
  <c r="C3223" i="1"/>
  <c r="E3222" i="1"/>
  <c r="F3222" i="1" s="1"/>
  <c r="D3222" i="1"/>
  <c r="C3222" i="1"/>
  <c r="E3221" i="1"/>
  <c r="F3221" i="1" s="1"/>
  <c r="D3221" i="1"/>
  <c r="C3221" i="1"/>
  <c r="E3220" i="1"/>
  <c r="F3220" i="1" s="1"/>
  <c r="D3220" i="1"/>
  <c r="C3220" i="1"/>
  <c r="E3219" i="1"/>
  <c r="F3219" i="1" s="1"/>
  <c r="D3219" i="1"/>
  <c r="C3219" i="1"/>
  <c r="E3218" i="1"/>
  <c r="F3218" i="1" s="1"/>
  <c r="D3218" i="1"/>
  <c r="C3218" i="1"/>
  <c r="E3217" i="1"/>
  <c r="F3217" i="1" s="1"/>
  <c r="D3217" i="1"/>
  <c r="C3217" i="1"/>
  <c r="E3216" i="1"/>
  <c r="F3216" i="1" s="1"/>
  <c r="D3216" i="1"/>
  <c r="C3216" i="1"/>
  <c r="E3215" i="1"/>
  <c r="F3215" i="1" s="1"/>
  <c r="D3215" i="1"/>
  <c r="C3215" i="1"/>
  <c r="E3214" i="1"/>
  <c r="F3214" i="1" s="1"/>
  <c r="D3214" i="1"/>
  <c r="C3214" i="1"/>
  <c r="E3213" i="1"/>
  <c r="F3213" i="1" s="1"/>
  <c r="D3213" i="1"/>
  <c r="C3213" i="1"/>
  <c r="E3212" i="1"/>
  <c r="F3212" i="1" s="1"/>
  <c r="D3212" i="1"/>
  <c r="C3212" i="1"/>
  <c r="E3211" i="1"/>
  <c r="F3211" i="1" s="1"/>
  <c r="D3211" i="1"/>
  <c r="C3211" i="1"/>
  <c r="E3210" i="1"/>
  <c r="F3210" i="1" s="1"/>
  <c r="D3210" i="1"/>
  <c r="C3210" i="1"/>
  <c r="E3209" i="1"/>
  <c r="F3209" i="1" s="1"/>
  <c r="D3209" i="1"/>
  <c r="C3209" i="1"/>
  <c r="E3208" i="1"/>
  <c r="F3208" i="1" s="1"/>
  <c r="D3208" i="1"/>
  <c r="C3208" i="1"/>
  <c r="E3207" i="1"/>
  <c r="F3207" i="1" s="1"/>
  <c r="D3207" i="1"/>
  <c r="C3207" i="1"/>
  <c r="E3206" i="1"/>
  <c r="F3206" i="1" s="1"/>
  <c r="D3206" i="1"/>
  <c r="C3206" i="1"/>
  <c r="E3205" i="1"/>
  <c r="F3205" i="1" s="1"/>
  <c r="D3205" i="1"/>
  <c r="C3205" i="1"/>
  <c r="E3204" i="1"/>
  <c r="F3204" i="1" s="1"/>
  <c r="D3204" i="1"/>
  <c r="C3204" i="1"/>
  <c r="E3203" i="1"/>
  <c r="F3203" i="1" s="1"/>
  <c r="D3203" i="1"/>
  <c r="C3203" i="1"/>
  <c r="E3202" i="1"/>
  <c r="F3202" i="1" s="1"/>
  <c r="D3202" i="1"/>
  <c r="C3202" i="1"/>
  <c r="E3201" i="1"/>
  <c r="F3201" i="1" s="1"/>
  <c r="D3201" i="1"/>
  <c r="C3201" i="1"/>
  <c r="E3200" i="1"/>
  <c r="F3200" i="1" s="1"/>
  <c r="D3200" i="1"/>
  <c r="C3200" i="1"/>
  <c r="E3199" i="1"/>
  <c r="F3199" i="1" s="1"/>
  <c r="D3199" i="1"/>
  <c r="C3199" i="1"/>
  <c r="E3198" i="1"/>
  <c r="F3198" i="1" s="1"/>
  <c r="D3198" i="1"/>
  <c r="C3198" i="1"/>
  <c r="E3197" i="1"/>
  <c r="F3197" i="1" s="1"/>
  <c r="D3197" i="1"/>
  <c r="C3197" i="1"/>
  <c r="E3196" i="1"/>
  <c r="F3196" i="1" s="1"/>
  <c r="D3196" i="1"/>
  <c r="C3196" i="1"/>
  <c r="F3195" i="1"/>
  <c r="E3195" i="1"/>
  <c r="D3195" i="1"/>
  <c r="C3195" i="1"/>
  <c r="F3194" i="1"/>
  <c r="E3194" i="1"/>
  <c r="D3194" i="1"/>
  <c r="C3194" i="1"/>
  <c r="F3193" i="1"/>
  <c r="E3193" i="1"/>
  <c r="D3193" i="1"/>
  <c r="C3193" i="1"/>
  <c r="F3192" i="1"/>
  <c r="E3192" i="1"/>
  <c r="D3192" i="1"/>
  <c r="C3192" i="1"/>
  <c r="F3191" i="1"/>
  <c r="E3191" i="1"/>
  <c r="D3191" i="1"/>
  <c r="C3191" i="1"/>
  <c r="F3190" i="1"/>
  <c r="E3190" i="1"/>
  <c r="D3190" i="1"/>
  <c r="C3190" i="1"/>
  <c r="F3189" i="1"/>
  <c r="E3189" i="1"/>
  <c r="D3189" i="1"/>
  <c r="C3189" i="1"/>
  <c r="F3188" i="1"/>
  <c r="E3188" i="1"/>
  <c r="D3188" i="1"/>
  <c r="C3188" i="1"/>
  <c r="F3187" i="1"/>
  <c r="E3187" i="1"/>
  <c r="D3187" i="1"/>
  <c r="C3187" i="1"/>
  <c r="F3186" i="1"/>
  <c r="E3186" i="1"/>
  <c r="D3186" i="1"/>
  <c r="C3186" i="1"/>
  <c r="F3185" i="1"/>
  <c r="E3185" i="1"/>
  <c r="D3185" i="1"/>
  <c r="C3185" i="1"/>
  <c r="E3184" i="1"/>
  <c r="F3184" i="1" s="1"/>
  <c r="D3184" i="1"/>
  <c r="C3184" i="1"/>
  <c r="E3183" i="1"/>
  <c r="F3183" i="1" s="1"/>
  <c r="D3183" i="1"/>
  <c r="C3183" i="1"/>
  <c r="E3182" i="1"/>
  <c r="F3182" i="1" s="1"/>
  <c r="D3182" i="1"/>
  <c r="C3182" i="1"/>
  <c r="E3181" i="1"/>
  <c r="F3181" i="1" s="1"/>
  <c r="D3181" i="1"/>
  <c r="C3181" i="1"/>
  <c r="E3180" i="1"/>
  <c r="F3180" i="1" s="1"/>
  <c r="D3180" i="1"/>
  <c r="C3180" i="1"/>
  <c r="E3179" i="1"/>
  <c r="F3179" i="1" s="1"/>
  <c r="D3179" i="1"/>
  <c r="C3179" i="1"/>
  <c r="E3178" i="1"/>
  <c r="F3178" i="1" s="1"/>
  <c r="D3178" i="1"/>
  <c r="C3178" i="1"/>
  <c r="E3177" i="1"/>
  <c r="F3177" i="1" s="1"/>
  <c r="D3177" i="1"/>
  <c r="C3177" i="1"/>
  <c r="E3176" i="1"/>
  <c r="F3176" i="1" s="1"/>
  <c r="D3176" i="1"/>
  <c r="C3176" i="1"/>
  <c r="E3175" i="1"/>
  <c r="F3175" i="1" s="1"/>
  <c r="D3175" i="1"/>
  <c r="C3175" i="1"/>
  <c r="E3174" i="1"/>
  <c r="F3174" i="1" s="1"/>
  <c r="D3174" i="1"/>
  <c r="C3174" i="1"/>
  <c r="E3173" i="1"/>
  <c r="F3173" i="1" s="1"/>
  <c r="D3173" i="1"/>
  <c r="C3173" i="1"/>
  <c r="E3172" i="1"/>
  <c r="F3172" i="1" s="1"/>
  <c r="D3172" i="1"/>
  <c r="C3172" i="1"/>
  <c r="E3171" i="1"/>
  <c r="F3171" i="1" s="1"/>
  <c r="D3171" i="1"/>
  <c r="C3171" i="1"/>
  <c r="E3170" i="1"/>
  <c r="F3170" i="1" s="1"/>
  <c r="D3170" i="1"/>
  <c r="C3170" i="1"/>
  <c r="E3169" i="1"/>
  <c r="F3169" i="1" s="1"/>
  <c r="D3169" i="1"/>
  <c r="C3169" i="1"/>
  <c r="E3168" i="1"/>
  <c r="F3168" i="1" s="1"/>
  <c r="D3168" i="1"/>
  <c r="C3168" i="1"/>
  <c r="E3167" i="1"/>
  <c r="F3167" i="1" s="1"/>
  <c r="D3167" i="1"/>
  <c r="C3167" i="1"/>
  <c r="E3166" i="1"/>
  <c r="F3166" i="1" s="1"/>
  <c r="D3166" i="1"/>
  <c r="C3166" i="1"/>
  <c r="E3165" i="1"/>
  <c r="F3165" i="1" s="1"/>
  <c r="D3165" i="1"/>
  <c r="C3165" i="1"/>
  <c r="E3164" i="1"/>
  <c r="F3164" i="1" s="1"/>
  <c r="D3164" i="1"/>
  <c r="C3164" i="1"/>
  <c r="E3163" i="1"/>
  <c r="F3163" i="1" s="1"/>
  <c r="D3163" i="1"/>
  <c r="C3163" i="1"/>
  <c r="E3162" i="1"/>
  <c r="F3162" i="1" s="1"/>
  <c r="D3162" i="1"/>
  <c r="C3162" i="1"/>
  <c r="E3161" i="1"/>
  <c r="F3161" i="1" s="1"/>
  <c r="D3161" i="1"/>
  <c r="C3161" i="1"/>
  <c r="E3160" i="1"/>
  <c r="F3160" i="1" s="1"/>
  <c r="D3160" i="1"/>
  <c r="C3160" i="1"/>
  <c r="E3159" i="1"/>
  <c r="F3159" i="1" s="1"/>
  <c r="D3159" i="1"/>
  <c r="C3159" i="1"/>
  <c r="E3158" i="1"/>
  <c r="F3158" i="1" s="1"/>
  <c r="D3158" i="1"/>
  <c r="C3158" i="1"/>
  <c r="E3157" i="1"/>
  <c r="F3157" i="1" s="1"/>
  <c r="D3157" i="1"/>
  <c r="C3157" i="1"/>
  <c r="E3156" i="1"/>
  <c r="F3156" i="1" s="1"/>
  <c r="D3156" i="1"/>
  <c r="C3156" i="1"/>
  <c r="E3155" i="1"/>
  <c r="F3155" i="1" s="1"/>
  <c r="D3155" i="1"/>
  <c r="C3155" i="1"/>
  <c r="E3154" i="1"/>
  <c r="F3154" i="1" s="1"/>
  <c r="D3154" i="1"/>
  <c r="C3154" i="1"/>
  <c r="E3153" i="1"/>
  <c r="F3153" i="1" s="1"/>
  <c r="D3153" i="1"/>
  <c r="C3153" i="1"/>
  <c r="E3152" i="1"/>
  <c r="F3152" i="1" s="1"/>
  <c r="D3152" i="1"/>
  <c r="C3152" i="1"/>
  <c r="E3151" i="1"/>
  <c r="F3151" i="1" s="1"/>
  <c r="D3151" i="1"/>
  <c r="C3151" i="1"/>
  <c r="E3150" i="1"/>
  <c r="F3150" i="1" s="1"/>
  <c r="D3150" i="1"/>
  <c r="C3150" i="1"/>
  <c r="E3149" i="1"/>
  <c r="F3149" i="1" s="1"/>
  <c r="D3149" i="1"/>
  <c r="C3149" i="1"/>
  <c r="E3148" i="1"/>
  <c r="F3148" i="1" s="1"/>
  <c r="D3148" i="1"/>
  <c r="C3148" i="1"/>
  <c r="E3147" i="1"/>
  <c r="F3147" i="1" s="1"/>
  <c r="D3147" i="1"/>
  <c r="C3147" i="1"/>
  <c r="E3146" i="1"/>
  <c r="F3146" i="1" s="1"/>
  <c r="D3146" i="1"/>
  <c r="C3146" i="1"/>
  <c r="E3145" i="1"/>
  <c r="F3145" i="1" s="1"/>
  <c r="D3145" i="1"/>
  <c r="C3145" i="1"/>
  <c r="E3144" i="1"/>
  <c r="F3144" i="1" s="1"/>
  <c r="D3144" i="1"/>
  <c r="C3144" i="1"/>
  <c r="E3143" i="1"/>
  <c r="F3143" i="1" s="1"/>
  <c r="D3143" i="1"/>
  <c r="C3143" i="1"/>
  <c r="E3142" i="1"/>
  <c r="F3142" i="1" s="1"/>
  <c r="D3142" i="1"/>
  <c r="C3142" i="1"/>
  <c r="E3141" i="1"/>
  <c r="F3141" i="1" s="1"/>
  <c r="D3141" i="1"/>
  <c r="C3141" i="1"/>
  <c r="E3140" i="1"/>
  <c r="F3140" i="1" s="1"/>
  <c r="D3140" i="1"/>
  <c r="C3140" i="1"/>
  <c r="E3139" i="1"/>
  <c r="F3139" i="1" s="1"/>
  <c r="D3139" i="1"/>
  <c r="C3139" i="1"/>
  <c r="E3138" i="1"/>
  <c r="F3138" i="1" s="1"/>
  <c r="D3138" i="1"/>
  <c r="C3138" i="1"/>
  <c r="E3137" i="1" l="1"/>
  <c r="F3137" i="1" s="1"/>
  <c r="D3137" i="1"/>
  <c r="C3137" i="1"/>
  <c r="E3136" i="1"/>
  <c r="F3136" i="1" s="1"/>
  <c r="D3136" i="1"/>
  <c r="C3136" i="1"/>
  <c r="E3135" i="1"/>
  <c r="F3135" i="1" s="1"/>
  <c r="D3135" i="1"/>
  <c r="C3135" i="1"/>
  <c r="E3134" i="1"/>
  <c r="F3134" i="1" s="1"/>
  <c r="D3134" i="1"/>
  <c r="C3134" i="1"/>
  <c r="E3133" i="1"/>
  <c r="F3133" i="1" s="1"/>
  <c r="D3133" i="1"/>
  <c r="C3133" i="1"/>
  <c r="E3132" i="1"/>
  <c r="F3132" i="1" s="1"/>
  <c r="D3132" i="1"/>
  <c r="C3132" i="1"/>
  <c r="E3131" i="1"/>
  <c r="F3131" i="1" s="1"/>
  <c r="D3131" i="1"/>
  <c r="C3131" i="1"/>
  <c r="E3130" i="1"/>
  <c r="F3130" i="1" s="1"/>
  <c r="D3130" i="1"/>
  <c r="C3130" i="1"/>
  <c r="E3129" i="1"/>
  <c r="F3129" i="1" s="1"/>
  <c r="D3129" i="1"/>
  <c r="C3129" i="1"/>
  <c r="E3128" i="1"/>
  <c r="F3128" i="1" s="1"/>
  <c r="D3128" i="1"/>
  <c r="C3128" i="1"/>
  <c r="E3127" i="1"/>
  <c r="F3127" i="1" s="1"/>
  <c r="D3127" i="1"/>
  <c r="C3127" i="1"/>
  <c r="E3126" i="1"/>
  <c r="F3126" i="1" s="1"/>
  <c r="D3126" i="1"/>
  <c r="C3126" i="1"/>
  <c r="E3125" i="1"/>
  <c r="F3125" i="1" s="1"/>
  <c r="D3125" i="1"/>
  <c r="C3125" i="1"/>
  <c r="E3124" i="1"/>
  <c r="F3124" i="1" s="1"/>
  <c r="D3124" i="1"/>
  <c r="C3124" i="1"/>
  <c r="E3123" i="1"/>
  <c r="F3123" i="1" s="1"/>
  <c r="D3123" i="1"/>
  <c r="C3123" i="1"/>
  <c r="E3122" i="1"/>
  <c r="F3122" i="1" s="1"/>
  <c r="D3122" i="1"/>
  <c r="C3122" i="1"/>
  <c r="E3121" i="1"/>
  <c r="F3121" i="1" s="1"/>
  <c r="D3121" i="1"/>
  <c r="C3121" i="1"/>
  <c r="E3120" i="1"/>
  <c r="F3120" i="1" s="1"/>
  <c r="D3120" i="1"/>
  <c r="C3120" i="1"/>
  <c r="E3119" i="1"/>
  <c r="F3119" i="1" s="1"/>
  <c r="D3119" i="1"/>
  <c r="C3119" i="1"/>
  <c r="E3118" i="1"/>
  <c r="F3118" i="1" s="1"/>
  <c r="D3118" i="1"/>
  <c r="C3118" i="1"/>
  <c r="E3117" i="1"/>
  <c r="F3117" i="1" s="1"/>
  <c r="D3117" i="1"/>
  <c r="C3117" i="1"/>
  <c r="E3116" i="1"/>
  <c r="F3116" i="1" s="1"/>
  <c r="D3116" i="1"/>
  <c r="C3116" i="1"/>
  <c r="E3115" i="1"/>
  <c r="F3115" i="1" s="1"/>
  <c r="D3115" i="1"/>
  <c r="C3115" i="1"/>
  <c r="E3114" i="1"/>
  <c r="F3114" i="1" s="1"/>
  <c r="D3114" i="1"/>
  <c r="C3114" i="1"/>
  <c r="E3113" i="1"/>
  <c r="F3113" i="1" s="1"/>
  <c r="D3113" i="1"/>
  <c r="C3113" i="1"/>
  <c r="E3112" i="1"/>
  <c r="F3112" i="1" s="1"/>
  <c r="D3112" i="1"/>
  <c r="C3112" i="1"/>
  <c r="E3111" i="1"/>
  <c r="F3111" i="1" s="1"/>
  <c r="D3111" i="1"/>
  <c r="C3111" i="1"/>
  <c r="E3110" i="1"/>
  <c r="F3110" i="1" s="1"/>
  <c r="D3110" i="1"/>
  <c r="C3110" i="1"/>
  <c r="E3109" i="1"/>
  <c r="F3109" i="1" s="1"/>
  <c r="D3109" i="1"/>
  <c r="C3109" i="1"/>
  <c r="E3108" i="1"/>
  <c r="F3108" i="1" s="1"/>
  <c r="D3108" i="1"/>
  <c r="C3108" i="1"/>
  <c r="E3107" i="1"/>
  <c r="F3107" i="1" s="1"/>
  <c r="D3107" i="1"/>
  <c r="C3107" i="1"/>
  <c r="E3106" i="1"/>
  <c r="F3106" i="1" s="1"/>
  <c r="D3106" i="1"/>
  <c r="C3106" i="1"/>
  <c r="E3105" i="1"/>
  <c r="F3105" i="1" s="1"/>
  <c r="D3105" i="1"/>
  <c r="C3105" i="1"/>
  <c r="E3104" i="1"/>
  <c r="F3104" i="1" s="1"/>
  <c r="D3104" i="1"/>
  <c r="C3104" i="1"/>
  <c r="E3103" i="1"/>
  <c r="F3103" i="1" s="1"/>
  <c r="D3103" i="1"/>
  <c r="C3103" i="1"/>
  <c r="E3102" i="1"/>
  <c r="F3102" i="1" s="1"/>
  <c r="D3102" i="1"/>
  <c r="C3102" i="1"/>
  <c r="E3101" i="1"/>
  <c r="F3101" i="1" s="1"/>
  <c r="D3101" i="1"/>
  <c r="C3101" i="1"/>
  <c r="E3100" i="1"/>
  <c r="F3100" i="1" s="1"/>
  <c r="D3100" i="1"/>
  <c r="C3100" i="1"/>
  <c r="E3099" i="1"/>
  <c r="F3099" i="1" s="1"/>
  <c r="D3099" i="1"/>
  <c r="C3099" i="1"/>
  <c r="E3098" i="1"/>
  <c r="F3098" i="1" s="1"/>
  <c r="D3098" i="1"/>
  <c r="C3098" i="1"/>
  <c r="E3097" i="1"/>
  <c r="F3097" i="1" s="1"/>
  <c r="D3097" i="1"/>
  <c r="C3097" i="1"/>
  <c r="E3096" i="1"/>
  <c r="F3096" i="1" s="1"/>
  <c r="D3096" i="1"/>
  <c r="C3096" i="1"/>
  <c r="E3095" i="1"/>
  <c r="F3095" i="1" s="1"/>
  <c r="D3095" i="1"/>
  <c r="C3095" i="1"/>
  <c r="E3094" i="1"/>
  <c r="F3094" i="1" s="1"/>
  <c r="D3094" i="1"/>
  <c r="C3094" i="1"/>
  <c r="E3093" i="1"/>
  <c r="F3093" i="1" s="1"/>
  <c r="D3093" i="1"/>
  <c r="C3093" i="1"/>
  <c r="E3092" i="1"/>
  <c r="F3092" i="1" s="1"/>
  <c r="D3092" i="1"/>
  <c r="C3092" i="1"/>
  <c r="E3091" i="1"/>
  <c r="F3091" i="1" s="1"/>
  <c r="D3091" i="1"/>
  <c r="C3091" i="1"/>
  <c r="E3090" i="1"/>
  <c r="F3090" i="1" s="1"/>
  <c r="D3090" i="1"/>
  <c r="C3090" i="1"/>
  <c r="E3089" i="1"/>
  <c r="F3089" i="1" s="1"/>
  <c r="D3089" i="1"/>
  <c r="C3089" i="1"/>
  <c r="E3088" i="1"/>
  <c r="F3088" i="1" s="1"/>
  <c r="D3088" i="1"/>
  <c r="C3088" i="1"/>
  <c r="E3087" i="1"/>
  <c r="F3087" i="1" s="1"/>
  <c r="D3087" i="1"/>
  <c r="C3087" i="1"/>
  <c r="E3086" i="1"/>
  <c r="F3086" i="1" s="1"/>
  <c r="D3086" i="1"/>
  <c r="C3086" i="1"/>
  <c r="E3085" i="1"/>
  <c r="F3085" i="1" s="1"/>
  <c r="D3085" i="1"/>
  <c r="C3085" i="1"/>
  <c r="E3084" i="1"/>
  <c r="F3084" i="1" s="1"/>
  <c r="D3084" i="1"/>
  <c r="C3084" i="1"/>
  <c r="E3083" i="1"/>
  <c r="F3083" i="1" s="1"/>
  <c r="D3083" i="1"/>
  <c r="C3083" i="1"/>
  <c r="E3082" i="1"/>
  <c r="F3082" i="1" s="1"/>
  <c r="D3082" i="1"/>
  <c r="C3082" i="1"/>
  <c r="E3081" i="1"/>
  <c r="F3081" i="1" s="1"/>
  <c r="D3081" i="1"/>
  <c r="C3081" i="1"/>
  <c r="E3080" i="1"/>
  <c r="F3080" i="1" s="1"/>
  <c r="D3080" i="1"/>
  <c r="C3080" i="1"/>
  <c r="E3079" i="1"/>
  <c r="F3079" i="1" s="1"/>
  <c r="D3079" i="1"/>
  <c r="C3079" i="1"/>
  <c r="E3078" i="1"/>
  <c r="F3078" i="1" s="1"/>
  <c r="D3078" i="1"/>
  <c r="C3078" i="1"/>
  <c r="E3077" i="1"/>
  <c r="F3077" i="1" s="1"/>
  <c r="D3077" i="1"/>
  <c r="C3077" i="1"/>
  <c r="E3076" i="1"/>
  <c r="F3076" i="1" s="1"/>
  <c r="D3076" i="1"/>
  <c r="C3076" i="1"/>
  <c r="E3075" i="1"/>
  <c r="F3075" i="1" s="1"/>
  <c r="D3075" i="1"/>
  <c r="C3075" i="1"/>
  <c r="E3074" i="1"/>
  <c r="F3074" i="1" s="1"/>
  <c r="D3074" i="1"/>
  <c r="C3074" i="1"/>
  <c r="E3073" i="1"/>
  <c r="F3073" i="1" s="1"/>
  <c r="D3073" i="1"/>
  <c r="C3073" i="1"/>
  <c r="E3072" i="1"/>
  <c r="F3072" i="1" s="1"/>
  <c r="D3072" i="1"/>
  <c r="C3072" i="1"/>
  <c r="E3071" i="1"/>
  <c r="F3071" i="1" s="1"/>
  <c r="D3071" i="1"/>
  <c r="C3071" i="1"/>
  <c r="E3070" i="1"/>
  <c r="F3070" i="1" s="1"/>
  <c r="D3070" i="1"/>
  <c r="C3070" i="1"/>
  <c r="E3069" i="1"/>
  <c r="F3069" i="1" s="1"/>
  <c r="D3069" i="1"/>
  <c r="C3069" i="1"/>
  <c r="E3068" i="1"/>
  <c r="F3068" i="1" s="1"/>
  <c r="D3068" i="1"/>
  <c r="C3068" i="1"/>
  <c r="E3067" i="1"/>
  <c r="F3067" i="1" s="1"/>
  <c r="D3067" i="1"/>
  <c r="C3067" i="1"/>
  <c r="E3066" i="1"/>
  <c r="F3066" i="1" s="1"/>
  <c r="D3066" i="1"/>
  <c r="C3066" i="1"/>
  <c r="E3065" i="1"/>
  <c r="F3065" i="1" s="1"/>
  <c r="D3065" i="1"/>
  <c r="C3065" i="1"/>
  <c r="E3064" i="1"/>
  <c r="F3064" i="1" s="1"/>
  <c r="D3064" i="1"/>
  <c r="C3064" i="1"/>
  <c r="E3063" i="1"/>
  <c r="F3063" i="1" s="1"/>
  <c r="D3063" i="1"/>
  <c r="C3063" i="1"/>
  <c r="E3062" i="1"/>
  <c r="F3062" i="1" s="1"/>
  <c r="D3062" i="1"/>
  <c r="C3062" i="1"/>
  <c r="E3061" i="1"/>
  <c r="F3061" i="1" s="1"/>
  <c r="D3061" i="1"/>
  <c r="C3061" i="1"/>
  <c r="E3060" i="1"/>
  <c r="F3060" i="1" s="1"/>
  <c r="D3060" i="1"/>
  <c r="C3060" i="1"/>
  <c r="E3059" i="1"/>
  <c r="F3059" i="1" s="1"/>
  <c r="D3059" i="1"/>
  <c r="C3059" i="1"/>
  <c r="E3058" i="1"/>
  <c r="F3058" i="1" s="1"/>
  <c r="D3058" i="1"/>
  <c r="C3058" i="1"/>
  <c r="E3057" i="1"/>
  <c r="F3057" i="1" s="1"/>
  <c r="D3057" i="1"/>
  <c r="C3057" i="1"/>
  <c r="E3056" i="1"/>
  <c r="F3056" i="1" s="1"/>
  <c r="D3056" i="1"/>
  <c r="C3056" i="1"/>
  <c r="E3055" i="1"/>
  <c r="F3055" i="1" s="1"/>
  <c r="D3055" i="1"/>
  <c r="C3055" i="1"/>
  <c r="E3054" i="1"/>
  <c r="F3054" i="1" s="1"/>
  <c r="D3054" i="1"/>
  <c r="C3054" i="1"/>
  <c r="E3053" i="1"/>
  <c r="F3053" i="1" s="1"/>
  <c r="D3053" i="1"/>
  <c r="C3053" i="1"/>
  <c r="E3052" i="1"/>
  <c r="F3052" i="1" s="1"/>
  <c r="D3052" i="1"/>
  <c r="C3052" i="1"/>
  <c r="E3051" i="1"/>
  <c r="F3051" i="1" s="1"/>
  <c r="D3051" i="1"/>
  <c r="C3051" i="1"/>
  <c r="E3050" i="1"/>
  <c r="F3050" i="1" s="1"/>
  <c r="D3050" i="1"/>
  <c r="C3050" i="1"/>
  <c r="E3049" i="1"/>
  <c r="F3049" i="1" s="1"/>
  <c r="D3049" i="1"/>
  <c r="C3049" i="1"/>
  <c r="E3048" i="1"/>
  <c r="F3048" i="1" s="1"/>
  <c r="D3048" i="1"/>
  <c r="C3048" i="1"/>
  <c r="E3047" i="1"/>
  <c r="F3047" i="1" s="1"/>
  <c r="D3047" i="1"/>
  <c r="C3047" i="1"/>
  <c r="E3046" i="1"/>
  <c r="F3046" i="1" s="1"/>
  <c r="D3046" i="1"/>
  <c r="C3046" i="1"/>
  <c r="E3045" i="1"/>
  <c r="F3045" i="1" s="1"/>
  <c r="D3045" i="1"/>
  <c r="C3045" i="1"/>
  <c r="E3044" i="1"/>
  <c r="F3044" i="1" s="1"/>
  <c r="D3044" i="1"/>
  <c r="C3044" i="1"/>
  <c r="E3043" i="1"/>
  <c r="F3043" i="1" s="1"/>
  <c r="D3043" i="1"/>
  <c r="C3043" i="1"/>
  <c r="E3042" i="1"/>
  <c r="F3042" i="1" s="1"/>
  <c r="D3042" i="1"/>
  <c r="C3042" i="1"/>
  <c r="E3041" i="1"/>
  <c r="F3041" i="1" s="1"/>
  <c r="D3041" i="1"/>
  <c r="C3041" i="1"/>
  <c r="E3040" i="1"/>
  <c r="F3040" i="1" s="1"/>
  <c r="D3040" i="1"/>
  <c r="C3040" i="1"/>
  <c r="E3039" i="1"/>
  <c r="F3039" i="1" s="1"/>
  <c r="D3039" i="1"/>
  <c r="C3039" i="1"/>
  <c r="E3038" i="1"/>
  <c r="F3038" i="1" s="1"/>
  <c r="D3038" i="1"/>
  <c r="C3038" i="1"/>
  <c r="E3037" i="1"/>
  <c r="F3037" i="1" s="1"/>
  <c r="D3037" i="1"/>
  <c r="C3037" i="1"/>
  <c r="E3036" i="1"/>
  <c r="F3036" i="1" s="1"/>
  <c r="D3036" i="1"/>
  <c r="C3036" i="1"/>
  <c r="E3035" i="1"/>
  <c r="F3035" i="1" s="1"/>
  <c r="D3035" i="1"/>
  <c r="C3035" i="1"/>
  <c r="E3034" i="1"/>
  <c r="F3034" i="1" s="1"/>
  <c r="D3034" i="1"/>
  <c r="C3034" i="1"/>
  <c r="E3033" i="1"/>
  <c r="F3033" i="1" s="1"/>
  <c r="D3033" i="1"/>
  <c r="C3033" i="1"/>
  <c r="E3032" i="1"/>
  <c r="F3032" i="1" s="1"/>
  <c r="D3032" i="1"/>
  <c r="C3032" i="1"/>
  <c r="E3031" i="1"/>
  <c r="F3031" i="1" s="1"/>
  <c r="D3031" i="1"/>
  <c r="C3031" i="1"/>
  <c r="E3030" i="1"/>
  <c r="F3030" i="1" s="1"/>
  <c r="D3030" i="1"/>
  <c r="C3030" i="1"/>
  <c r="E3029" i="1"/>
  <c r="F3029" i="1" s="1"/>
  <c r="D3029" i="1"/>
  <c r="C3029" i="1"/>
  <c r="E3028" i="1"/>
  <c r="F3028" i="1" s="1"/>
  <c r="D3028" i="1"/>
  <c r="C3028" i="1"/>
  <c r="E3027" i="1"/>
  <c r="F3027" i="1" s="1"/>
  <c r="D3027" i="1"/>
  <c r="C3027" i="1"/>
  <c r="E3026" i="1"/>
  <c r="F3026" i="1" s="1"/>
  <c r="D3026" i="1"/>
  <c r="C3026" i="1"/>
  <c r="E3025" i="1"/>
  <c r="F3025" i="1" s="1"/>
  <c r="D3025" i="1"/>
  <c r="C3025" i="1"/>
  <c r="E3024" i="1"/>
  <c r="F3024" i="1" s="1"/>
  <c r="D3024" i="1"/>
  <c r="C3024" i="1"/>
  <c r="E3023" i="1"/>
  <c r="F3023" i="1" s="1"/>
  <c r="D3023" i="1"/>
  <c r="C3023" i="1"/>
  <c r="E3022" i="1"/>
  <c r="F3022" i="1" s="1"/>
  <c r="D3022" i="1"/>
  <c r="C3022" i="1"/>
  <c r="E3021" i="1"/>
  <c r="F3021" i="1" s="1"/>
  <c r="D3021" i="1"/>
  <c r="C3021" i="1"/>
  <c r="E3020" i="1"/>
  <c r="F3020" i="1" s="1"/>
  <c r="D3020" i="1"/>
  <c r="C3020" i="1"/>
  <c r="E3019" i="1"/>
  <c r="F3019" i="1" s="1"/>
  <c r="D3019" i="1"/>
  <c r="C3019" i="1"/>
  <c r="E3018" i="1"/>
  <c r="F3018" i="1" s="1"/>
  <c r="D3018" i="1"/>
  <c r="C3018" i="1"/>
  <c r="E3017" i="1"/>
  <c r="F3017" i="1" s="1"/>
  <c r="D3017" i="1"/>
  <c r="C3017" i="1"/>
  <c r="E3016" i="1"/>
  <c r="F3016" i="1" s="1"/>
  <c r="D3016" i="1"/>
  <c r="C3016" i="1"/>
  <c r="E3015" i="1"/>
  <c r="F3015" i="1" s="1"/>
  <c r="D3015" i="1"/>
  <c r="C3015" i="1"/>
  <c r="E3014" i="1"/>
  <c r="F3014" i="1" s="1"/>
  <c r="D3014" i="1"/>
  <c r="C3014" i="1"/>
  <c r="E3013" i="1"/>
  <c r="F3013" i="1" s="1"/>
  <c r="D3013" i="1"/>
  <c r="C3013" i="1"/>
  <c r="E3012" i="1"/>
  <c r="F3012" i="1" s="1"/>
  <c r="D3012" i="1"/>
  <c r="C3012" i="1"/>
  <c r="E3011" i="1"/>
  <c r="F3011" i="1" s="1"/>
  <c r="D3011" i="1"/>
  <c r="C3011" i="1"/>
  <c r="E3010" i="1"/>
  <c r="F3010" i="1" s="1"/>
  <c r="D3010" i="1"/>
  <c r="C3010" i="1"/>
  <c r="E3009" i="1"/>
  <c r="F3009" i="1" s="1"/>
  <c r="D3009" i="1"/>
  <c r="C3009" i="1"/>
  <c r="E3008" i="1"/>
  <c r="F3008" i="1" s="1"/>
  <c r="D3008" i="1"/>
  <c r="C3008" i="1"/>
  <c r="E3007" i="1"/>
  <c r="F3007" i="1" s="1"/>
  <c r="D3007" i="1"/>
  <c r="C3007" i="1"/>
  <c r="E3006" i="1"/>
  <c r="F3006" i="1" s="1"/>
  <c r="D3006" i="1"/>
  <c r="C3006" i="1"/>
  <c r="E3005" i="1"/>
  <c r="F3005" i="1" s="1"/>
  <c r="D3005" i="1"/>
  <c r="C3005" i="1"/>
  <c r="E3004" i="1"/>
  <c r="F3004" i="1" s="1"/>
  <c r="D3004" i="1"/>
  <c r="C3004" i="1"/>
  <c r="E3003" i="1"/>
  <c r="F3003" i="1" s="1"/>
  <c r="D3003" i="1"/>
  <c r="C3003" i="1"/>
  <c r="E3002" i="1"/>
  <c r="F3002" i="1" s="1"/>
  <c r="D3002" i="1"/>
  <c r="C3002" i="1"/>
  <c r="E3001" i="1"/>
  <c r="F3001" i="1" s="1"/>
  <c r="D3001" i="1"/>
  <c r="C3001" i="1"/>
  <c r="E3000" i="1"/>
  <c r="F3000" i="1" s="1"/>
  <c r="D3000" i="1"/>
  <c r="C3000" i="1"/>
  <c r="E2999" i="1"/>
  <c r="F2999" i="1" s="1"/>
  <c r="D2999" i="1"/>
  <c r="C2999" i="1"/>
  <c r="E2998" i="1"/>
  <c r="F2998" i="1" s="1"/>
  <c r="D2998" i="1"/>
  <c r="C2998" i="1"/>
  <c r="E2997" i="1"/>
  <c r="F2997" i="1" s="1"/>
  <c r="D2997" i="1"/>
  <c r="C2997" i="1"/>
  <c r="E2996" i="1"/>
  <c r="F2996" i="1" s="1"/>
  <c r="D2996" i="1"/>
  <c r="C2996" i="1"/>
  <c r="E2995" i="1"/>
  <c r="F2995" i="1" s="1"/>
  <c r="D2995" i="1"/>
  <c r="C2995" i="1"/>
  <c r="E2994" i="1"/>
  <c r="F2994" i="1" s="1"/>
  <c r="D2994" i="1"/>
  <c r="C2994" i="1"/>
  <c r="E2993" i="1"/>
  <c r="F2993" i="1" s="1"/>
  <c r="D2993" i="1"/>
  <c r="C2993" i="1"/>
  <c r="E2992" i="1"/>
  <c r="F2992" i="1" s="1"/>
  <c r="D2992" i="1"/>
  <c r="C2992" i="1"/>
  <c r="E2991" i="1"/>
  <c r="F2991" i="1" s="1"/>
  <c r="D2991" i="1"/>
  <c r="C2991" i="1"/>
  <c r="E2990" i="1"/>
  <c r="F2990" i="1" s="1"/>
  <c r="D2990" i="1"/>
  <c r="C2990" i="1"/>
  <c r="E2989" i="1"/>
  <c r="F2989" i="1" s="1"/>
  <c r="D2989" i="1"/>
  <c r="C2989" i="1"/>
  <c r="E2988" i="1"/>
  <c r="F2988" i="1" s="1"/>
  <c r="D2988" i="1"/>
  <c r="C2988" i="1"/>
  <c r="E2987" i="1"/>
  <c r="F2987" i="1" s="1"/>
  <c r="D2987" i="1"/>
  <c r="C2987" i="1"/>
  <c r="E2986" i="1"/>
  <c r="F2986" i="1" s="1"/>
  <c r="D2986" i="1"/>
  <c r="C2986" i="1"/>
  <c r="E2985" i="1"/>
  <c r="F2985" i="1" s="1"/>
  <c r="D2985" i="1"/>
  <c r="C2985" i="1"/>
  <c r="E2984" i="1"/>
  <c r="F2984" i="1" s="1"/>
  <c r="D2984" i="1"/>
  <c r="C2984" i="1"/>
  <c r="E2983" i="1"/>
  <c r="F2983" i="1" s="1"/>
  <c r="D2983" i="1"/>
  <c r="C2983" i="1"/>
  <c r="E2982" i="1"/>
  <c r="F2982" i="1" s="1"/>
  <c r="D2982" i="1"/>
  <c r="C2982" i="1"/>
  <c r="E2981" i="1"/>
  <c r="F2981" i="1" s="1"/>
  <c r="D2981" i="1"/>
  <c r="C2981" i="1"/>
  <c r="E2980" i="1"/>
  <c r="F2980" i="1" s="1"/>
  <c r="D2980" i="1"/>
  <c r="C2980" i="1"/>
  <c r="E2979" i="1"/>
  <c r="F2979" i="1" s="1"/>
  <c r="D2979" i="1"/>
  <c r="C2979" i="1"/>
  <c r="E2978" i="1"/>
  <c r="F2978" i="1" s="1"/>
  <c r="D2978" i="1"/>
  <c r="C2978" i="1"/>
  <c r="E2977" i="1"/>
  <c r="F2977" i="1" s="1"/>
  <c r="D2977" i="1"/>
  <c r="C2977" i="1"/>
  <c r="E2976" i="1"/>
  <c r="F2976" i="1" s="1"/>
  <c r="D2976" i="1"/>
  <c r="C2976" i="1"/>
  <c r="E2975" i="1"/>
  <c r="F2975" i="1" s="1"/>
  <c r="D2975" i="1"/>
  <c r="C2975" i="1"/>
  <c r="E2974" i="1"/>
  <c r="F2974" i="1" s="1"/>
  <c r="D2974" i="1"/>
  <c r="C2974" i="1"/>
  <c r="E2973" i="1"/>
  <c r="F2973" i="1" s="1"/>
  <c r="D2973" i="1"/>
  <c r="C2973" i="1"/>
  <c r="E2972" i="1"/>
  <c r="F2972" i="1" s="1"/>
  <c r="D2972" i="1"/>
  <c r="C2972" i="1"/>
  <c r="E2971" i="1"/>
  <c r="F2971" i="1" s="1"/>
  <c r="D2971" i="1"/>
  <c r="C2971" i="1"/>
  <c r="E2970" i="1"/>
  <c r="F2970" i="1" s="1"/>
  <c r="D2970" i="1"/>
  <c r="C2970" i="1"/>
  <c r="E2969" i="1"/>
  <c r="F2969" i="1" s="1"/>
  <c r="D2969" i="1"/>
  <c r="C2969" i="1"/>
  <c r="E2968" i="1"/>
  <c r="F2968" i="1" s="1"/>
  <c r="D2968" i="1"/>
  <c r="C2968" i="1"/>
  <c r="F2967" i="1"/>
  <c r="E2967" i="1"/>
  <c r="D2967" i="1"/>
  <c r="C2967" i="1"/>
  <c r="F2966" i="1"/>
  <c r="E2966" i="1"/>
  <c r="D2966" i="1"/>
  <c r="C2966" i="1"/>
  <c r="F2965" i="1"/>
  <c r="E2965" i="1"/>
  <c r="D2965" i="1"/>
  <c r="C2965" i="1"/>
  <c r="E2964" i="1"/>
  <c r="F2964" i="1" s="1"/>
  <c r="D2964" i="1"/>
  <c r="C2964" i="1"/>
  <c r="E2963" i="1"/>
  <c r="F2963" i="1" s="1"/>
  <c r="D2963" i="1"/>
  <c r="C2963" i="1"/>
  <c r="E2962" i="1"/>
  <c r="F2962" i="1" s="1"/>
  <c r="D2962" i="1"/>
  <c r="C2962" i="1"/>
  <c r="E2961" i="1"/>
  <c r="F2961" i="1" s="1"/>
  <c r="D2961" i="1"/>
  <c r="C2961" i="1"/>
  <c r="E2960" i="1"/>
  <c r="F2960" i="1" s="1"/>
  <c r="D2960" i="1"/>
  <c r="C2960" i="1"/>
  <c r="E2959" i="1"/>
  <c r="F2959" i="1" s="1"/>
  <c r="D2959" i="1"/>
  <c r="C2959" i="1"/>
  <c r="E2958" i="1"/>
  <c r="F2958" i="1" s="1"/>
  <c r="D2958" i="1"/>
  <c r="C2958" i="1"/>
  <c r="E2957" i="1"/>
  <c r="F2957" i="1" s="1"/>
  <c r="D2957" i="1"/>
  <c r="C2957" i="1"/>
  <c r="E2956" i="1"/>
  <c r="F2956" i="1" s="1"/>
  <c r="D2956" i="1"/>
  <c r="C2956" i="1"/>
  <c r="E2955" i="1"/>
  <c r="F2955" i="1" s="1"/>
  <c r="D2955" i="1"/>
  <c r="C2955" i="1"/>
  <c r="E2954" i="1"/>
  <c r="F2954" i="1" s="1"/>
  <c r="D2954" i="1"/>
  <c r="C2954" i="1"/>
  <c r="E2953" i="1"/>
  <c r="F2953" i="1" s="1"/>
  <c r="D2953" i="1"/>
  <c r="C2953" i="1"/>
  <c r="E2952" i="1"/>
  <c r="F2952" i="1" s="1"/>
  <c r="D2952" i="1"/>
  <c r="C2952" i="1"/>
  <c r="E2951" i="1"/>
  <c r="F2951" i="1" s="1"/>
  <c r="D2951" i="1"/>
  <c r="C2951" i="1"/>
  <c r="E2950" i="1"/>
  <c r="F2950" i="1" s="1"/>
  <c r="D2950" i="1"/>
  <c r="C2950" i="1"/>
  <c r="E2949" i="1"/>
  <c r="F2949" i="1" s="1"/>
  <c r="D2949" i="1"/>
  <c r="C2949" i="1"/>
  <c r="E2948" i="1"/>
  <c r="F2948" i="1" s="1"/>
  <c r="D2948" i="1"/>
  <c r="C2948" i="1"/>
  <c r="E2947" i="1"/>
  <c r="F2947" i="1" s="1"/>
  <c r="D2947" i="1"/>
  <c r="C2947" i="1"/>
  <c r="E2946" i="1"/>
  <c r="F2946" i="1" s="1"/>
  <c r="D2946" i="1"/>
  <c r="C2946" i="1"/>
  <c r="E2945" i="1"/>
  <c r="F2945" i="1" s="1"/>
  <c r="D2945" i="1"/>
  <c r="C2945" i="1"/>
  <c r="E2944" i="1"/>
  <c r="F2944" i="1" s="1"/>
  <c r="D2944" i="1"/>
  <c r="C2944" i="1"/>
  <c r="E2943" i="1"/>
  <c r="F2943" i="1" s="1"/>
  <c r="D2943" i="1"/>
  <c r="C2943" i="1"/>
  <c r="E2942" i="1"/>
  <c r="F2942" i="1" s="1"/>
  <c r="D2942" i="1"/>
  <c r="C2942" i="1"/>
  <c r="E2941" i="1"/>
  <c r="F2941" i="1" s="1"/>
  <c r="D2941" i="1"/>
  <c r="C2941" i="1"/>
  <c r="E2940" i="1"/>
  <c r="F2940" i="1" s="1"/>
  <c r="D2940" i="1"/>
  <c r="C2940" i="1"/>
  <c r="E2939" i="1"/>
  <c r="F2939" i="1" s="1"/>
  <c r="D2939" i="1"/>
  <c r="C2939" i="1"/>
  <c r="E2938" i="1"/>
  <c r="F2938" i="1" s="1"/>
  <c r="D2938" i="1"/>
  <c r="C2938" i="1"/>
  <c r="E2937" i="1"/>
  <c r="F2937" i="1" s="1"/>
  <c r="D2937" i="1"/>
  <c r="C2937" i="1"/>
  <c r="E2936" i="1"/>
  <c r="F2936" i="1" s="1"/>
  <c r="D2936" i="1"/>
  <c r="C2936" i="1"/>
  <c r="E2935" i="1"/>
  <c r="F2935" i="1" s="1"/>
  <c r="D2935" i="1"/>
  <c r="C2935" i="1"/>
  <c r="E2934" i="1"/>
  <c r="F2934" i="1" s="1"/>
  <c r="D2934" i="1"/>
  <c r="C2934" i="1"/>
  <c r="E2933" i="1"/>
  <c r="F2933" i="1" s="1"/>
  <c r="D2933" i="1"/>
  <c r="C2933" i="1"/>
  <c r="E2932" i="1"/>
  <c r="F2932" i="1" s="1"/>
  <c r="D2932" i="1"/>
  <c r="C2932" i="1"/>
  <c r="E2931" i="1"/>
  <c r="F2931" i="1" s="1"/>
  <c r="D2931" i="1"/>
  <c r="C2931" i="1"/>
  <c r="E2930" i="1"/>
  <c r="F2930" i="1" s="1"/>
  <c r="D2930" i="1"/>
  <c r="C2930" i="1"/>
  <c r="E2929" i="1"/>
  <c r="F2929" i="1" s="1"/>
  <c r="D2929" i="1"/>
  <c r="C2929" i="1"/>
  <c r="E2928" i="1"/>
  <c r="F2928" i="1" s="1"/>
  <c r="D2928" i="1"/>
  <c r="C2928" i="1"/>
  <c r="E2927" i="1"/>
  <c r="F2927" i="1" s="1"/>
  <c r="D2927" i="1"/>
  <c r="C2927" i="1"/>
  <c r="E2926" i="1"/>
  <c r="F2926" i="1" s="1"/>
  <c r="D2926" i="1"/>
  <c r="C2926" i="1"/>
  <c r="E2925" i="1"/>
  <c r="F2925" i="1" s="1"/>
  <c r="D2925" i="1"/>
  <c r="C2925" i="1"/>
  <c r="E2924" i="1"/>
  <c r="F2924" i="1" s="1"/>
  <c r="D2924" i="1"/>
  <c r="C2924" i="1"/>
  <c r="E2923" i="1"/>
  <c r="F2923" i="1" s="1"/>
  <c r="D2923" i="1"/>
  <c r="C2923" i="1"/>
  <c r="E2922" i="1"/>
  <c r="F2922" i="1" s="1"/>
  <c r="D2922" i="1"/>
  <c r="C2922" i="1"/>
  <c r="E2921" i="1"/>
  <c r="F2921" i="1" s="1"/>
  <c r="D2921" i="1"/>
  <c r="C2921" i="1"/>
  <c r="E2920" i="1"/>
  <c r="F2920" i="1" s="1"/>
  <c r="D2920" i="1"/>
  <c r="C2920" i="1"/>
  <c r="E2919" i="1"/>
  <c r="F2919" i="1" s="1"/>
  <c r="D2919" i="1"/>
  <c r="C2919" i="1"/>
  <c r="E2918" i="1"/>
  <c r="F2918" i="1" s="1"/>
  <c r="D2918" i="1"/>
  <c r="C2918" i="1"/>
  <c r="E2917" i="1"/>
  <c r="F2917" i="1" s="1"/>
  <c r="D2917" i="1"/>
  <c r="C2917" i="1"/>
  <c r="E2916" i="1"/>
  <c r="F2916" i="1" s="1"/>
  <c r="D2916" i="1"/>
  <c r="C2916" i="1"/>
  <c r="E2915" i="1"/>
  <c r="F2915" i="1" s="1"/>
  <c r="D2915" i="1"/>
  <c r="C2915" i="1"/>
  <c r="E2914" i="1"/>
  <c r="F2914" i="1" s="1"/>
  <c r="D2914" i="1"/>
  <c r="C2914" i="1"/>
  <c r="E2913" i="1"/>
  <c r="F2913" i="1" s="1"/>
  <c r="D2913" i="1"/>
  <c r="C2913" i="1"/>
  <c r="E2912" i="1"/>
  <c r="F2912" i="1" s="1"/>
  <c r="D2912" i="1"/>
  <c r="C2912" i="1"/>
  <c r="E2911" i="1"/>
  <c r="F2911" i="1" s="1"/>
  <c r="D2911" i="1"/>
  <c r="C2911" i="1"/>
  <c r="E2910" i="1"/>
  <c r="F2910" i="1" s="1"/>
  <c r="D2910" i="1"/>
  <c r="C2910" i="1"/>
  <c r="E2909" i="1"/>
  <c r="F2909" i="1" s="1"/>
  <c r="D2909" i="1"/>
  <c r="C2909" i="1"/>
  <c r="E2908" i="1"/>
  <c r="F2908" i="1" s="1"/>
  <c r="D2908" i="1"/>
  <c r="C2908" i="1"/>
  <c r="E2907" i="1"/>
  <c r="F2907" i="1" s="1"/>
  <c r="D2907" i="1"/>
  <c r="C2907" i="1"/>
  <c r="E2906" i="1"/>
  <c r="F2906" i="1" s="1"/>
  <c r="D2906" i="1"/>
  <c r="C2906" i="1"/>
  <c r="E2905" i="1"/>
  <c r="F2905" i="1" s="1"/>
  <c r="D2905" i="1"/>
  <c r="C2905" i="1"/>
  <c r="E2904" i="1"/>
  <c r="F2904" i="1" s="1"/>
  <c r="D2904" i="1"/>
  <c r="C2904" i="1"/>
  <c r="E2903" i="1"/>
  <c r="F2903" i="1" s="1"/>
  <c r="D2903" i="1"/>
  <c r="C2903" i="1"/>
  <c r="E2902" i="1"/>
  <c r="F2902" i="1" s="1"/>
  <c r="D2902" i="1"/>
  <c r="C2902" i="1"/>
  <c r="E2901" i="1"/>
  <c r="F2901" i="1" s="1"/>
  <c r="D2901" i="1"/>
  <c r="C2901" i="1"/>
  <c r="E2900" i="1"/>
  <c r="F2900" i="1" s="1"/>
  <c r="D2900" i="1"/>
  <c r="C2900" i="1"/>
  <c r="E2899" i="1"/>
  <c r="F2899" i="1" s="1"/>
  <c r="D2899" i="1"/>
  <c r="C2899" i="1"/>
  <c r="E2898" i="1"/>
  <c r="F2898" i="1" s="1"/>
  <c r="D2898" i="1"/>
  <c r="C2898" i="1"/>
  <c r="E2897" i="1"/>
  <c r="F2897" i="1" s="1"/>
  <c r="D2897" i="1"/>
  <c r="C2897" i="1"/>
  <c r="E2896" i="1"/>
  <c r="F2896" i="1" s="1"/>
  <c r="D2896" i="1"/>
  <c r="C2896" i="1"/>
  <c r="E2895" i="1"/>
  <c r="F2895" i="1" s="1"/>
  <c r="D2895" i="1"/>
  <c r="C2895" i="1"/>
  <c r="E2894" i="1"/>
  <c r="F2894" i="1" s="1"/>
  <c r="D2894" i="1"/>
  <c r="C2894" i="1"/>
  <c r="E2893" i="1"/>
  <c r="F2893" i="1" s="1"/>
  <c r="D2893" i="1"/>
  <c r="C2893" i="1"/>
  <c r="E2892" i="1"/>
  <c r="F2892" i="1" s="1"/>
  <c r="D2892" i="1"/>
  <c r="C2892" i="1"/>
  <c r="E2891" i="1"/>
  <c r="F2891" i="1" s="1"/>
  <c r="D2891" i="1"/>
  <c r="C2891" i="1"/>
  <c r="E2890" i="1"/>
  <c r="F2890" i="1" s="1"/>
  <c r="D2890" i="1"/>
  <c r="C2890" i="1"/>
  <c r="E2889" i="1"/>
  <c r="F2889" i="1" s="1"/>
  <c r="D2889" i="1"/>
  <c r="C2889" i="1"/>
  <c r="E2888" i="1"/>
  <c r="F2888" i="1" s="1"/>
  <c r="D2888" i="1"/>
  <c r="C2888" i="1"/>
  <c r="E2887" i="1"/>
  <c r="F2887" i="1" s="1"/>
  <c r="D2887" i="1"/>
  <c r="C2887" i="1"/>
  <c r="E2886" i="1"/>
  <c r="F2886" i="1" s="1"/>
  <c r="D2886" i="1"/>
  <c r="C2886" i="1"/>
  <c r="E2885" i="1"/>
  <c r="F2885" i="1" s="1"/>
  <c r="D2885" i="1"/>
  <c r="C2885" i="1"/>
  <c r="E2884" i="1"/>
  <c r="F2884" i="1" s="1"/>
  <c r="D2884" i="1"/>
  <c r="C2884" i="1"/>
  <c r="E2883" i="1"/>
  <c r="F2883" i="1" s="1"/>
  <c r="D2883" i="1"/>
  <c r="C2883" i="1"/>
  <c r="E2882" i="1"/>
  <c r="F2882" i="1" s="1"/>
  <c r="D2882" i="1"/>
  <c r="C2882" i="1"/>
  <c r="E2881" i="1"/>
  <c r="F2881" i="1" s="1"/>
  <c r="D2881" i="1"/>
  <c r="C2881" i="1"/>
  <c r="E2880" i="1"/>
  <c r="F2880" i="1" s="1"/>
  <c r="D2880" i="1"/>
  <c r="C2880" i="1"/>
  <c r="F2879" i="1"/>
  <c r="E2879" i="1"/>
  <c r="D2879" i="1"/>
  <c r="C2879" i="1"/>
  <c r="F2878" i="1"/>
  <c r="E2878" i="1"/>
  <c r="D2878" i="1"/>
  <c r="C2878" i="1"/>
  <c r="F2877" i="1"/>
  <c r="E2877" i="1"/>
  <c r="D2877" i="1"/>
  <c r="C2877" i="1"/>
  <c r="F2876" i="1"/>
  <c r="E2876" i="1"/>
  <c r="D2876" i="1"/>
  <c r="C2876" i="1"/>
  <c r="F2875" i="1"/>
  <c r="E2875" i="1"/>
  <c r="D2875" i="1"/>
  <c r="C2875" i="1"/>
  <c r="F2874" i="1"/>
  <c r="E2874" i="1"/>
  <c r="D2874" i="1"/>
  <c r="C2874" i="1"/>
  <c r="E2873" i="1"/>
  <c r="F2873" i="1" s="1"/>
  <c r="D2873" i="1"/>
  <c r="C2873" i="1"/>
  <c r="E2872" i="1"/>
  <c r="F2872" i="1" s="1"/>
  <c r="D2872" i="1"/>
  <c r="C2872" i="1"/>
  <c r="E2871" i="1"/>
  <c r="F2871" i="1" s="1"/>
  <c r="D2871" i="1"/>
  <c r="C2871" i="1"/>
  <c r="E2870" i="1"/>
  <c r="F2870" i="1" s="1"/>
  <c r="D2870" i="1"/>
  <c r="C2870" i="1"/>
  <c r="E2869" i="1"/>
  <c r="F2869" i="1" s="1"/>
  <c r="D2869" i="1"/>
  <c r="C2869" i="1"/>
  <c r="E2868" i="1"/>
  <c r="F2868" i="1" s="1"/>
  <c r="D2868" i="1"/>
  <c r="C2868" i="1"/>
  <c r="E2867" i="1"/>
  <c r="F2867" i="1" s="1"/>
  <c r="D2867" i="1"/>
  <c r="C2867" i="1"/>
  <c r="E2866" i="1"/>
  <c r="F2866" i="1" s="1"/>
  <c r="D2866" i="1"/>
  <c r="C2866" i="1"/>
  <c r="E2865" i="1"/>
  <c r="F2865" i="1" s="1"/>
  <c r="D2865" i="1"/>
  <c r="C2865" i="1"/>
  <c r="E2864" i="1"/>
  <c r="F2864" i="1" s="1"/>
  <c r="D2864" i="1"/>
  <c r="C2864" i="1"/>
  <c r="E2863" i="1"/>
  <c r="F2863" i="1" s="1"/>
  <c r="D2863" i="1"/>
  <c r="C2863" i="1"/>
  <c r="E2862" i="1"/>
  <c r="F2862" i="1" s="1"/>
  <c r="D2862" i="1"/>
  <c r="C2862" i="1"/>
  <c r="E2861" i="1"/>
  <c r="F2861" i="1" s="1"/>
  <c r="D2861" i="1"/>
  <c r="C2861" i="1"/>
  <c r="E2860" i="1"/>
  <c r="F2860" i="1" s="1"/>
  <c r="D2860" i="1"/>
  <c r="C2860" i="1"/>
  <c r="E2859" i="1"/>
  <c r="F2859" i="1" s="1"/>
  <c r="D2859" i="1"/>
  <c r="C2859" i="1"/>
  <c r="E2858" i="1"/>
  <c r="F2858" i="1" s="1"/>
  <c r="D2858" i="1"/>
  <c r="C2858" i="1"/>
  <c r="E2857" i="1"/>
  <c r="F2857" i="1" s="1"/>
  <c r="D2857" i="1"/>
  <c r="C2857" i="1"/>
  <c r="E2856" i="1"/>
  <c r="F2856" i="1" s="1"/>
  <c r="D2856" i="1"/>
  <c r="C2856" i="1"/>
  <c r="E2855" i="1"/>
  <c r="F2855" i="1" s="1"/>
  <c r="D2855" i="1"/>
  <c r="C2855" i="1"/>
  <c r="E2854" i="1"/>
  <c r="F2854" i="1" s="1"/>
  <c r="D2854" i="1"/>
  <c r="C2854" i="1"/>
  <c r="E2853" i="1"/>
  <c r="F2853" i="1" s="1"/>
  <c r="D2853" i="1"/>
  <c r="C2853" i="1"/>
  <c r="E2852" i="1"/>
  <c r="F2852" i="1" s="1"/>
  <c r="D2852" i="1"/>
  <c r="C2852" i="1"/>
  <c r="E2851" i="1"/>
  <c r="F2851" i="1" s="1"/>
  <c r="D2851" i="1"/>
  <c r="C2851" i="1"/>
  <c r="E2850" i="1"/>
  <c r="F2850" i="1" s="1"/>
  <c r="D2850" i="1"/>
  <c r="C2850" i="1"/>
  <c r="E2849" i="1"/>
  <c r="F2849" i="1" s="1"/>
  <c r="D2849" i="1"/>
  <c r="C2849" i="1"/>
  <c r="E2848" i="1"/>
  <c r="F2848" i="1" s="1"/>
  <c r="D2848" i="1"/>
  <c r="C2848" i="1"/>
  <c r="E2847" i="1"/>
  <c r="F2847" i="1" s="1"/>
  <c r="D2847" i="1"/>
  <c r="C2847" i="1"/>
  <c r="E2846" i="1"/>
  <c r="F2846" i="1" s="1"/>
  <c r="D2846" i="1"/>
  <c r="C2846" i="1"/>
  <c r="E2845" i="1"/>
  <c r="F2845" i="1" s="1"/>
  <c r="D2845" i="1"/>
  <c r="C2845" i="1"/>
  <c r="E2844" i="1"/>
  <c r="F2844" i="1" s="1"/>
  <c r="D2844" i="1"/>
  <c r="C2844" i="1"/>
  <c r="E2843" i="1"/>
  <c r="F2843" i="1" s="1"/>
  <c r="D2843" i="1"/>
  <c r="C2843" i="1"/>
  <c r="E2842" i="1"/>
  <c r="F2842" i="1" s="1"/>
  <c r="D2842" i="1"/>
  <c r="C2842" i="1"/>
  <c r="E2841" i="1"/>
  <c r="F2841" i="1" s="1"/>
  <c r="D2841" i="1"/>
  <c r="C2841" i="1"/>
  <c r="E2840" i="1"/>
  <c r="F2840" i="1" s="1"/>
  <c r="D2840" i="1"/>
  <c r="C2840" i="1"/>
  <c r="E2839" i="1"/>
  <c r="F2839" i="1" s="1"/>
  <c r="D2839" i="1"/>
  <c r="C2839" i="1"/>
  <c r="E2838" i="1"/>
  <c r="F2838" i="1" s="1"/>
  <c r="D2838" i="1"/>
  <c r="C2838" i="1"/>
  <c r="E2837" i="1"/>
  <c r="F2837" i="1" s="1"/>
  <c r="D2837" i="1"/>
  <c r="C2837" i="1"/>
  <c r="E2836" i="1"/>
  <c r="F2836" i="1" s="1"/>
  <c r="D2836" i="1"/>
  <c r="C2836" i="1"/>
  <c r="E2835" i="1"/>
  <c r="F2835" i="1" s="1"/>
  <c r="D2835" i="1"/>
  <c r="C2835" i="1"/>
  <c r="E2834" i="1"/>
  <c r="F2834" i="1" s="1"/>
  <c r="D2834" i="1"/>
  <c r="C2834" i="1"/>
  <c r="E2833" i="1"/>
  <c r="F2833" i="1" s="1"/>
  <c r="D2833" i="1"/>
  <c r="C2833" i="1"/>
  <c r="E2832" i="1"/>
  <c r="F2832" i="1" s="1"/>
  <c r="D2832" i="1"/>
  <c r="C2832" i="1"/>
  <c r="E2831" i="1"/>
  <c r="F2831" i="1" s="1"/>
  <c r="D2831" i="1"/>
  <c r="C2831" i="1"/>
  <c r="E2830" i="1"/>
  <c r="F2830" i="1" s="1"/>
  <c r="D2830" i="1"/>
  <c r="C2830" i="1"/>
  <c r="E2829" i="1"/>
  <c r="F2829" i="1" s="1"/>
  <c r="D2829" i="1"/>
  <c r="C2829" i="1"/>
  <c r="E2828" i="1"/>
  <c r="F2828" i="1" s="1"/>
  <c r="D2828" i="1"/>
  <c r="C2828" i="1"/>
  <c r="E2827" i="1"/>
  <c r="F2827" i="1" s="1"/>
  <c r="D2827" i="1"/>
  <c r="C2827" i="1"/>
  <c r="E2826" i="1"/>
  <c r="F2826" i="1" s="1"/>
  <c r="D2826" i="1"/>
  <c r="C2826" i="1"/>
  <c r="E2825" i="1"/>
  <c r="F2825" i="1" s="1"/>
  <c r="D2825" i="1"/>
  <c r="C2825" i="1"/>
  <c r="E2824" i="1"/>
  <c r="F2824" i="1" s="1"/>
  <c r="D2824" i="1"/>
  <c r="C2824" i="1"/>
  <c r="E2823" i="1"/>
  <c r="F2823" i="1" s="1"/>
  <c r="D2823" i="1"/>
  <c r="C2823" i="1"/>
  <c r="E2822" i="1"/>
  <c r="F2822" i="1" s="1"/>
  <c r="D2822" i="1"/>
  <c r="C2822" i="1"/>
  <c r="E2821" i="1"/>
  <c r="F2821" i="1" s="1"/>
  <c r="D2821" i="1"/>
  <c r="C2821" i="1"/>
  <c r="E2820" i="1"/>
  <c r="F2820" i="1" s="1"/>
  <c r="D2820" i="1"/>
  <c r="C2820" i="1"/>
  <c r="E2819" i="1"/>
  <c r="F2819" i="1" s="1"/>
  <c r="D2819" i="1"/>
  <c r="C2819" i="1"/>
  <c r="E2818" i="1"/>
  <c r="F2818" i="1" s="1"/>
  <c r="D2818" i="1"/>
  <c r="C2818" i="1"/>
  <c r="E2817" i="1"/>
  <c r="F2817" i="1" s="1"/>
  <c r="D2817" i="1"/>
  <c r="C2817" i="1"/>
  <c r="E2816" i="1"/>
  <c r="F2816" i="1" s="1"/>
  <c r="D2816" i="1"/>
  <c r="C2816" i="1"/>
  <c r="E2815" i="1"/>
  <c r="F2815" i="1" s="1"/>
  <c r="D2815" i="1"/>
  <c r="C2815" i="1"/>
  <c r="E2814" i="1"/>
  <c r="F2814" i="1" s="1"/>
  <c r="D2814" i="1"/>
  <c r="C2814" i="1"/>
  <c r="E2813" i="1"/>
  <c r="F2813" i="1" s="1"/>
  <c r="D2813" i="1"/>
  <c r="C2813" i="1"/>
  <c r="E2812" i="1"/>
  <c r="F2812" i="1" s="1"/>
  <c r="D2812" i="1"/>
  <c r="C2812" i="1"/>
  <c r="E2811" i="1"/>
  <c r="F2811" i="1" s="1"/>
  <c r="D2811" i="1"/>
  <c r="C2811" i="1"/>
  <c r="E2810" i="1"/>
  <c r="F2810" i="1" s="1"/>
  <c r="D2810" i="1"/>
  <c r="C2810" i="1"/>
  <c r="E2809" i="1"/>
  <c r="F2809" i="1" s="1"/>
  <c r="D2809" i="1"/>
  <c r="C2809" i="1"/>
  <c r="E2808" i="1"/>
  <c r="F2808" i="1" s="1"/>
  <c r="D2808" i="1"/>
  <c r="C2808" i="1"/>
  <c r="E2807" i="1"/>
  <c r="F2807" i="1" s="1"/>
  <c r="D2807" i="1"/>
  <c r="C2807" i="1"/>
  <c r="E2806" i="1"/>
  <c r="F2806" i="1" s="1"/>
  <c r="D2806" i="1"/>
  <c r="C2806" i="1"/>
  <c r="E2805" i="1"/>
  <c r="F2805" i="1" s="1"/>
  <c r="D2805" i="1"/>
  <c r="C2805" i="1"/>
  <c r="E2804" i="1"/>
  <c r="F2804" i="1" s="1"/>
  <c r="D2804" i="1"/>
  <c r="C2804" i="1"/>
  <c r="E2803" i="1"/>
  <c r="F2803" i="1" s="1"/>
  <c r="D2803" i="1"/>
  <c r="C2803" i="1"/>
  <c r="E2802" i="1"/>
  <c r="F2802" i="1" s="1"/>
  <c r="D2802" i="1"/>
  <c r="C2802" i="1"/>
  <c r="E2801" i="1"/>
  <c r="F2801" i="1" s="1"/>
  <c r="D2801" i="1"/>
  <c r="C2801" i="1"/>
  <c r="E2800" i="1"/>
  <c r="F2800" i="1" s="1"/>
  <c r="D2800" i="1"/>
  <c r="C2800" i="1"/>
  <c r="E2799" i="1"/>
  <c r="F2799" i="1" s="1"/>
  <c r="D2799" i="1"/>
  <c r="C2799" i="1"/>
  <c r="E2798" i="1"/>
  <c r="F2798" i="1" s="1"/>
  <c r="D2798" i="1"/>
  <c r="C2798" i="1"/>
  <c r="E2797" i="1"/>
  <c r="F2797" i="1" s="1"/>
  <c r="D2797" i="1"/>
  <c r="C2797" i="1"/>
  <c r="E2796" i="1"/>
  <c r="F2796" i="1" s="1"/>
  <c r="D2796" i="1"/>
  <c r="C2796" i="1"/>
  <c r="E2795" i="1"/>
  <c r="F2795" i="1" s="1"/>
  <c r="D2795" i="1"/>
  <c r="C2795" i="1"/>
  <c r="E2794" i="1"/>
  <c r="F2794" i="1" s="1"/>
  <c r="D2794" i="1"/>
  <c r="C2794" i="1"/>
  <c r="E2793" i="1"/>
  <c r="F2793" i="1" s="1"/>
  <c r="D2793" i="1"/>
  <c r="C2793" i="1"/>
  <c r="E2792" i="1"/>
  <c r="F2792" i="1" s="1"/>
  <c r="D2792" i="1"/>
  <c r="C2792" i="1"/>
  <c r="E2791" i="1"/>
  <c r="F2791" i="1" s="1"/>
  <c r="D2791" i="1"/>
  <c r="C2791" i="1"/>
  <c r="E2790" i="1"/>
  <c r="F2790" i="1" s="1"/>
  <c r="D2790" i="1"/>
  <c r="C2790" i="1"/>
  <c r="E2789" i="1"/>
  <c r="F2789" i="1" s="1"/>
  <c r="D2789" i="1"/>
  <c r="C2789" i="1"/>
  <c r="F2788" i="1"/>
  <c r="E2788" i="1"/>
  <c r="D2788" i="1"/>
  <c r="C2788" i="1"/>
  <c r="F2787" i="1"/>
  <c r="E2787" i="1"/>
  <c r="D2787" i="1"/>
  <c r="C2787" i="1"/>
  <c r="F2786" i="1"/>
  <c r="E2786" i="1"/>
  <c r="D2786" i="1"/>
  <c r="C2786" i="1"/>
  <c r="F2785" i="1"/>
  <c r="E2785" i="1"/>
  <c r="D2785" i="1"/>
  <c r="C2785" i="1"/>
  <c r="F2784" i="1"/>
  <c r="E2784" i="1"/>
  <c r="D2784" i="1"/>
  <c r="C2784" i="1"/>
  <c r="E2783" i="1"/>
  <c r="F2783" i="1" s="1"/>
  <c r="D2783" i="1"/>
  <c r="C2783" i="1"/>
  <c r="E2782" i="1"/>
  <c r="F2782" i="1" s="1"/>
  <c r="D2782" i="1"/>
  <c r="C2782" i="1"/>
  <c r="E2781" i="1"/>
  <c r="F2781" i="1" s="1"/>
  <c r="D2781" i="1"/>
  <c r="C2781" i="1"/>
  <c r="E2780" i="1"/>
  <c r="F2780" i="1" s="1"/>
  <c r="D2780" i="1"/>
  <c r="C2780" i="1"/>
  <c r="E2779" i="1"/>
  <c r="F2779" i="1" s="1"/>
  <c r="D2779" i="1"/>
  <c r="C2779" i="1"/>
  <c r="E2778" i="1"/>
  <c r="F2778" i="1" s="1"/>
  <c r="D2778" i="1"/>
  <c r="C2778" i="1"/>
  <c r="E2777" i="1"/>
  <c r="F2777" i="1" s="1"/>
  <c r="D2777" i="1"/>
  <c r="C2777" i="1"/>
  <c r="E2776" i="1"/>
  <c r="F2776" i="1" s="1"/>
  <c r="D2776" i="1"/>
  <c r="C2776" i="1"/>
  <c r="E2775" i="1"/>
  <c r="F2775" i="1" s="1"/>
  <c r="D2775" i="1"/>
  <c r="C2775" i="1"/>
  <c r="E2774" i="1"/>
  <c r="F2774" i="1" s="1"/>
  <c r="D2774" i="1"/>
  <c r="C2774" i="1"/>
  <c r="E2773" i="1"/>
  <c r="F2773" i="1" s="1"/>
  <c r="D2773" i="1"/>
  <c r="C2773" i="1"/>
  <c r="E2772" i="1"/>
  <c r="F2772" i="1" s="1"/>
  <c r="D2772" i="1"/>
  <c r="C2772" i="1"/>
  <c r="E2771" i="1"/>
  <c r="F2771" i="1" s="1"/>
  <c r="D2771" i="1"/>
  <c r="C2771" i="1"/>
  <c r="E2770" i="1"/>
  <c r="F2770" i="1" s="1"/>
  <c r="D2770" i="1"/>
  <c r="C2770" i="1"/>
  <c r="E2769" i="1"/>
  <c r="F2769" i="1" s="1"/>
  <c r="D2769" i="1"/>
  <c r="C2769" i="1"/>
  <c r="E2768" i="1"/>
  <c r="F2768" i="1" s="1"/>
  <c r="D2768" i="1"/>
  <c r="C2768" i="1"/>
  <c r="E2767" i="1"/>
  <c r="F2767" i="1" s="1"/>
  <c r="D2767" i="1"/>
  <c r="C2767" i="1"/>
  <c r="E2766" i="1"/>
  <c r="F2766" i="1" s="1"/>
  <c r="D2766" i="1"/>
  <c r="C2766" i="1"/>
  <c r="E2765" i="1"/>
  <c r="F2765" i="1" s="1"/>
  <c r="D2765" i="1"/>
  <c r="C2765" i="1"/>
  <c r="E2764" i="1"/>
  <c r="F2764" i="1" s="1"/>
  <c r="D2764" i="1"/>
  <c r="C2764" i="1"/>
  <c r="E2763" i="1"/>
  <c r="F2763" i="1" s="1"/>
  <c r="D2763" i="1"/>
  <c r="C2763" i="1"/>
  <c r="E2762" i="1"/>
  <c r="F2762" i="1" s="1"/>
  <c r="D2762" i="1"/>
  <c r="C2762" i="1"/>
  <c r="E2761" i="1"/>
  <c r="F2761" i="1" s="1"/>
  <c r="D2761" i="1"/>
  <c r="C2761" i="1"/>
  <c r="E2760" i="1"/>
  <c r="F2760" i="1" s="1"/>
  <c r="D2760" i="1"/>
  <c r="C2760" i="1"/>
  <c r="E2759" i="1"/>
  <c r="F2759" i="1" s="1"/>
  <c r="D2759" i="1"/>
  <c r="C2759" i="1"/>
  <c r="E2758" i="1"/>
  <c r="F2758" i="1" s="1"/>
  <c r="D2758" i="1"/>
  <c r="C2758" i="1"/>
  <c r="E2757" i="1"/>
  <c r="F2757" i="1" s="1"/>
  <c r="D2757" i="1"/>
  <c r="C2757" i="1"/>
  <c r="E2756" i="1"/>
  <c r="F2756" i="1" s="1"/>
  <c r="D2756" i="1"/>
  <c r="C2756" i="1"/>
  <c r="E2755" i="1"/>
  <c r="F2755" i="1" s="1"/>
  <c r="D2755" i="1"/>
  <c r="C2755" i="1"/>
  <c r="E2754" i="1"/>
  <c r="F2754" i="1" s="1"/>
  <c r="D2754" i="1"/>
  <c r="C2754" i="1"/>
  <c r="E2753" i="1"/>
  <c r="F2753" i="1" s="1"/>
  <c r="D2753" i="1"/>
  <c r="C2753" i="1"/>
  <c r="E2752" i="1"/>
  <c r="F2752" i="1" s="1"/>
  <c r="D2752" i="1"/>
  <c r="C2752" i="1"/>
  <c r="E2751" i="1"/>
  <c r="F2751" i="1" s="1"/>
  <c r="D2751" i="1"/>
  <c r="C2751" i="1"/>
  <c r="E2750" i="1"/>
  <c r="F2750" i="1" s="1"/>
  <c r="D2750" i="1"/>
  <c r="C2750" i="1"/>
  <c r="E2749" i="1"/>
  <c r="F2749" i="1" s="1"/>
  <c r="D2749" i="1"/>
  <c r="C2749" i="1"/>
  <c r="E2748" i="1"/>
  <c r="F2748" i="1" s="1"/>
  <c r="D2748" i="1"/>
  <c r="C2748" i="1"/>
  <c r="E2747" i="1"/>
  <c r="F2747" i="1" s="1"/>
  <c r="D2747" i="1"/>
  <c r="C2747" i="1"/>
  <c r="E2746" i="1"/>
  <c r="F2746" i="1" s="1"/>
  <c r="D2746" i="1"/>
  <c r="C2746" i="1"/>
  <c r="E2745" i="1"/>
  <c r="F2745" i="1" s="1"/>
  <c r="D2745" i="1"/>
  <c r="C2745" i="1"/>
  <c r="E2744" i="1"/>
  <c r="F2744" i="1" s="1"/>
  <c r="D2744" i="1"/>
  <c r="C2744" i="1"/>
  <c r="E2743" i="1"/>
  <c r="F2743" i="1" s="1"/>
  <c r="D2743" i="1"/>
  <c r="C2743" i="1"/>
  <c r="E2742" i="1"/>
  <c r="F2742" i="1" s="1"/>
  <c r="D2742" i="1"/>
  <c r="C2742" i="1"/>
  <c r="E2741" i="1"/>
  <c r="F2741" i="1" s="1"/>
  <c r="D2741" i="1"/>
  <c r="C2741" i="1"/>
  <c r="E2740" i="1"/>
  <c r="F2740" i="1" s="1"/>
  <c r="D2740" i="1"/>
  <c r="C2740" i="1"/>
  <c r="E2739" i="1"/>
  <c r="F2739" i="1" s="1"/>
  <c r="D2739" i="1"/>
  <c r="C2739" i="1"/>
  <c r="E2738" i="1"/>
  <c r="F2738" i="1" s="1"/>
  <c r="D2738" i="1"/>
  <c r="C2738" i="1"/>
  <c r="E2737" i="1"/>
  <c r="F2737" i="1" s="1"/>
  <c r="D2737" i="1"/>
  <c r="C2737" i="1"/>
  <c r="E2736" i="1"/>
  <c r="F2736" i="1" s="1"/>
  <c r="D2736" i="1"/>
  <c r="C2736" i="1"/>
  <c r="E2735" i="1"/>
  <c r="F2735" i="1" s="1"/>
  <c r="D2735" i="1"/>
  <c r="C2735" i="1"/>
  <c r="E2734" i="1"/>
  <c r="F2734" i="1" s="1"/>
  <c r="D2734" i="1"/>
  <c r="C2734" i="1"/>
  <c r="E2733" i="1"/>
  <c r="F2733" i="1" s="1"/>
  <c r="D2733" i="1"/>
  <c r="C2733" i="1"/>
  <c r="E2732" i="1"/>
  <c r="F2732" i="1" s="1"/>
  <c r="D2732" i="1"/>
  <c r="C2732" i="1"/>
  <c r="E2731" i="1"/>
  <c r="F2731" i="1" s="1"/>
  <c r="D2731" i="1"/>
  <c r="C2731" i="1"/>
  <c r="E2730" i="1"/>
  <c r="F2730" i="1" s="1"/>
  <c r="D2730" i="1"/>
  <c r="C2730" i="1"/>
  <c r="E2729" i="1"/>
  <c r="F2729" i="1" s="1"/>
  <c r="D2729" i="1"/>
  <c r="C2729" i="1"/>
  <c r="E2728" i="1"/>
  <c r="F2728" i="1" s="1"/>
  <c r="D2728" i="1"/>
  <c r="C2728" i="1"/>
  <c r="E2727" i="1"/>
  <c r="F2727" i="1" s="1"/>
  <c r="D2727" i="1"/>
  <c r="C2727" i="1"/>
  <c r="E2726" i="1"/>
  <c r="F2726" i="1" s="1"/>
  <c r="D2726" i="1"/>
  <c r="C2726" i="1"/>
  <c r="E2725" i="1"/>
  <c r="F2725" i="1" s="1"/>
  <c r="D2725" i="1"/>
  <c r="C2725" i="1"/>
  <c r="E2724" i="1"/>
  <c r="F2724" i="1" s="1"/>
  <c r="D2724" i="1"/>
  <c r="C2724" i="1"/>
  <c r="E2723" i="1"/>
  <c r="F2723" i="1" s="1"/>
  <c r="D2723" i="1"/>
  <c r="C2723" i="1"/>
  <c r="E2722" i="1"/>
  <c r="F2722" i="1" s="1"/>
  <c r="D2722" i="1"/>
  <c r="C2722" i="1"/>
  <c r="E2721" i="1"/>
  <c r="F2721" i="1" s="1"/>
  <c r="D2721" i="1"/>
  <c r="C2721" i="1"/>
  <c r="E2720" i="1"/>
  <c r="F2720" i="1" s="1"/>
  <c r="D2720" i="1"/>
  <c r="C2720" i="1"/>
  <c r="E2719" i="1"/>
  <c r="F2719" i="1" s="1"/>
  <c r="D2719" i="1"/>
  <c r="C2719" i="1"/>
  <c r="E2718" i="1"/>
  <c r="F2718" i="1" s="1"/>
  <c r="D2718" i="1"/>
  <c r="C2718" i="1"/>
  <c r="E2717" i="1"/>
  <c r="F2717" i="1" s="1"/>
  <c r="D2717" i="1"/>
  <c r="C2717" i="1"/>
  <c r="E2716" i="1"/>
  <c r="F2716" i="1" s="1"/>
  <c r="D2716" i="1"/>
  <c r="C2716" i="1"/>
  <c r="E2715" i="1"/>
  <c r="F2715" i="1" s="1"/>
  <c r="D2715" i="1"/>
  <c r="C2715" i="1"/>
  <c r="E2714" i="1"/>
  <c r="F2714" i="1" s="1"/>
  <c r="D2714" i="1"/>
  <c r="C2714" i="1"/>
  <c r="E2713" i="1"/>
  <c r="F2713" i="1" s="1"/>
  <c r="D2713" i="1"/>
  <c r="C2713" i="1"/>
  <c r="E2712" i="1"/>
  <c r="F2712" i="1" s="1"/>
  <c r="D2712" i="1"/>
  <c r="C2712" i="1"/>
  <c r="E2711" i="1"/>
  <c r="F2711" i="1" s="1"/>
  <c r="D2711" i="1"/>
  <c r="C2711" i="1"/>
  <c r="E2710" i="1"/>
  <c r="F2710" i="1" s="1"/>
  <c r="D2710" i="1"/>
  <c r="C2710" i="1"/>
  <c r="E2709" i="1"/>
  <c r="F2709" i="1" s="1"/>
  <c r="D2709" i="1"/>
  <c r="C2709" i="1"/>
  <c r="E2708" i="1"/>
  <c r="F2708" i="1" s="1"/>
  <c r="D2708" i="1"/>
  <c r="C2708" i="1"/>
  <c r="E2707" i="1"/>
  <c r="F2707" i="1" s="1"/>
  <c r="D2707" i="1"/>
  <c r="C2707" i="1"/>
  <c r="E2706" i="1"/>
  <c r="F2706" i="1" s="1"/>
  <c r="D2706" i="1"/>
  <c r="C2706" i="1"/>
  <c r="E2705" i="1"/>
  <c r="F2705" i="1" s="1"/>
  <c r="D2705" i="1"/>
  <c r="C2705" i="1"/>
  <c r="E2704" i="1" l="1"/>
  <c r="F2704" i="1" s="1"/>
  <c r="D2704" i="1"/>
  <c r="C2704" i="1"/>
  <c r="E2703" i="1"/>
  <c r="F2703" i="1" s="1"/>
  <c r="D2703" i="1"/>
  <c r="C2703" i="1"/>
  <c r="E2702" i="1"/>
  <c r="F2702" i="1" s="1"/>
  <c r="D2702" i="1"/>
  <c r="C2702" i="1"/>
  <c r="E2701" i="1"/>
  <c r="F2701" i="1" s="1"/>
  <c r="D2701" i="1"/>
  <c r="C2701" i="1"/>
  <c r="E2700" i="1"/>
  <c r="F2700" i="1" s="1"/>
  <c r="D2700" i="1"/>
  <c r="C2700" i="1"/>
  <c r="E2699" i="1"/>
  <c r="F2699" i="1" s="1"/>
  <c r="D2699" i="1"/>
  <c r="C2699" i="1"/>
  <c r="E2698" i="1"/>
  <c r="F2698" i="1" s="1"/>
  <c r="D2698" i="1"/>
  <c r="C2698" i="1"/>
  <c r="E2697" i="1"/>
  <c r="F2697" i="1" s="1"/>
  <c r="D2697" i="1"/>
  <c r="C2697" i="1"/>
  <c r="E2696" i="1"/>
  <c r="F2696" i="1" s="1"/>
  <c r="D2696" i="1"/>
  <c r="C2696" i="1"/>
  <c r="E2695" i="1"/>
  <c r="F2695" i="1" s="1"/>
  <c r="D2695" i="1"/>
  <c r="C2695" i="1"/>
  <c r="E2694" i="1"/>
  <c r="F2694" i="1" s="1"/>
  <c r="D2694" i="1"/>
  <c r="C2694" i="1"/>
  <c r="E2693" i="1"/>
  <c r="F2693" i="1" s="1"/>
  <c r="D2693" i="1"/>
  <c r="C2693" i="1"/>
  <c r="E2692" i="1"/>
  <c r="F2692" i="1" s="1"/>
  <c r="D2692" i="1"/>
  <c r="C2692" i="1"/>
  <c r="E2691" i="1"/>
  <c r="F2691" i="1" s="1"/>
  <c r="D2691" i="1"/>
  <c r="C2691" i="1"/>
  <c r="E2690" i="1"/>
  <c r="F2690" i="1" s="1"/>
  <c r="D2690" i="1"/>
  <c r="C2690" i="1"/>
  <c r="E2689" i="1"/>
  <c r="F2689" i="1" s="1"/>
  <c r="D2689" i="1"/>
  <c r="C2689" i="1"/>
  <c r="E2688" i="1"/>
  <c r="F2688" i="1" s="1"/>
  <c r="D2688" i="1"/>
  <c r="C2688" i="1"/>
  <c r="E2687" i="1"/>
  <c r="F2687" i="1" s="1"/>
  <c r="D2687" i="1"/>
  <c r="C2687" i="1"/>
  <c r="E2686" i="1"/>
  <c r="F2686" i="1" s="1"/>
  <c r="D2686" i="1"/>
  <c r="C2686" i="1"/>
  <c r="E2685" i="1"/>
  <c r="F2685" i="1" s="1"/>
  <c r="D2685" i="1"/>
  <c r="C2685" i="1"/>
  <c r="E2684" i="1"/>
  <c r="F2684" i="1" s="1"/>
  <c r="D2684" i="1"/>
  <c r="C2684" i="1"/>
  <c r="E2683" i="1"/>
  <c r="F2683" i="1" s="1"/>
  <c r="D2683" i="1"/>
  <c r="C2683" i="1"/>
  <c r="E2682" i="1"/>
  <c r="F2682" i="1" s="1"/>
  <c r="D2682" i="1"/>
  <c r="C2682" i="1"/>
  <c r="E2681" i="1"/>
  <c r="F2681" i="1" s="1"/>
  <c r="D2681" i="1"/>
  <c r="C2681" i="1"/>
  <c r="E2680" i="1"/>
  <c r="F2680" i="1" s="1"/>
  <c r="D2680" i="1"/>
  <c r="C2680" i="1"/>
  <c r="E2679" i="1"/>
  <c r="F2679" i="1" s="1"/>
  <c r="D2679" i="1"/>
  <c r="C2679" i="1"/>
  <c r="E2678" i="1"/>
  <c r="F2678" i="1" s="1"/>
  <c r="D2678" i="1"/>
  <c r="C2678" i="1"/>
  <c r="E2677" i="1"/>
  <c r="F2677" i="1" s="1"/>
  <c r="D2677" i="1"/>
  <c r="C2677" i="1"/>
  <c r="E2676" i="1"/>
  <c r="F2676" i="1" s="1"/>
  <c r="D2676" i="1"/>
  <c r="C2676" i="1"/>
  <c r="E2675" i="1"/>
  <c r="F2675" i="1" s="1"/>
  <c r="D2675" i="1"/>
  <c r="C2675" i="1"/>
  <c r="E2674" i="1"/>
  <c r="F2674" i="1" s="1"/>
  <c r="D2674" i="1"/>
  <c r="C2674" i="1"/>
  <c r="E2673" i="1"/>
  <c r="F2673" i="1" s="1"/>
  <c r="D2673" i="1"/>
  <c r="C2673" i="1"/>
  <c r="E2672" i="1"/>
  <c r="F2672" i="1" s="1"/>
  <c r="D2672" i="1"/>
  <c r="C2672" i="1"/>
  <c r="E2671" i="1"/>
  <c r="F2671" i="1" s="1"/>
  <c r="D2671" i="1"/>
  <c r="C2671" i="1"/>
  <c r="E2670" i="1"/>
  <c r="F2670" i="1" s="1"/>
  <c r="D2670" i="1"/>
  <c r="C2670" i="1"/>
  <c r="E2669" i="1"/>
  <c r="F2669" i="1" s="1"/>
  <c r="D2669" i="1"/>
  <c r="C2669" i="1"/>
  <c r="E2668" i="1"/>
  <c r="F2668" i="1" s="1"/>
  <c r="D2668" i="1"/>
  <c r="C2668" i="1"/>
  <c r="E2667" i="1"/>
  <c r="F2667" i="1" s="1"/>
  <c r="D2667" i="1"/>
  <c r="C2667" i="1"/>
  <c r="E2666" i="1"/>
  <c r="F2666" i="1" s="1"/>
  <c r="D2666" i="1"/>
  <c r="C2666" i="1"/>
  <c r="E2665" i="1"/>
  <c r="F2665" i="1" s="1"/>
  <c r="D2665" i="1"/>
  <c r="C2665" i="1"/>
  <c r="E2664" i="1"/>
  <c r="F2664" i="1" s="1"/>
  <c r="D2664" i="1"/>
  <c r="C2664" i="1"/>
  <c r="E2663" i="1"/>
  <c r="F2663" i="1" s="1"/>
  <c r="D2663" i="1"/>
  <c r="C2663" i="1"/>
  <c r="E2662" i="1"/>
  <c r="F2662" i="1" s="1"/>
  <c r="D2662" i="1"/>
  <c r="C2662" i="1"/>
  <c r="E2661" i="1"/>
  <c r="F2661" i="1" s="1"/>
  <c r="D2661" i="1"/>
  <c r="C2661" i="1"/>
  <c r="E2660" i="1"/>
  <c r="F2660" i="1" s="1"/>
  <c r="D2660" i="1"/>
  <c r="C2660" i="1"/>
  <c r="E2659" i="1"/>
  <c r="F2659" i="1" s="1"/>
  <c r="D2659" i="1"/>
  <c r="C2659" i="1"/>
  <c r="E2658" i="1"/>
  <c r="F2658" i="1" s="1"/>
  <c r="D2658" i="1"/>
  <c r="C2658" i="1"/>
  <c r="E2657" i="1"/>
  <c r="F2657" i="1" s="1"/>
  <c r="D2657" i="1"/>
  <c r="C2657" i="1"/>
  <c r="E2656" i="1"/>
  <c r="F2656" i="1" s="1"/>
  <c r="D2656" i="1"/>
  <c r="C2656" i="1"/>
  <c r="E2655" i="1"/>
  <c r="F2655" i="1" s="1"/>
  <c r="D2655" i="1"/>
  <c r="C2655" i="1"/>
  <c r="E2654" i="1"/>
  <c r="F2654" i="1" s="1"/>
  <c r="D2654" i="1"/>
  <c r="C2654" i="1"/>
  <c r="E2653" i="1"/>
  <c r="F2653" i="1" s="1"/>
  <c r="D2653" i="1"/>
  <c r="C2653" i="1"/>
  <c r="E2652" i="1"/>
  <c r="F2652" i="1" s="1"/>
  <c r="D2652" i="1"/>
  <c r="C2652" i="1"/>
  <c r="E2651" i="1"/>
  <c r="F2651" i="1" s="1"/>
  <c r="D2651" i="1"/>
  <c r="C2651" i="1"/>
  <c r="E2650" i="1"/>
  <c r="F2650" i="1" s="1"/>
  <c r="D2650" i="1"/>
  <c r="C2650" i="1"/>
  <c r="E2649" i="1"/>
  <c r="F2649" i="1" s="1"/>
  <c r="D2649" i="1"/>
  <c r="C2649" i="1"/>
  <c r="E2648" i="1"/>
  <c r="F2648" i="1" s="1"/>
  <c r="D2648" i="1"/>
  <c r="C2648" i="1"/>
  <c r="E2647" i="1"/>
  <c r="F2647" i="1" s="1"/>
  <c r="D2647" i="1"/>
  <c r="C2647" i="1"/>
  <c r="E2646" i="1"/>
  <c r="F2646" i="1" s="1"/>
  <c r="D2646" i="1"/>
  <c r="C2646" i="1"/>
  <c r="E2645" i="1"/>
  <c r="F2645" i="1" s="1"/>
  <c r="D2645" i="1"/>
  <c r="C2645" i="1"/>
  <c r="E2644" i="1"/>
  <c r="F2644" i="1" s="1"/>
  <c r="D2644" i="1"/>
  <c r="C2644" i="1"/>
  <c r="E2643" i="1"/>
  <c r="F2643" i="1" s="1"/>
  <c r="D2643" i="1"/>
  <c r="C2643" i="1"/>
  <c r="E2642" i="1"/>
  <c r="F2642" i="1" s="1"/>
  <c r="D2642" i="1"/>
  <c r="C2642" i="1"/>
  <c r="E2641" i="1"/>
  <c r="F2641" i="1" s="1"/>
  <c r="D2641" i="1"/>
  <c r="C2641" i="1"/>
  <c r="E2640" i="1"/>
  <c r="F2640" i="1" s="1"/>
  <c r="D2640" i="1"/>
  <c r="C2640" i="1"/>
  <c r="E2639" i="1"/>
  <c r="F2639" i="1" s="1"/>
  <c r="D2639" i="1"/>
  <c r="C2639" i="1"/>
  <c r="E2638" i="1"/>
  <c r="F2638" i="1" s="1"/>
  <c r="D2638" i="1"/>
  <c r="C2638" i="1"/>
  <c r="E2637" i="1"/>
  <c r="F2637" i="1" s="1"/>
  <c r="D2637" i="1"/>
  <c r="C2637" i="1"/>
  <c r="E2636" i="1"/>
  <c r="F2636" i="1" s="1"/>
  <c r="D2636" i="1"/>
  <c r="C2636" i="1"/>
  <c r="E2635" i="1"/>
  <c r="F2635" i="1" s="1"/>
  <c r="D2635" i="1"/>
  <c r="C2635" i="1"/>
  <c r="E2634" i="1"/>
  <c r="F2634" i="1" s="1"/>
  <c r="D2634" i="1"/>
  <c r="C2634" i="1"/>
  <c r="E2633" i="1"/>
  <c r="F2633" i="1" s="1"/>
  <c r="D2633" i="1"/>
  <c r="C2633" i="1"/>
  <c r="E2632" i="1"/>
  <c r="F2632" i="1" s="1"/>
  <c r="D2632" i="1"/>
  <c r="C2632" i="1"/>
  <c r="E2631" i="1"/>
  <c r="F2631" i="1" s="1"/>
  <c r="D2631" i="1"/>
  <c r="C2631" i="1"/>
  <c r="E2630" i="1"/>
  <c r="F2630" i="1" s="1"/>
  <c r="D2630" i="1"/>
  <c r="C2630" i="1"/>
  <c r="E2629" i="1"/>
  <c r="F2629" i="1" s="1"/>
  <c r="D2629" i="1"/>
  <c r="C2629" i="1"/>
  <c r="E2628" i="1"/>
  <c r="F2628" i="1" s="1"/>
  <c r="D2628" i="1"/>
  <c r="C2628" i="1"/>
  <c r="E2627" i="1"/>
  <c r="F2627" i="1" s="1"/>
  <c r="D2627" i="1"/>
  <c r="C2627" i="1"/>
  <c r="E2626" i="1"/>
  <c r="F2626" i="1" s="1"/>
  <c r="D2626" i="1"/>
  <c r="C2626" i="1"/>
  <c r="E2625" i="1"/>
  <c r="F2625" i="1" s="1"/>
  <c r="D2625" i="1"/>
  <c r="C2625" i="1"/>
  <c r="E2624" i="1"/>
  <c r="F2624" i="1" s="1"/>
  <c r="D2624" i="1"/>
  <c r="C2624" i="1"/>
  <c r="E2623" i="1"/>
  <c r="F2623" i="1" s="1"/>
  <c r="D2623" i="1"/>
  <c r="C2623" i="1"/>
  <c r="E2622" i="1"/>
  <c r="F2622" i="1" s="1"/>
  <c r="D2622" i="1"/>
  <c r="C2622" i="1"/>
  <c r="E2621" i="1"/>
  <c r="F2621" i="1" s="1"/>
  <c r="D2621" i="1"/>
  <c r="C2621" i="1"/>
  <c r="E2620" i="1"/>
  <c r="F2620" i="1" s="1"/>
  <c r="D2620" i="1"/>
  <c r="C2620" i="1"/>
  <c r="E2619" i="1"/>
  <c r="F2619" i="1" s="1"/>
  <c r="D2619" i="1"/>
  <c r="C2619" i="1"/>
  <c r="E2618" i="1"/>
  <c r="F2618" i="1" s="1"/>
  <c r="D2618" i="1"/>
  <c r="C2618" i="1"/>
  <c r="E2617" i="1"/>
  <c r="F2617" i="1" s="1"/>
  <c r="D2617" i="1"/>
  <c r="C2617" i="1"/>
  <c r="E2616" i="1"/>
  <c r="F2616" i="1" s="1"/>
  <c r="D2616" i="1"/>
  <c r="C2616" i="1"/>
  <c r="E2615" i="1"/>
  <c r="F2615" i="1" s="1"/>
  <c r="D2615" i="1"/>
  <c r="C2615" i="1"/>
  <c r="E2614" i="1"/>
  <c r="F2614" i="1" s="1"/>
  <c r="D2614" i="1"/>
  <c r="C2614" i="1"/>
  <c r="E2613" i="1"/>
  <c r="F2613" i="1" s="1"/>
  <c r="D2613" i="1"/>
  <c r="C2613" i="1"/>
  <c r="E2612" i="1"/>
  <c r="F2612" i="1" s="1"/>
  <c r="D2612" i="1"/>
  <c r="C2612" i="1"/>
  <c r="E2611" i="1"/>
  <c r="F2611" i="1" s="1"/>
  <c r="D2611" i="1"/>
  <c r="C2611" i="1"/>
  <c r="E2610" i="1"/>
  <c r="F2610" i="1" s="1"/>
  <c r="D2610" i="1"/>
  <c r="C2610" i="1"/>
  <c r="E2609" i="1"/>
  <c r="F2609" i="1" s="1"/>
  <c r="D2609" i="1"/>
  <c r="C2609" i="1"/>
  <c r="E2608" i="1"/>
  <c r="F2608" i="1" s="1"/>
  <c r="D2608" i="1"/>
  <c r="C2608" i="1"/>
  <c r="E2607" i="1"/>
  <c r="F2607" i="1" s="1"/>
  <c r="D2607" i="1"/>
  <c r="C2607" i="1"/>
  <c r="E2606" i="1"/>
  <c r="F2606" i="1" s="1"/>
  <c r="D2606" i="1"/>
  <c r="C2606" i="1"/>
  <c r="E2605" i="1"/>
  <c r="F2605" i="1" s="1"/>
  <c r="D2605" i="1"/>
  <c r="C2605" i="1"/>
  <c r="E2604" i="1"/>
  <c r="F2604" i="1" s="1"/>
  <c r="D2604" i="1"/>
  <c r="C2604" i="1"/>
  <c r="E2603" i="1"/>
  <c r="F2603" i="1" s="1"/>
  <c r="D2603" i="1"/>
  <c r="C2603" i="1"/>
  <c r="E2602" i="1"/>
  <c r="F2602" i="1" s="1"/>
  <c r="D2602" i="1"/>
  <c r="C2602" i="1"/>
  <c r="E2601" i="1"/>
  <c r="F2601" i="1" s="1"/>
  <c r="D2601" i="1"/>
  <c r="C2601" i="1"/>
  <c r="E2600" i="1"/>
  <c r="F2600" i="1" s="1"/>
  <c r="D2600" i="1"/>
  <c r="C2600" i="1"/>
  <c r="E2599" i="1"/>
  <c r="F2599" i="1" s="1"/>
  <c r="D2599" i="1"/>
  <c r="C2599" i="1"/>
  <c r="E2598" i="1"/>
  <c r="F2598" i="1" s="1"/>
  <c r="D2598" i="1"/>
  <c r="C2598" i="1"/>
  <c r="E2597" i="1"/>
  <c r="F2597" i="1" s="1"/>
  <c r="D2597" i="1"/>
  <c r="C2597" i="1"/>
  <c r="E2596" i="1"/>
  <c r="F2596" i="1" s="1"/>
  <c r="D2596" i="1"/>
  <c r="C2596" i="1"/>
  <c r="E2595" i="1"/>
  <c r="F2595" i="1" s="1"/>
  <c r="D2595" i="1"/>
  <c r="C2595" i="1"/>
  <c r="E2594" i="1"/>
  <c r="F2594" i="1" s="1"/>
  <c r="D2594" i="1"/>
  <c r="C2594" i="1"/>
  <c r="E2593" i="1"/>
  <c r="F2593" i="1" s="1"/>
  <c r="D2593" i="1"/>
  <c r="C2593" i="1"/>
  <c r="E2592" i="1"/>
  <c r="F2592" i="1" s="1"/>
  <c r="D2592" i="1"/>
  <c r="C2592" i="1"/>
  <c r="E2591" i="1"/>
  <c r="F2591" i="1" s="1"/>
  <c r="D2591" i="1"/>
  <c r="C2591" i="1"/>
  <c r="E2590" i="1"/>
  <c r="F2590" i="1" s="1"/>
  <c r="D2590" i="1"/>
  <c r="C2590" i="1"/>
  <c r="E2589" i="1"/>
  <c r="F2589" i="1" s="1"/>
  <c r="D2589" i="1"/>
  <c r="C2589" i="1"/>
  <c r="E2588" i="1"/>
  <c r="F2588" i="1" s="1"/>
  <c r="D2588" i="1"/>
  <c r="C2588" i="1"/>
  <c r="E2587" i="1"/>
  <c r="F2587" i="1" s="1"/>
  <c r="D2587" i="1"/>
  <c r="C2587" i="1"/>
  <c r="E2586" i="1"/>
  <c r="F2586" i="1" s="1"/>
  <c r="D2586" i="1"/>
  <c r="C2586" i="1"/>
  <c r="E2585" i="1"/>
  <c r="F2585" i="1" s="1"/>
  <c r="D2585" i="1"/>
  <c r="C2585" i="1"/>
  <c r="E2584" i="1"/>
  <c r="F2584" i="1" s="1"/>
  <c r="D2584" i="1"/>
  <c r="C2584" i="1"/>
  <c r="E2583" i="1"/>
  <c r="F2583" i="1" s="1"/>
  <c r="D2583" i="1"/>
  <c r="C2583" i="1"/>
  <c r="E2582" i="1"/>
  <c r="F2582" i="1" s="1"/>
  <c r="D2582" i="1"/>
  <c r="C2582" i="1"/>
  <c r="E2581" i="1"/>
  <c r="F2581" i="1" s="1"/>
  <c r="D2581" i="1"/>
  <c r="C2581" i="1"/>
  <c r="E2580" i="1"/>
  <c r="F2580" i="1" s="1"/>
  <c r="D2580" i="1"/>
  <c r="C2580" i="1"/>
  <c r="E2579" i="1"/>
  <c r="F2579" i="1" s="1"/>
  <c r="D2579" i="1"/>
  <c r="C2579" i="1"/>
  <c r="E2578" i="1"/>
  <c r="F2578" i="1" s="1"/>
  <c r="D2578" i="1"/>
  <c r="C2578" i="1"/>
  <c r="E2577" i="1"/>
  <c r="F2577" i="1" s="1"/>
  <c r="D2577" i="1"/>
  <c r="C2577" i="1"/>
  <c r="E2576" i="1"/>
  <c r="F2576" i="1" s="1"/>
  <c r="D2576" i="1"/>
  <c r="C2576" i="1"/>
  <c r="E2575" i="1"/>
  <c r="F2575" i="1" s="1"/>
  <c r="D2575" i="1"/>
  <c r="C2575" i="1"/>
  <c r="E2574" i="1"/>
  <c r="F2574" i="1" s="1"/>
  <c r="D2574" i="1"/>
  <c r="C2574" i="1"/>
  <c r="E2573" i="1"/>
  <c r="F2573" i="1" s="1"/>
  <c r="D2573" i="1"/>
  <c r="C2573" i="1"/>
  <c r="E2572" i="1"/>
  <c r="F2572" i="1" s="1"/>
  <c r="D2572" i="1"/>
  <c r="C2572" i="1"/>
  <c r="E2571" i="1"/>
  <c r="F2571" i="1" s="1"/>
  <c r="D2571" i="1"/>
  <c r="C2571" i="1"/>
  <c r="E2570" i="1"/>
  <c r="F2570" i="1" s="1"/>
  <c r="D2570" i="1"/>
  <c r="C2570" i="1"/>
  <c r="E2569" i="1"/>
  <c r="F2569" i="1" s="1"/>
  <c r="D2569" i="1"/>
  <c r="C2569" i="1"/>
  <c r="E2568" i="1"/>
  <c r="F2568" i="1" s="1"/>
  <c r="D2568" i="1"/>
  <c r="C2568" i="1"/>
  <c r="E2567" i="1"/>
  <c r="F2567" i="1" s="1"/>
  <c r="D2567" i="1"/>
  <c r="C2567" i="1"/>
  <c r="E2566" i="1"/>
  <c r="F2566" i="1" s="1"/>
  <c r="D2566" i="1"/>
  <c r="C2566" i="1"/>
  <c r="E2565" i="1"/>
  <c r="F2565" i="1" s="1"/>
  <c r="D2565" i="1"/>
  <c r="C2565" i="1"/>
  <c r="E2564" i="1"/>
  <c r="F2564" i="1" s="1"/>
  <c r="D2564" i="1"/>
  <c r="C2564" i="1"/>
  <c r="E2563" i="1"/>
  <c r="F2563" i="1" s="1"/>
  <c r="D2563" i="1"/>
  <c r="C2563" i="1"/>
  <c r="E2562" i="1"/>
  <c r="F2562" i="1" s="1"/>
  <c r="D2562" i="1"/>
  <c r="C2562" i="1"/>
  <c r="E2561" i="1"/>
  <c r="F2561" i="1" s="1"/>
  <c r="D2561" i="1"/>
  <c r="C2561" i="1"/>
  <c r="E2560" i="1"/>
  <c r="F2560" i="1" s="1"/>
  <c r="D2560" i="1"/>
  <c r="C2560" i="1"/>
  <c r="E2559" i="1"/>
  <c r="F2559" i="1" s="1"/>
  <c r="D2559" i="1"/>
  <c r="C2559" i="1"/>
  <c r="E2558" i="1"/>
  <c r="F2558" i="1" s="1"/>
  <c r="D2558" i="1"/>
  <c r="C2558" i="1"/>
  <c r="E2557" i="1"/>
  <c r="F2557" i="1" s="1"/>
  <c r="D2557" i="1"/>
  <c r="C2557" i="1"/>
  <c r="E2556" i="1"/>
  <c r="F2556" i="1" s="1"/>
  <c r="D2556" i="1"/>
  <c r="C2556" i="1"/>
  <c r="E2555" i="1"/>
  <c r="F2555" i="1" s="1"/>
  <c r="D2555" i="1"/>
  <c r="C2555" i="1"/>
  <c r="E2554" i="1"/>
  <c r="F2554" i="1" s="1"/>
  <c r="D2554" i="1"/>
  <c r="C2554" i="1"/>
  <c r="E2553" i="1"/>
  <c r="F2553" i="1" s="1"/>
  <c r="D2553" i="1"/>
  <c r="C2553" i="1"/>
  <c r="E2552" i="1"/>
  <c r="F2552" i="1" s="1"/>
  <c r="D2552" i="1"/>
  <c r="C2552" i="1"/>
  <c r="E2551" i="1"/>
  <c r="F2551" i="1" s="1"/>
  <c r="D2551" i="1"/>
  <c r="C2551" i="1"/>
  <c r="E2550" i="1"/>
  <c r="F2550" i="1" s="1"/>
  <c r="D2550" i="1"/>
  <c r="C2550" i="1"/>
  <c r="E2549" i="1"/>
  <c r="F2549" i="1" s="1"/>
  <c r="D2549" i="1"/>
  <c r="C2549" i="1"/>
  <c r="E2548" i="1"/>
  <c r="F2548" i="1" s="1"/>
  <c r="D2548" i="1"/>
  <c r="C2548" i="1"/>
  <c r="E2547" i="1"/>
  <c r="F2547" i="1" s="1"/>
  <c r="D2547" i="1"/>
  <c r="C2547" i="1"/>
  <c r="E2546" i="1"/>
  <c r="F2546" i="1" s="1"/>
  <c r="D2546" i="1"/>
  <c r="C2546" i="1"/>
  <c r="E2545" i="1"/>
  <c r="F2545" i="1" s="1"/>
  <c r="D2545" i="1"/>
  <c r="C2545" i="1"/>
  <c r="E2544" i="1"/>
  <c r="F2544" i="1" s="1"/>
  <c r="D2544" i="1"/>
  <c r="C2544" i="1"/>
  <c r="E2543" i="1"/>
  <c r="F2543" i="1" s="1"/>
  <c r="D2543" i="1"/>
  <c r="C2543" i="1"/>
  <c r="E2542" i="1"/>
  <c r="F2542" i="1" s="1"/>
  <c r="D2542" i="1"/>
  <c r="C2542" i="1"/>
  <c r="E2541" i="1"/>
  <c r="F2541" i="1" s="1"/>
  <c r="D2541" i="1"/>
  <c r="C2541" i="1"/>
  <c r="E2540" i="1"/>
  <c r="F2540" i="1" s="1"/>
  <c r="D2540" i="1"/>
  <c r="C2540" i="1"/>
  <c r="E2539" i="1"/>
  <c r="F2539" i="1" s="1"/>
  <c r="D2539" i="1"/>
  <c r="C2539" i="1"/>
  <c r="E2538" i="1"/>
  <c r="F2538" i="1" s="1"/>
  <c r="D2538" i="1"/>
  <c r="C2538" i="1"/>
  <c r="E2537" i="1"/>
  <c r="F2537" i="1" s="1"/>
  <c r="D2537" i="1"/>
  <c r="C2537" i="1"/>
  <c r="E2536" i="1"/>
  <c r="F2536" i="1" s="1"/>
  <c r="D2536" i="1"/>
  <c r="C2536" i="1"/>
  <c r="E2535" i="1"/>
  <c r="F2535" i="1" s="1"/>
  <c r="D2535" i="1"/>
  <c r="C2535" i="1"/>
  <c r="F2534" i="1"/>
  <c r="E2534" i="1"/>
  <c r="D2534" i="1"/>
  <c r="C2534" i="1"/>
  <c r="F2533" i="1"/>
  <c r="E2533" i="1"/>
  <c r="D2533" i="1"/>
  <c r="C2533" i="1"/>
  <c r="F2532" i="1"/>
  <c r="E2532" i="1"/>
  <c r="D2532" i="1"/>
  <c r="C2532" i="1"/>
  <c r="F2531" i="1"/>
  <c r="E2531" i="1"/>
  <c r="D2531" i="1"/>
  <c r="C2531" i="1"/>
  <c r="E2530" i="1"/>
  <c r="F2530" i="1" s="1"/>
  <c r="D2530" i="1"/>
  <c r="C2530" i="1"/>
  <c r="E2529" i="1"/>
  <c r="F2529" i="1" s="1"/>
  <c r="D2529" i="1"/>
  <c r="C2529" i="1"/>
  <c r="E2528" i="1"/>
  <c r="F2528" i="1" s="1"/>
  <c r="D2528" i="1"/>
  <c r="C2528" i="1"/>
  <c r="E2527" i="1"/>
  <c r="F2527" i="1" s="1"/>
  <c r="D2527" i="1"/>
  <c r="C2527" i="1"/>
  <c r="E2526" i="1"/>
  <c r="F2526" i="1" s="1"/>
  <c r="D2526" i="1"/>
  <c r="C2526" i="1"/>
  <c r="E2525" i="1"/>
  <c r="F2525" i="1" s="1"/>
  <c r="D2525" i="1"/>
  <c r="C2525" i="1"/>
  <c r="E2524" i="1"/>
  <c r="F2524" i="1" s="1"/>
  <c r="D2524" i="1"/>
  <c r="C2524" i="1"/>
  <c r="E2523" i="1"/>
  <c r="F2523" i="1" s="1"/>
  <c r="D2523" i="1"/>
  <c r="C2523" i="1"/>
  <c r="E2522" i="1"/>
  <c r="F2522" i="1" s="1"/>
  <c r="D2522" i="1"/>
  <c r="C2522" i="1"/>
  <c r="E2521" i="1"/>
  <c r="F2521" i="1" s="1"/>
  <c r="D2521" i="1"/>
  <c r="C2521" i="1"/>
  <c r="E2520" i="1"/>
  <c r="F2520" i="1" s="1"/>
  <c r="D2520" i="1"/>
  <c r="C2520" i="1"/>
  <c r="E2519" i="1"/>
  <c r="F2519" i="1" s="1"/>
  <c r="D2519" i="1"/>
  <c r="C2519" i="1"/>
  <c r="E2518" i="1"/>
  <c r="F2518" i="1" s="1"/>
  <c r="D2518" i="1"/>
  <c r="C2518" i="1"/>
  <c r="E2517" i="1"/>
  <c r="F2517" i="1" s="1"/>
  <c r="D2517" i="1"/>
  <c r="C2517" i="1"/>
  <c r="E2516" i="1"/>
  <c r="F2516" i="1" s="1"/>
  <c r="D2516" i="1"/>
  <c r="C2516" i="1"/>
  <c r="E2515" i="1"/>
  <c r="F2515" i="1" s="1"/>
  <c r="D2515" i="1"/>
  <c r="C2515" i="1"/>
  <c r="E2514" i="1"/>
  <c r="F2514" i="1" s="1"/>
  <c r="D2514" i="1"/>
  <c r="C2514" i="1"/>
  <c r="E2513" i="1"/>
  <c r="F2513" i="1" s="1"/>
  <c r="D2513" i="1"/>
  <c r="C2513" i="1"/>
  <c r="E2512" i="1"/>
  <c r="F2512" i="1" s="1"/>
  <c r="D2512" i="1"/>
  <c r="C2512" i="1"/>
  <c r="E2511" i="1"/>
  <c r="F2511" i="1" s="1"/>
  <c r="D2511" i="1"/>
  <c r="C2511" i="1"/>
  <c r="E2510" i="1"/>
  <c r="F2510" i="1" s="1"/>
  <c r="D2510" i="1"/>
  <c r="C2510" i="1"/>
  <c r="E2509" i="1"/>
  <c r="F2509" i="1" s="1"/>
  <c r="D2509" i="1"/>
  <c r="C2509" i="1"/>
  <c r="E2508" i="1"/>
  <c r="F2508" i="1" s="1"/>
  <c r="D2508" i="1"/>
  <c r="C2508" i="1"/>
  <c r="E2507" i="1"/>
  <c r="F2507" i="1" s="1"/>
  <c r="D2507" i="1"/>
  <c r="C2507" i="1"/>
  <c r="E2506" i="1"/>
  <c r="F2506" i="1" s="1"/>
  <c r="D2506" i="1"/>
  <c r="C2506" i="1"/>
  <c r="E2505" i="1"/>
  <c r="F2505" i="1" s="1"/>
  <c r="D2505" i="1"/>
  <c r="C2505" i="1"/>
  <c r="E2504" i="1"/>
  <c r="F2504" i="1" s="1"/>
  <c r="D2504" i="1"/>
  <c r="C2504" i="1"/>
  <c r="E2503" i="1"/>
  <c r="F2503" i="1" s="1"/>
  <c r="D2503" i="1"/>
  <c r="C2503" i="1"/>
  <c r="E2502" i="1"/>
  <c r="F2502" i="1" s="1"/>
  <c r="D2502" i="1"/>
  <c r="C2502" i="1"/>
  <c r="E2501" i="1"/>
  <c r="F2501" i="1" s="1"/>
  <c r="D2501" i="1"/>
  <c r="C2501" i="1"/>
  <c r="E2500" i="1"/>
  <c r="F2500" i="1" s="1"/>
  <c r="D2500" i="1"/>
  <c r="C2500" i="1"/>
  <c r="E2499" i="1"/>
  <c r="F2499" i="1" s="1"/>
  <c r="D2499" i="1"/>
  <c r="C2499" i="1"/>
  <c r="E2498" i="1"/>
  <c r="F2498" i="1" s="1"/>
  <c r="D2498" i="1"/>
  <c r="C2498" i="1"/>
  <c r="E2497" i="1"/>
  <c r="F2497" i="1" s="1"/>
  <c r="D2497" i="1"/>
  <c r="C2497" i="1"/>
  <c r="E2496" i="1"/>
  <c r="F2496" i="1" s="1"/>
  <c r="D2496" i="1"/>
  <c r="C2496" i="1"/>
  <c r="E2495" i="1"/>
  <c r="F2495" i="1" s="1"/>
  <c r="D2495" i="1"/>
  <c r="C2495" i="1"/>
  <c r="E2494" i="1"/>
  <c r="F2494" i="1" s="1"/>
  <c r="D2494" i="1"/>
  <c r="C2494" i="1"/>
  <c r="E2493" i="1"/>
  <c r="F2493" i="1" s="1"/>
  <c r="D2493" i="1"/>
  <c r="C2493" i="1"/>
  <c r="E2492" i="1"/>
  <c r="F2492" i="1" s="1"/>
  <c r="D2492" i="1"/>
  <c r="C2492" i="1"/>
  <c r="E2491" i="1"/>
  <c r="F2491" i="1" s="1"/>
  <c r="D2491" i="1"/>
  <c r="C2491" i="1"/>
  <c r="E2490" i="1"/>
  <c r="F2490" i="1" s="1"/>
  <c r="D2490" i="1"/>
  <c r="C2490" i="1"/>
  <c r="E2489" i="1"/>
  <c r="F2489" i="1" s="1"/>
  <c r="D2489" i="1"/>
  <c r="C2489" i="1"/>
  <c r="E2488" i="1"/>
  <c r="F2488" i="1" s="1"/>
  <c r="D2488" i="1"/>
  <c r="C2488" i="1"/>
  <c r="E2487" i="1"/>
  <c r="F2487" i="1" s="1"/>
  <c r="D2487" i="1"/>
  <c r="C2487" i="1"/>
  <c r="E2486" i="1"/>
  <c r="F2486" i="1" s="1"/>
  <c r="D2486" i="1"/>
  <c r="C2486" i="1"/>
  <c r="E2485" i="1"/>
  <c r="F2485" i="1" s="1"/>
  <c r="D2485" i="1"/>
  <c r="C2485" i="1"/>
  <c r="E2484" i="1"/>
  <c r="F2484" i="1" s="1"/>
  <c r="D2484" i="1"/>
  <c r="C2484" i="1"/>
  <c r="E2483" i="1"/>
  <c r="F2483" i="1" s="1"/>
  <c r="D2483" i="1"/>
  <c r="C2483" i="1"/>
  <c r="E2482" i="1"/>
  <c r="F2482" i="1" s="1"/>
  <c r="D2482" i="1"/>
  <c r="C2482" i="1"/>
  <c r="E2481" i="1"/>
  <c r="F2481" i="1" s="1"/>
  <c r="D2481" i="1"/>
  <c r="C2481" i="1"/>
  <c r="E2480" i="1"/>
  <c r="F2480" i="1" s="1"/>
  <c r="D2480" i="1"/>
  <c r="C2480" i="1"/>
  <c r="E2479" i="1"/>
  <c r="F2479" i="1" s="1"/>
  <c r="D2479" i="1"/>
  <c r="C2479" i="1"/>
  <c r="E2478" i="1"/>
  <c r="F2478" i="1" s="1"/>
  <c r="D2478" i="1"/>
  <c r="C2478" i="1"/>
  <c r="E2477" i="1"/>
  <c r="F2477" i="1" s="1"/>
  <c r="D2477" i="1"/>
  <c r="C2477" i="1"/>
  <c r="E2476" i="1"/>
  <c r="F2476" i="1" s="1"/>
  <c r="D2476" i="1"/>
  <c r="C2476" i="1"/>
  <c r="E2475" i="1"/>
  <c r="F2475" i="1" s="1"/>
  <c r="D2475" i="1"/>
  <c r="C2475" i="1"/>
  <c r="E2474" i="1"/>
  <c r="F2474" i="1" s="1"/>
  <c r="D2474" i="1"/>
  <c r="C2474" i="1"/>
  <c r="E2473" i="1"/>
  <c r="F2473" i="1" s="1"/>
  <c r="D2473" i="1"/>
  <c r="C2473" i="1"/>
  <c r="E2472" i="1"/>
  <c r="F2472" i="1" s="1"/>
  <c r="D2472" i="1"/>
  <c r="C2472" i="1"/>
  <c r="E2471" i="1"/>
  <c r="F2471" i="1" s="1"/>
  <c r="D2471" i="1"/>
  <c r="C2471" i="1"/>
  <c r="E2470" i="1"/>
  <c r="F2470" i="1" s="1"/>
  <c r="D2470" i="1"/>
  <c r="C2470" i="1"/>
  <c r="E2469" i="1"/>
  <c r="F2469" i="1" s="1"/>
  <c r="D2469" i="1"/>
  <c r="C2469" i="1"/>
  <c r="E2468" i="1"/>
  <c r="F2468" i="1" s="1"/>
  <c r="D2468" i="1"/>
  <c r="C2468" i="1"/>
  <c r="E2467" i="1"/>
  <c r="F2467" i="1" s="1"/>
  <c r="D2467" i="1"/>
  <c r="C2467" i="1"/>
  <c r="E2466" i="1"/>
  <c r="F2466" i="1" s="1"/>
  <c r="D2466" i="1"/>
  <c r="C2466" i="1"/>
  <c r="E2465" i="1"/>
  <c r="F2465" i="1" s="1"/>
  <c r="D2465" i="1"/>
  <c r="C2465" i="1"/>
  <c r="E2464" i="1"/>
  <c r="F2464" i="1" s="1"/>
  <c r="D2464" i="1"/>
  <c r="C2464" i="1"/>
  <c r="E2463" i="1"/>
  <c r="F2463" i="1" s="1"/>
  <c r="D2463" i="1"/>
  <c r="C2463" i="1"/>
  <c r="E2462" i="1"/>
  <c r="F2462" i="1" s="1"/>
  <c r="D2462" i="1"/>
  <c r="C2462" i="1"/>
  <c r="E2461" i="1"/>
  <c r="F2461" i="1" s="1"/>
  <c r="D2461" i="1"/>
  <c r="C2461" i="1"/>
  <c r="E2460" i="1"/>
  <c r="F2460" i="1" s="1"/>
  <c r="D2460" i="1"/>
  <c r="C2460" i="1"/>
  <c r="E2459" i="1"/>
  <c r="F2459" i="1" s="1"/>
  <c r="D2459" i="1"/>
  <c r="C2459" i="1"/>
  <c r="E2458" i="1"/>
  <c r="F2458" i="1" s="1"/>
  <c r="D2458" i="1"/>
  <c r="C2458" i="1"/>
  <c r="E2457" i="1"/>
  <c r="F2457" i="1" s="1"/>
  <c r="D2457" i="1"/>
  <c r="C2457" i="1"/>
  <c r="E2456" i="1"/>
  <c r="F2456" i="1" s="1"/>
  <c r="D2456" i="1"/>
  <c r="C2456" i="1"/>
  <c r="E2455" i="1"/>
  <c r="F2455" i="1" s="1"/>
  <c r="D2455" i="1"/>
  <c r="C2455" i="1"/>
  <c r="E2454" i="1"/>
  <c r="F2454" i="1" s="1"/>
  <c r="D2454" i="1"/>
  <c r="C2454" i="1"/>
  <c r="E2453" i="1"/>
  <c r="F2453" i="1" s="1"/>
  <c r="D2453" i="1"/>
  <c r="C2453" i="1"/>
  <c r="E2452" i="1"/>
  <c r="F2452" i="1" s="1"/>
  <c r="D2452" i="1"/>
  <c r="C2452" i="1"/>
  <c r="E2451" i="1"/>
  <c r="F2451" i="1" s="1"/>
  <c r="D2451" i="1"/>
  <c r="C2451" i="1"/>
  <c r="E2450" i="1"/>
  <c r="F2450" i="1" s="1"/>
  <c r="D2450" i="1"/>
  <c r="C2450" i="1"/>
  <c r="E2449" i="1"/>
  <c r="F2449" i="1" s="1"/>
  <c r="D2449" i="1"/>
  <c r="C2449" i="1"/>
  <c r="E2448" i="1"/>
  <c r="F2448" i="1" s="1"/>
  <c r="D2448" i="1"/>
  <c r="C2448" i="1"/>
  <c r="E2447" i="1"/>
  <c r="F2447" i="1" s="1"/>
  <c r="D2447" i="1"/>
  <c r="C2447" i="1"/>
  <c r="E2446" i="1"/>
  <c r="F2446" i="1" s="1"/>
  <c r="D2446" i="1"/>
  <c r="C2446" i="1"/>
  <c r="E2445" i="1"/>
  <c r="F2445" i="1" s="1"/>
  <c r="D2445" i="1"/>
  <c r="C2445" i="1"/>
  <c r="E2444" i="1"/>
  <c r="F2444" i="1" s="1"/>
  <c r="D2444" i="1"/>
  <c r="C2444" i="1"/>
  <c r="E2443" i="1"/>
  <c r="F2443" i="1" s="1"/>
  <c r="D2443" i="1"/>
  <c r="C2443" i="1"/>
  <c r="E2442" i="1"/>
  <c r="F2442" i="1" s="1"/>
  <c r="D2442" i="1"/>
  <c r="C2442" i="1"/>
  <c r="E2441" i="1"/>
  <c r="F2441" i="1" s="1"/>
  <c r="D2441" i="1"/>
  <c r="C2441" i="1"/>
  <c r="E2440" i="1"/>
  <c r="F2440" i="1" s="1"/>
  <c r="D2440" i="1"/>
  <c r="C2440" i="1"/>
  <c r="E2439" i="1"/>
  <c r="F2439" i="1" s="1"/>
  <c r="D2439" i="1"/>
  <c r="C2439" i="1"/>
  <c r="E2438" i="1"/>
  <c r="F2438" i="1" s="1"/>
  <c r="D2438" i="1"/>
  <c r="C2438" i="1"/>
  <c r="E2437" i="1"/>
  <c r="F2437" i="1" s="1"/>
  <c r="D2437" i="1"/>
  <c r="C2437" i="1"/>
  <c r="E2436" i="1"/>
  <c r="F2436" i="1" s="1"/>
  <c r="D2436" i="1"/>
  <c r="C2436" i="1"/>
  <c r="E2435" i="1"/>
  <c r="F2435" i="1" s="1"/>
  <c r="D2435" i="1"/>
  <c r="C2435" i="1"/>
  <c r="E2434" i="1"/>
  <c r="F2434" i="1" s="1"/>
  <c r="D2434" i="1"/>
  <c r="C2434" i="1"/>
  <c r="E2433" i="1"/>
  <c r="F2433" i="1" s="1"/>
  <c r="D2433" i="1"/>
  <c r="C2433" i="1"/>
  <c r="E2432" i="1"/>
  <c r="F2432" i="1" s="1"/>
  <c r="D2432" i="1"/>
  <c r="C2432" i="1"/>
  <c r="E2431" i="1"/>
  <c r="F2431" i="1" s="1"/>
  <c r="D2431" i="1"/>
  <c r="C2431" i="1"/>
  <c r="E2430" i="1"/>
  <c r="F2430" i="1" s="1"/>
  <c r="D2430" i="1"/>
  <c r="C2430" i="1"/>
  <c r="E2429" i="1"/>
  <c r="F2429" i="1" s="1"/>
  <c r="D2429" i="1"/>
  <c r="C2429" i="1"/>
  <c r="E2428" i="1"/>
  <c r="F2428" i="1" s="1"/>
  <c r="D2428" i="1"/>
  <c r="C2428" i="1"/>
  <c r="E2427" i="1"/>
  <c r="F2427" i="1" s="1"/>
  <c r="D2427" i="1"/>
  <c r="C2427" i="1"/>
  <c r="E2426" i="1"/>
  <c r="F2426" i="1" s="1"/>
  <c r="D2426" i="1"/>
  <c r="C2426" i="1"/>
  <c r="E2425" i="1"/>
  <c r="F2425" i="1" s="1"/>
  <c r="D2425" i="1"/>
  <c r="C2425" i="1"/>
  <c r="E2424" i="1"/>
  <c r="F2424" i="1" s="1"/>
  <c r="D2424" i="1"/>
  <c r="C2424" i="1"/>
  <c r="E2423" i="1"/>
  <c r="F2423" i="1" s="1"/>
  <c r="D2423" i="1"/>
  <c r="C2423" i="1"/>
  <c r="E2422" i="1"/>
  <c r="F2422" i="1" s="1"/>
  <c r="D2422" i="1"/>
  <c r="C2422" i="1"/>
  <c r="E2421" i="1"/>
  <c r="F2421" i="1" s="1"/>
  <c r="D2421" i="1"/>
  <c r="C2421" i="1"/>
  <c r="E2420" i="1"/>
  <c r="F2420" i="1" s="1"/>
  <c r="D2420" i="1"/>
  <c r="C2420" i="1"/>
  <c r="E2419" i="1"/>
  <c r="F2419" i="1" s="1"/>
  <c r="D2419" i="1"/>
  <c r="C2419" i="1"/>
  <c r="E2418" i="1"/>
  <c r="F2418" i="1" s="1"/>
  <c r="D2418" i="1"/>
  <c r="C2418" i="1"/>
  <c r="E2417" i="1"/>
  <c r="F2417" i="1" s="1"/>
  <c r="D2417" i="1"/>
  <c r="C2417" i="1"/>
  <c r="E2416" i="1"/>
  <c r="F2416" i="1" s="1"/>
  <c r="D2416" i="1"/>
  <c r="C2416" i="1"/>
  <c r="E2415" i="1"/>
  <c r="F2415" i="1" s="1"/>
  <c r="D2415" i="1"/>
  <c r="C2415" i="1"/>
  <c r="E2414" i="1"/>
  <c r="F2414" i="1" s="1"/>
  <c r="D2414" i="1"/>
  <c r="C2414" i="1"/>
  <c r="E2413" i="1"/>
  <c r="F2413" i="1" s="1"/>
  <c r="D2413" i="1"/>
  <c r="C2413" i="1"/>
  <c r="E2412" i="1"/>
  <c r="F2412" i="1" s="1"/>
  <c r="D2412" i="1"/>
  <c r="C2412" i="1"/>
  <c r="E2411" i="1"/>
  <c r="F2411" i="1" s="1"/>
  <c r="D2411" i="1"/>
  <c r="C2411" i="1"/>
  <c r="E2410" i="1"/>
  <c r="F2410" i="1" s="1"/>
  <c r="D2410" i="1"/>
  <c r="C2410" i="1"/>
  <c r="E2409" i="1"/>
  <c r="F2409" i="1" s="1"/>
  <c r="D2409" i="1"/>
  <c r="C2409" i="1"/>
  <c r="E2408" i="1"/>
  <c r="F2408" i="1" s="1"/>
  <c r="D2408" i="1"/>
  <c r="C2408" i="1"/>
  <c r="E2407" i="1"/>
  <c r="F2407" i="1" s="1"/>
  <c r="D2407" i="1"/>
  <c r="C2407" i="1"/>
  <c r="E2406" i="1"/>
  <c r="F2406" i="1" s="1"/>
  <c r="D2406" i="1"/>
  <c r="C2406" i="1"/>
  <c r="E2405" i="1"/>
  <c r="F2405" i="1" s="1"/>
  <c r="D2405" i="1"/>
  <c r="C2405" i="1"/>
  <c r="E2404" i="1"/>
  <c r="F2404" i="1" s="1"/>
  <c r="D2404" i="1"/>
  <c r="C2404" i="1"/>
  <c r="E2403" i="1"/>
  <c r="F2403" i="1" s="1"/>
  <c r="D2403" i="1"/>
  <c r="C2403" i="1"/>
  <c r="E2402" i="1"/>
  <c r="F2402" i="1" s="1"/>
  <c r="D2402" i="1"/>
  <c r="C2402" i="1"/>
  <c r="E2401" i="1"/>
  <c r="F2401" i="1" s="1"/>
  <c r="D2401" i="1"/>
  <c r="C2401" i="1"/>
  <c r="E2400" i="1"/>
  <c r="F2400" i="1" s="1"/>
  <c r="D2400" i="1"/>
  <c r="C2400" i="1"/>
  <c r="E2399" i="1"/>
  <c r="F2399" i="1" s="1"/>
  <c r="D2399" i="1"/>
  <c r="C2399" i="1"/>
  <c r="E2398" i="1"/>
  <c r="F2398" i="1" s="1"/>
  <c r="D2398" i="1"/>
  <c r="C2398" i="1"/>
  <c r="E2397" i="1"/>
  <c r="F2397" i="1" s="1"/>
  <c r="D2397" i="1"/>
  <c r="C2397" i="1"/>
  <c r="E2396" i="1"/>
  <c r="F2396" i="1" s="1"/>
  <c r="D2396" i="1"/>
  <c r="C2396" i="1"/>
  <c r="E2395" i="1"/>
  <c r="F2395" i="1" s="1"/>
  <c r="D2395" i="1"/>
  <c r="C2395" i="1"/>
  <c r="E2394" i="1"/>
  <c r="F2394" i="1" s="1"/>
  <c r="D2394" i="1"/>
  <c r="C2394" i="1"/>
  <c r="E2393" i="1"/>
  <c r="F2393" i="1" s="1"/>
  <c r="D2393" i="1"/>
  <c r="C2393" i="1"/>
  <c r="E2392" i="1"/>
  <c r="F2392" i="1" s="1"/>
  <c r="D2392" i="1"/>
  <c r="C2392" i="1"/>
  <c r="E2391" i="1"/>
  <c r="F2391" i="1" s="1"/>
  <c r="D2391" i="1"/>
  <c r="C2391" i="1"/>
  <c r="E2390" i="1"/>
  <c r="F2390" i="1" s="1"/>
  <c r="D2390" i="1"/>
  <c r="C2390" i="1"/>
  <c r="E2389" i="1"/>
  <c r="F2389" i="1" s="1"/>
  <c r="D2389" i="1"/>
  <c r="C2389" i="1"/>
  <c r="E2388" i="1"/>
  <c r="F2388" i="1" s="1"/>
  <c r="D2388" i="1"/>
  <c r="C2388" i="1"/>
  <c r="E2387" i="1"/>
  <c r="F2387" i="1" s="1"/>
  <c r="D2387" i="1"/>
  <c r="C2387" i="1"/>
  <c r="E2386" i="1"/>
  <c r="F2386" i="1" s="1"/>
  <c r="D2386" i="1"/>
  <c r="C2386" i="1"/>
  <c r="E2385" i="1"/>
  <c r="F2385" i="1" s="1"/>
  <c r="D2385" i="1"/>
  <c r="C2385" i="1"/>
  <c r="E2384" i="1"/>
  <c r="F2384" i="1" s="1"/>
  <c r="D2384" i="1"/>
  <c r="C2384" i="1"/>
  <c r="E2383" i="1"/>
  <c r="F2383" i="1" s="1"/>
  <c r="D2383" i="1"/>
  <c r="C2383" i="1"/>
  <c r="E2382" i="1"/>
  <c r="F2382" i="1" s="1"/>
  <c r="D2382" i="1"/>
  <c r="C2382" i="1"/>
  <c r="E2381" i="1"/>
  <c r="F2381" i="1" s="1"/>
  <c r="D2381" i="1"/>
  <c r="C2381" i="1"/>
  <c r="E2380" i="1"/>
  <c r="F2380" i="1" s="1"/>
  <c r="D2380" i="1"/>
  <c r="C2380" i="1"/>
  <c r="E2379" i="1"/>
  <c r="F2379" i="1" s="1"/>
  <c r="D2379" i="1"/>
  <c r="C2379" i="1"/>
  <c r="E2378" i="1"/>
  <c r="F2378" i="1" s="1"/>
  <c r="D2378" i="1"/>
  <c r="C2378" i="1"/>
  <c r="E2377" i="1"/>
  <c r="F2377" i="1" s="1"/>
  <c r="D2377" i="1"/>
  <c r="C2377" i="1"/>
  <c r="E2376" i="1"/>
  <c r="F2376" i="1" s="1"/>
  <c r="D2376" i="1"/>
  <c r="C2376" i="1"/>
  <c r="E2375" i="1"/>
  <c r="F2375" i="1" s="1"/>
  <c r="D2375" i="1"/>
  <c r="C2375" i="1"/>
  <c r="E2374" i="1"/>
  <c r="F2374" i="1" s="1"/>
  <c r="D2374" i="1"/>
  <c r="C2374" i="1"/>
  <c r="E2373" i="1"/>
  <c r="F2373" i="1" s="1"/>
  <c r="D2373" i="1"/>
  <c r="C2373" i="1"/>
  <c r="E2372" i="1"/>
  <c r="F2372" i="1" s="1"/>
  <c r="D2372" i="1"/>
  <c r="C2372" i="1"/>
  <c r="E2371" i="1"/>
  <c r="F2371" i="1" s="1"/>
  <c r="D2371" i="1"/>
  <c r="C2371" i="1"/>
  <c r="E2370" i="1"/>
  <c r="F2370" i="1" s="1"/>
  <c r="D2370" i="1"/>
  <c r="C2370" i="1"/>
  <c r="E2369" i="1"/>
  <c r="F2369" i="1" s="1"/>
  <c r="D2369" i="1"/>
  <c r="C2369" i="1"/>
  <c r="E2368" i="1"/>
  <c r="F2368" i="1" s="1"/>
  <c r="D2368" i="1"/>
  <c r="C2368" i="1"/>
  <c r="E2367" i="1"/>
  <c r="F2367" i="1" s="1"/>
  <c r="D2367" i="1"/>
  <c r="C2367" i="1"/>
  <c r="E2366" i="1"/>
  <c r="F2366" i="1" s="1"/>
  <c r="D2366" i="1"/>
  <c r="C2366" i="1"/>
  <c r="E2365" i="1"/>
  <c r="F2365" i="1" s="1"/>
  <c r="D2365" i="1"/>
  <c r="C2365" i="1"/>
  <c r="E2364" i="1"/>
  <c r="F2364" i="1" s="1"/>
  <c r="D2364" i="1"/>
  <c r="C2364" i="1"/>
  <c r="E2363" i="1"/>
  <c r="F2363" i="1" s="1"/>
  <c r="D2363" i="1"/>
  <c r="C2363" i="1"/>
  <c r="E2362" i="1"/>
  <c r="F2362" i="1" s="1"/>
  <c r="D2362" i="1"/>
  <c r="C2362" i="1"/>
  <c r="E2361" i="1"/>
  <c r="F2361" i="1" s="1"/>
  <c r="D2361" i="1"/>
  <c r="C2361" i="1"/>
  <c r="E2360" i="1"/>
  <c r="F2360" i="1" s="1"/>
  <c r="D2360" i="1"/>
  <c r="C2360" i="1"/>
  <c r="E2359" i="1"/>
  <c r="F2359" i="1" s="1"/>
  <c r="D2359" i="1"/>
  <c r="C2359" i="1"/>
  <c r="E2358" i="1"/>
  <c r="F2358" i="1" s="1"/>
  <c r="D2358" i="1"/>
  <c r="C2358" i="1"/>
  <c r="E2357" i="1"/>
  <c r="F2357" i="1" s="1"/>
  <c r="D2357" i="1"/>
  <c r="C2357" i="1"/>
  <c r="E2356" i="1"/>
  <c r="F2356" i="1" s="1"/>
  <c r="D2356" i="1"/>
  <c r="C2356" i="1"/>
  <c r="E2355" i="1"/>
  <c r="F2355" i="1" s="1"/>
  <c r="D2355" i="1"/>
  <c r="C2355" i="1"/>
  <c r="E2354" i="1"/>
  <c r="F2354" i="1" s="1"/>
  <c r="D2354" i="1"/>
  <c r="C2354" i="1"/>
  <c r="E2353" i="1"/>
  <c r="F2353" i="1" s="1"/>
  <c r="D2353" i="1"/>
  <c r="C2353" i="1"/>
  <c r="E2352" i="1"/>
  <c r="F2352" i="1" s="1"/>
  <c r="D2352" i="1"/>
  <c r="C2352" i="1"/>
  <c r="E2351" i="1"/>
  <c r="F2351" i="1" s="1"/>
  <c r="D2351" i="1"/>
  <c r="C2351" i="1"/>
  <c r="E2350" i="1"/>
  <c r="F2350" i="1" s="1"/>
  <c r="D2350" i="1"/>
  <c r="C2350" i="1"/>
  <c r="E2349" i="1"/>
  <c r="F2349" i="1" s="1"/>
  <c r="D2349" i="1"/>
  <c r="C2349" i="1"/>
  <c r="E2348" i="1"/>
  <c r="F2348" i="1" s="1"/>
  <c r="D2348" i="1"/>
  <c r="C2348" i="1"/>
  <c r="E2347" i="1"/>
  <c r="F2347" i="1" s="1"/>
  <c r="D2347" i="1"/>
  <c r="C2347" i="1"/>
  <c r="E2346" i="1"/>
  <c r="F2346" i="1" s="1"/>
  <c r="D2346" i="1"/>
  <c r="C2346" i="1"/>
  <c r="E2345" i="1"/>
  <c r="F2345" i="1" s="1"/>
  <c r="D2345" i="1"/>
  <c r="C2345" i="1"/>
  <c r="E2344" i="1"/>
  <c r="F2344" i="1" s="1"/>
  <c r="D2344" i="1"/>
  <c r="C2344" i="1"/>
  <c r="E2343" i="1"/>
  <c r="F2343" i="1" s="1"/>
  <c r="D2343" i="1"/>
  <c r="C2343" i="1"/>
  <c r="E2342" i="1"/>
  <c r="F2342" i="1" s="1"/>
  <c r="D2342" i="1"/>
  <c r="C2342" i="1"/>
  <c r="E2341" i="1"/>
  <c r="F2341" i="1" s="1"/>
  <c r="D2341" i="1"/>
  <c r="C2341" i="1"/>
  <c r="E2340" i="1"/>
  <c r="F2340" i="1" s="1"/>
  <c r="D2340" i="1"/>
  <c r="C2340" i="1"/>
  <c r="E2339" i="1"/>
  <c r="F2339" i="1" s="1"/>
  <c r="D2339" i="1"/>
  <c r="C2339" i="1"/>
  <c r="E2338" i="1"/>
  <c r="F2338" i="1" s="1"/>
  <c r="D2338" i="1"/>
  <c r="C2338" i="1"/>
  <c r="E2337" i="1"/>
  <c r="F2337" i="1" s="1"/>
  <c r="D2337" i="1"/>
  <c r="C2337" i="1"/>
  <c r="E2336" i="1"/>
  <c r="F2336" i="1" s="1"/>
  <c r="D2336" i="1"/>
  <c r="C2336" i="1"/>
  <c r="E2335" i="1"/>
  <c r="F2335" i="1" s="1"/>
  <c r="D2335" i="1"/>
  <c r="C2335" i="1"/>
  <c r="E2334" i="1"/>
  <c r="F2334" i="1" s="1"/>
  <c r="D2334" i="1"/>
  <c r="C2334" i="1"/>
  <c r="E2333" i="1"/>
  <c r="F2333" i="1" s="1"/>
  <c r="D2333" i="1"/>
  <c r="C2333" i="1"/>
  <c r="E2332" i="1"/>
  <c r="F2332" i="1" s="1"/>
  <c r="D2332" i="1"/>
  <c r="C2332" i="1"/>
  <c r="E2331" i="1"/>
  <c r="F2331" i="1" s="1"/>
  <c r="D2331" i="1"/>
  <c r="C2331" i="1"/>
  <c r="E2330" i="1"/>
  <c r="F2330" i="1" s="1"/>
  <c r="D2330" i="1"/>
  <c r="C2330" i="1"/>
  <c r="E2329" i="1"/>
  <c r="F2329" i="1" s="1"/>
  <c r="D2329" i="1"/>
  <c r="C2329" i="1"/>
  <c r="E2328" i="1"/>
  <c r="F2328" i="1" s="1"/>
  <c r="D2328" i="1"/>
  <c r="C2328" i="1"/>
  <c r="E2327" i="1"/>
  <c r="F2327" i="1" s="1"/>
  <c r="D2327" i="1"/>
  <c r="C2327" i="1"/>
  <c r="E2326" i="1"/>
  <c r="F2326" i="1" s="1"/>
  <c r="D2326" i="1"/>
  <c r="C2326" i="1"/>
  <c r="E2325" i="1"/>
  <c r="F2325" i="1" s="1"/>
  <c r="D2325" i="1"/>
  <c r="C2325" i="1"/>
  <c r="E2324" i="1"/>
  <c r="F2324" i="1" s="1"/>
  <c r="D2324" i="1"/>
  <c r="C2324" i="1"/>
  <c r="E2323" i="1"/>
  <c r="F2323" i="1" s="1"/>
  <c r="D2323" i="1"/>
  <c r="C2323" i="1"/>
  <c r="E2322" i="1"/>
  <c r="F2322" i="1" s="1"/>
  <c r="D2322" i="1"/>
  <c r="C2322" i="1"/>
  <c r="E2321" i="1"/>
  <c r="F2321" i="1" s="1"/>
  <c r="D2321" i="1"/>
  <c r="C2321" i="1"/>
  <c r="E2320" i="1"/>
  <c r="F2320" i="1" s="1"/>
  <c r="D2320" i="1"/>
  <c r="C2320" i="1"/>
  <c r="E2319" i="1"/>
  <c r="F2319" i="1" s="1"/>
  <c r="D2319" i="1"/>
  <c r="C2319" i="1"/>
  <c r="E2318" i="1"/>
  <c r="F2318" i="1" s="1"/>
  <c r="D2318" i="1"/>
  <c r="C2318" i="1"/>
  <c r="E2317" i="1"/>
  <c r="F2317" i="1" s="1"/>
  <c r="D2317" i="1"/>
  <c r="C2317" i="1"/>
  <c r="E2316" i="1"/>
  <c r="F2316" i="1" s="1"/>
  <c r="D2316" i="1"/>
  <c r="C2316" i="1"/>
  <c r="E2315" i="1"/>
  <c r="F2315" i="1" s="1"/>
  <c r="D2315" i="1"/>
  <c r="C2315" i="1"/>
  <c r="E2314" i="1"/>
  <c r="F2314" i="1" s="1"/>
  <c r="D2314" i="1"/>
  <c r="C2314" i="1"/>
  <c r="E2313" i="1"/>
  <c r="F2313" i="1" s="1"/>
  <c r="D2313" i="1"/>
  <c r="C2313" i="1"/>
  <c r="E2312" i="1"/>
  <c r="F2312" i="1" s="1"/>
  <c r="D2312" i="1"/>
  <c r="C2312" i="1"/>
  <c r="E2311" i="1"/>
  <c r="F2311" i="1" s="1"/>
  <c r="D2311" i="1"/>
  <c r="C2311" i="1"/>
  <c r="E2310" i="1"/>
  <c r="F2310" i="1" s="1"/>
  <c r="D2310" i="1"/>
  <c r="C2310" i="1"/>
  <c r="E2309" i="1"/>
  <c r="F2309" i="1" s="1"/>
  <c r="D2309" i="1"/>
  <c r="C2309" i="1"/>
  <c r="E2308" i="1"/>
  <c r="F2308" i="1" s="1"/>
  <c r="D2308" i="1"/>
  <c r="C2308" i="1"/>
  <c r="E2307" i="1"/>
  <c r="F2307" i="1" s="1"/>
  <c r="D2307" i="1"/>
  <c r="C2307" i="1"/>
  <c r="E2306" i="1"/>
  <c r="F2306" i="1" s="1"/>
  <c r="D2306" i="1"/>
  <c r="C2306" i="1"/>
  <c r="E2305" i="1"/>
  <c r="F2305" i="1" s="1"/>
  <c r="D2305" i="1"/>
  <c r="C2305" i="1"/>
  <c r="E2304" i="1"/>
  <c r="F2304" i="1" s="1"/>
  <c r="D2304" i="1"/>
  <c r="C2304" i="1"/>
  <c r="E2303" i="1"/>
  <c r="F2303" i="1" s="1"/>
  <c r="D2303" i="1"/>
  <c r="C2303" i="1"/>
  <c r="E2302" i="1"/>
  <c r="F2302" i="1" s="1"/>
  <c r="D2302" i="1"/>
  <c r="C2302" i="1"/>
  <c r="E2301" i="1"/>
  <c r="F2301" i="1" s="1"/>
  <c r="D2301" i="1"/>
  <c r="C2301" i="1"/>
  <c r="E2300" i="1"/>
  <c r="F2300" i="1" s="1"/>
  <c r="D2300" i="1"/>
  <c r="C2300" i="1"/>
  <c r="E2299" i="1"/>
  <c r="F2299" i="1" s="1"/>
  <c r="D2299" i="1"/>
  <c r="C2299" i="1"/>
  <c r="E2298" i="1"/>
  <c r="F2298" i="1" s="1"/>
  <c r="D2298" i="1"/>
  <c r="C2298" i="1"/>
  <c r="E2297" i="1"/>
  <c r="F2297" i="1" s="1"/>
  <c r="D2297" i="1"/>
  <c r="C2297" i="1"/>
  <c r="E2296" i="1"/>
  <c r="F2296" i="1" s="1"/>
  <c r="D2296" i="1"/>
  <c r="C2296" i="1"/>
  <c r="E2295" i="1"/>
  <c r="F2295" i="1" s="1"/>
  <c r="D2295" i="1"/>
  <c r="C2295" i="1"/>
  <c r="E2294" i="1"/>
  <c r="F2294" i="1" s="1"/>
  <c r="D2294" i="1"/>
  <c r="C2294" i="1"/>
  <c r="E2293" i="1"/>
  <c r="F2293" i="1" s="1"/>
  <c r="D2293" i="1"/>
  <c r="C2293" i="1"/>
  <c r="E2292" i="1"/>
  <c r="F2292" i="1" s="1"/>
  <c r="D2292" i="1"/>
  <c r="C2292" i="1"/>
  <c r="E2291" i="1"/>
  <c r="F2291" i="1" s="1"/>
  <c r="D2291" i="1"/>
  <c r="C2291" i="1"/>
  <c r="E2290" i="1"/>
  <c r="F2290" i="1" s="1"/>
  <c r="D2290" i="1"/>
  <c r="C2290" i="1"/>
  <c r="E2289" i="1"/>
  <c r="F2289" i="1" s="1"/>
  <c r="D2289" i="1"/>
  <c r="C2289" i="1"/>
  <c r="E2288" i="1"/>
  <c r="F2288" i="1" s="1"/>
  <c r="D2288" i="1"/>
  <c r="C2288" i="1"/>
  <c r="E2287" i="1"/>
  <c r="F2287" i="1" s="1"/>
  <c r="D2287" i="1"/>
  <c r="C2287" i="1"/>
  <c r="E2286" i="1"/>
  <c r="F2286" i="1" s="1"/>
  <c r="D2286" i="1"/>
  <c r="C2286" i="1"/>
  <c r="E2285" i="1"/>
  <c r="F2285" i="1" s="1"/>
  <c r="D2285" i="1"/>
  <c r="C2285" i="1"/>
  <c r="E2284" i="1"/>
  <c r="F2284" i="1" s="1"/>
  <c r="D2284" i="1"/>
  <c r="C2284" i="1"/>
  <c r="E2283" i="1"/>
  <c r="F2283" i="1" s="1"/>
  <c r="D2283" i="1"/>
  <c r="C2283" i="1"/>
  <c r="E2282" i="1"/>
  <c r="F2282" i="1" s="1"/>
  <c r="D2282" i="1"/>
  <c r="C2282" i="1"/>
  <c r="E2281" i="1" l="1"/>
  <c r="F2281" i="1" s="1"/>
  <c r="D2281" i="1"/>
  <c r="C2281" i="1"/>
  <c r="E2280" i="1"/>
  <c r="F2280" i="1" s="1"/>
  <c r="D2280" i="1"/>
  <c r="C2280" i="1"/>
  <c r="E2279" i="1"/>
  <c r="F2279" i="1" s="1"/>
  <c r="D2279" i="1"/>
  <c r="C2279" i="1"/>
  <c r="E2278" i="1"/>
  <c r="F2278" i="1" s="1"/>
  <c r="D2278" i="1"/>
  <c r="C2278" i="1"/>
  <c r="E2277" i="1"/>
  <c r="F2277" i="1" s="1"/>
  <c r="D2277" i="1"/>
  <c r="C2277" i="1"/>
  <c r="E2276" i="1"/>
  <c r="F2276" i="1" s="1"/>
  <c r="D2276" i="1"/>
  <c r="C2276" i="1"/>
  <c r="E2275" i="1"/>
  <c r="F2275" i="1" s="1"/>
  <c r="D2275" i="1"/>
  <c r="C2275" i="1"/>
  <c r="E2274" i="1"/>
  <c r="F2274" i="1" s="1"/>
  <c r="D2274" i="1"/>
  <c r="C2274" i="1"/>
  <c r="E2273" i="1"/>
  <c r="F2273" i="1" s="1"/>
  <c r="D2273" i="1"/>
  <c r="C2273" i="1"/>
  <c r="E2272" i="1"/>
  <c r="F2272" i="1" s="1"/>
  <c r="D2272" i="1"/>
  <c r="C2272" i="1"/>
  <c r="E2271" i="1"/>
  <c r="F2271" i="1" s="1"/>
  <c r="D2271" i="1"/>
  <c r="C2271" i="1"/>
  <c r="E2270" i="1"/>
  <c r="F2270" i="1" s="1"/>
  <c r="D2270" i="1"/>
  <c r="C2270" i="1"/>
  <c r="E2269" i="1"/>
  <c r="F2269" i="1" s="1"/>
  <c r="D2269" i="1"/>
  <c r="C2269" i="1"/>
  <c r="E2268" i="1"/>
  <c r="F2268" i="1" s="1"/>
  <c r="D2268" i="1"/>
  <c r="C2268" i="1"/>
  <c r="E2267" i="1"/>
  <c r="F2267" i="1" s="1"/>
  <c r="D2267" i="1"/>
  <c r="C2267" i="1"/>
  <c r="E2266" i="1"/>
  <c r="F2266" i="1" s="1"/>
  <c r="D2266" i="1"/>
  <c r="C2266" i="1"/>
  <c r="E2265" i="1"/>
  <c r="F2265" i="1" s="1"/>
  <c r="D2265" i="1"/>
  <c r="C2265" i="1"/>
  <c r="E2264" i="1"/>
  <c r="F2264" i="1" s="1"/>
  <c r="D2264" i="1"/>
  <c r="C2264" i="1"/>
  <c r="E2263" i="1"/>
  <c r="F2263" i="1" s="1"/>
  <c r="D2263" i="1"/>
  <c r="C2263" i="1"/>
  <c r="E2262" i="1"/>
  <c r="F2262" i="1" s="1"/>
  <c r="D2262" i="1"/>
  <c r="C2262" i="1"/>
  <c r="E2261" i="1"/>
  <c r="F2261" i="1" s="1"/>
  <c r="D2261" i="1"/>
  <c r="C2261" i="1"/>
  <c r="E2260" i="1"/>
  <c r="F2260" i="1" s="1"/>
  <c r="D2260" i="1"/>
  <c r="C2260" i="1"/>
  <c r="E2259" i="1"/>
  <c r="F2259" i="1" s="1"/>
  <c r="D2259" i="1"/>
  <c r="C2259" i="1"/>
  <c r="E2258" i="1"/>
  <c r="F2258" i="1" s="1"/>
  <c r="D2258" i="1"/>
  <c r="C2258" i="1"/>
  <c r="E2257" i="1"/>
  <c r="F2257" i="1" s="1"/>
  <c r="D2257" i="1"/>
  <c r="C2257" i="1"/>
  <c r="E2256" i="1"/>
  <c r="F2256" i="1" s="1"/>
  <c r="D2256" i="1"/>
  <c r="C2256" i="1"/>
  <c r="E2255" i="1"/>
  <c r="F2255" i="1" s="1"/>
  <c r="D2255" i="1"/>
  <c r="C2255" i="1"/>
  <c r="E2254" i="1"/>
  <c r="F2254" i="1" s="1"/>
  <c r="D2254" i="1"/>
  <c r="C2254" i="1"/>
  <c r="E2253" i="1"/>
  <c r="F2253" i="1" s="1"/>
  <c r="D2253" i="1"/>
  <c r="C2253" i="1"/>
  <c r="E2252" i="1"/>
  <c r="F2252" i="1" s="1"/>
  <c r="D2252" i="1"/>
  <c r="C2252" i="1"/>
  <c r="E2251" i="1"/>
  <c r="F2251" i="1" s="1"/>
  <c r="D2251" i="1"/>
  <c r="C2251" i="1"/>
  <c r="E2250" i="1"/>
  <c r="F2250" i="1" s="1"/>
  <c r="D2250" i="1"/>
  <c r="C2250" i="1"/>
  <c r="E2249" i="1"/>
  <c r="F2249" i="1" s="1"/>
  <c r="D2249" i="1"/>
  <c r="C2249" i="1"/>
  <c r="E2248" i="1"/>
  <c r="F2248" i="1" s="1"/>
  <c r="D2248" i="1"/>
  <c r="C2248" i="1"/>
  <c r="E2247" i="1"/>
  <c r="F2247" i="1" s="1"/>
  <c r="D2247" i="1"/>
  <c r="C2247" i="1"/>
  <c r="E2246" i="1"/>
  <c r="F2246" i="1" s="1"/>
  <c r="D2246" i="1"/>
  <c r="C2246" i="1"/>
  <c r="E2245" i="1"/>
  <c r="F2245" i="1" s="1"/>
  <c r="D2245" i="1"/>
  <c r="C2245" i="1"/>
  <c r="E2244" i="1"/>
  <c r="F2244" i="1" s="1"/>
  <c r="D2244" i="1"/>
  <c r="C2244" i="1"/>
  <c r="E2243" i="1"/>
  <c r="F2243" i="1" s="1"/>
  <c r="D2243" i="1"/>
  <c r="C2243" i="1"/>
  <c r="E2242" i="1"/>
  <c r="F2242" i="1" s="1"/>
  <c r="D2242" i="1"/>
  <c r="C2242" i="1"/>
  <c r="E2241" i="1"/>
  <c r="F2241" i="1" s="1"/>
  <c r="D2241" i="1"/>
  <c r="C2241" i="1"/>
  <c r="E2240" i="1"/>
  <c r="F2240" i="1" s="1"/>
  <c r="D2240" i="1"/>
  <c r="C2240" i="1"/>
  <c r="E2239" i="1"/>
  <c r="F2239" i="1" s="1"/>
  <c r="D2239" i="1"/>
  <c r="C2239" i="1"/>
  <c r="E2238" i="1"/>
  <c r="F2238" i="1" s="1"/>
  <c r="D2238" i="1"/>
  <c r="C2238" i="1"/>
  <c r="E2237" i="1"/>
  <c r="F2237" i="1" s="1"/>
  <c r="D2237" i="1"/>
  <c r="C2237" i="1"/>
  <c r="E2236" i="1"/>
  <c r="F2236" i="1" s="1"/>
  <c r="D2236" i="1"/>
  <c r="C2236" i="1"/>
  <c r="E2235" i="1"/>
  <c r="F2235" i="1" s="1"/>
  <c r="D2235" i="1"/>
  <c r="C2235" i="1"/>
  <c r="E2234" i="1"/>
  <c r="F2234" i="1" s="1"/>
  <c r="D2234" i="1"/>
  <c r="C2234" i="1"/>
  <c r="E2233" i="1"/>
  <c r="F2233" i="1" s="1"/>
  <c r="D2233" i="1"/>
  <c r="C2233" i="1"/>
  <c r="E2232" i="1"/>
  <c r="F2232" i="1" s="1"/>
  <c r="D2232" i="1"/>
  <c r="C2232" i="1"/>
  <c r="E2231" i="1"/>
  <c r="F2231" i="1" s="1"/>
  <c r="D2231" i="1"/>
  <c r="C2231" i="1"/>
  <c r="E2230" i="1"/>
  <c r="F2230" i="1" s="1"/>
  <c r="D2230" i="1"/>
  <c r="C2230" i="1"/>
  <c r="E2229" i="1"/>
  <c r="F2229" i="1" s="1"/>
  <c r="D2229" i="1"/>
  <c r="C2229" i="1"/>
  <c r="E2228" i="1"/>
  <c r="F2228" i="1" s="1"/>
  <c r="D2228" i="1"/>
  <c r="C2228" i="1"/>
  <c r="E2227" i="1"/>
  <c r="F2227" i="1" s="1"/>
  <c r="D2227" i="1"/>
  <c r="C2227" i="1"/>
  <c r="E2226" i="1"/>
  <c r="F2226" i="1" s="1"/>
  <c r="D2226" i="1"/>
  <c r="C2226" i="1"/>
  <c r="E2225" i="1"/>
  <c r="F2225" i="1" s="1"/>
  <c r="D2225" i="1"/>
  <c r="C2225" i="1"/>
  <c r="E2224" i="1"/>
  <c r="F2224" i="1" s="1"/>
  <c r="D2224" i="1"/>
  <c r="C2224" i="1"/>
  <c r="E2223" i="1"/>
  <c r="F2223" i="1" s="1"/>
  <c r="D2223" i="1"/>
  <c r="C2223" i="1"/>
  <c r="E2222" i="1"/>
  <c r="F2222" i="1" s="1"/>
  <c r="D2222" i="1"/>
  <c r="C2222" i="1"/>
  <c r="E2221" i="1"/>
  <c r="F2221" i="1" s="1"/>
  <c r="D2221" i="1"/>
  <c r="C2221" i="1"/>
  <c r="E2220" i="1"/>
  <c r="F2220" i="1" s="1"/>
  <c r="D2220" i="1"/>
  <c r="C2220" i="1"/>
  <c r="E2219" i="1"/>
  <c r="F2219" i="1" s="1"/>
  <c r="D2219" i="1"/>
  <c r="C2219" i="1"/>
  <c r="E2218" i="1"/>
  <c r="F2218" i="1" s="1"/>
  <c r="D2218" i="1"/>
  <c r="C2218" i="1"/>
  <c r="E2217" i="1"/>
  <c r="F2217" i="1" s="1"/>
  <c r="D2217" i="1"/>
  <c r="C2217" i="1"/>
  <c r="E2216" i="1"/>
  <c r="F2216" i="1" s="1"/>
  <c r="D2216" i="1"/>
  <c r="C2216" i="1"/>
  <c r="E2215" i="1"/>
  <c r="F2215" i="1" s="1"/>
  <c r="D2215" i="1"/>
  <c r="C2215" i="1"/>
  <c r="E2214" i="1"/>
  <c r="F2214" i="1" s="1"/>
  <c r="D2214" i="1"/>
  <c r="C2214" i="1"/>
  <c r="E2213" i="1"/>
  <c r="F2213" i="1" s="1"/>
  <c r="D2213" i="1"/>
  <c r="C2213" i="1"/>
  <c r="E2212" i="1"/>
  <c r="F2212" i="1" s="1"/>
  <c r="D2212" i="1"/>
  <c r="C2212" i="1"/>
  <c r="E2211" i="1"/>
  <c r="F2211" i="1" s="1"/>
  <c r="D2211" i="1"/>
  <c r="C2211" i="1"/>
  <c r="E2210" i="1"/>
  <c r="F2210" i="1" s="1"/>
  <c r="D2210" i="1"/>
  <c r="C2210" i="1"/>
  <c r="E2209" i="1"/>
  <c r="F2209" i="1" s="1"/>
  <c r="D2209" i="1"/>
  <c r="C2209" i="1"/>
  <c r="E2208" i="1"/>
  <c r="F2208" i="1" s="1"/>
  <c r="D2208" i="1"/>
  <c r="C2208" i="1"/>
  <c r="E2207" i="1"/>
  <c r="F2207" i="1" s="1"/>
  <c r="D2207" i="1"/>
  <c r="C2207" i="1"/>
  <c r="E2206" i="1"/>
  <c r="F2206" i="1" s="1"/>
  <c r="D2206" i="1"/>
  <c r="C2206" i="1"/>
  <c r="E2205" i="1"/>
  <c r="F2205" i="1" s="1"/>
  <c r="D2205" i="1"/>
  <c r="C2205" i="1"/>
  <c r="E2204" i="1"/>
  <c r="F2204" i="1" s="1"/>
  <c r="D2204" i="1"/>
  <c r="C2204" i="1"/>
  <c r="E2203" i="1"/>
  <c r="F2203" i="1" s="1"/>
  <c r="D2203" i="1"/>
  <c r="C2203" i="1"/>
  <c r="E2202" i="1"/>
  <c r="F2202" i="1" s="1"/>
  <c r="D2202" i="1"/>
  <c r="C2202" i="1"/>
  <c r="E2201" i="1"/>
  <c r="F2201" i="1" s="1"/>
  <c r="D2201" i="1"/>
  <c r="C2201" i="1"/>
  <c r="E2200" i="1"/>
  <c r="F2200" i="1" s="1"/>
  <c r="D2200" i="1"/>
  <c r="C2200" i="1"/>
  <c r="E2199" i="1"/>
  <c r="F2199" i="1" s="1"/>
  <c r="D2199" i="1"/>
  <c r="C2199" i="1"/>
  <c r="E2198" i="1"/>
  <c r="F2198" i="1" s="1"/>
  <c r="D2198" i="1"/>
  <c r="C2198" i="1"/>
  <c r="E2197" i="1"/>
  <c r="F2197" i="1" s="1"/>
  <c r="D2197" i="1"/>
  <c r="C2197" i="1"/>
  <c r="F2196" i="1"/>
  <c r="E2196" i="1"/>
  <c r="D2196" i="1"/>
  <c r="C2196" i="1"/>
  <c r="F2195" i="1"/>
  <c r="E2195" i="1"/>
  <c r="D2195" i="1"/>
  <c r="C2195" i="1"/>
  <c r="F2194" i="1"/>
  <c r="E2194" i="1"/>
  <c r="D2194" i="1"/>
  <c r="C2194" i="1"/>
  <c r="F2193" i="1"/>
  <c r="E2193" i="1"/>
  <c r="D2193" i="1"/>
  <c r="C2193" i="1"/>
  <c r="F2192" i="1"/>
  <c r="E2192" i="1"/>
  <c r="D2192" i="1"/>
  <c r="C2192" i="1"/>
  <c r="F2191" i="1"/>
  <c r="E2191" i="1"/>
  <c r="D2191" i="1"/>
  <c r="C2191" i="1"/>
  <c r="F2190" i="1"/>
  <c r="E2190" i="1"/>
  <c r="D2190" i="1"/>
  <c r="C2190" i="1"/>
  <c r="F2189" i="1"/>
  <c r="E2189" i="1"/>
  <c r="D2189" i="1"/>
  <c r="C2189" i="1"/>
  <c r="E2188" i="1"/>
  <c r="F2188" i="1" s="1"/>
  <c r="D2188" i="1"/>
  <c r="C2188" i="1"/>
  <c r="E2187" i="1"/>
  <c r="F2187" i="1" s="1"/>
  <c r="D2187" i="1"/>
  <c r="C2187" i="1"/>
  <c r="E2186" i="1"/>
  <c r="F2186" i="1" s="1"/>
  <c r="D2186" i="1"/>
  <c r="C2186" i="1"/>
  <c r="E2185" i="1"/>
  <c r="F2185" i="1" s="1"/>
  <c r="D2185" i="1"/>
  <c r="C2185" i="1"/>
  <c r="E2184" i="1"/>
  <c r="F2184" i="1" s="1"/>
  <c r="D2184" i="1"/>
  <c r="C2184" i="1"/>
  <c r="E2183" i="1"/>
  <c r="F2183" i="1" s="1"/>
  <c r="D2183" i="1"/>
  <c r="C2183" i="1"/>
  <c r="E2182" i="1"/>
  <c r="F2182" i="1" s="1"/>
  <c r="D2182" i="1"/>
  <c r="C2182" i="1"/>
  <c r="E2181" i="1"/>
  <c r="F2181" i="1" s="1"/>
  <c r="D2181" i="1"/>
  <c r="C2181" i="1"/>
  <c r="E2180" i="1"/>
  <c r="F2180" i="1" s="1"/>
  <c r="D2180" i="1"/>
  <c r="C2180" i="1"/>
  <c r="E2179" i="1"/>
  <c r="F2179" i="1" s="1"/>
  <c r="D2179" i="1"/>
  <c r="C2179" i="1"/>
  <c r="E2178" i="1"/>
  <c r="F2178" i="1" s="1"/>
  <c r="D2178" i="1"/>
  <c r="C2178" i="1"/>
  <c r="E2177" i="1"/>
  <c r="F2177" i="1" s="1"/>
  <c r="D2177" i="1"/>
  <c r="C2177" i="1"/>
  <c r="E2176" i="1"/>
  <c r="F2176" i="1" s="1"/>
  <c r="D2176" i="1"/>
  <c r="C2176" i="1"/>
  <c r="E2175" i="1"/>
  <c r="F2175" i="1" s="1"/>
  <c r="D2175" i="1"/>
  <c r="C2175" i="1"/>
  <c r="E2174" i="1"/>
  <c r="F2174" i="1" s="1"/>
  <c r="D2174" i="1"/>
  <c r="C2174" i="1"/>
  <c r="E2173" i="1"/>
  <c r="F2173" i="1" s="1"/>
  <c r="D2173" i="1"/>
  <c r="C2173" i="1"/>
  <c r="E2172" i="1"/>
  <c r="F2172" i="1" s="1"/>
  <c r="D2172" i="1"/>
  <c r="C2172" i="1"/>
  <c r="E2171" i="1"/>
  <c r="F2171" i="1" s="1"/>
  <c r="D2171" i="1"/>
  <c r="C2171" i="1"/>
  <c r="E2170" i="1"/>
  <c r="F2170" i="1" s="1"/>
  <c r="D2170" i="1"/>
  <c r="C2170" i="1"/>
  <c r="E2169" i="1"/>
  <c r="F2169" i="1" s="1"/>
  <c r="D2169" i="1"/>
  <c r="C2169" i="1"/>
  <c r="E2168" i="1"/>
  <c r="F2168" i="1" s="1"/>
  <c r="D2168" i="1"/>
  <c r="C2168" i="1"/>
  <c r="E2167" i="1"/>
  <c r="F2167" i="1" s="1"/>
  <c r="D2167" i="1"/>
  <c r="C2167" i="1"/>
  <c r="E2166" i="1"/>
  <c r="F2166" i="1" s="1"/>
  <c r="D2166" i="1"/>
  <c r="C2166" i="1"/>
  <c r="E2165" i="1"/>
  <c r="F2165" i="1" s="1"/>
  <c r="D2165" i="1"/>
  <c r="C2165" i="1"/>
  <c r="E2164" i="1"/>
  <c r="F2164" i="1" s="1"/>
  <c r="D2164" i="1"/>
  <c r="C2164" i="1"/>
  <c r="E2163" i="1"/>
  <c r="F2163" i="1" s="1"/>
  <c r="D2163" i="1"/>
  <c r="C2163" i="1"/>
  <c r="E2162" i="1"/>
  <c r="F2162" i="1" s="1"/>
  <c r="D2162" i="1"/>
  <c r="C2162" i="1"/>
  <c r="E2161" i="1"/>
  <c r="F2161" i="1" s="1"/>
  <c r="D2161" i="1"/>
  <c r="C2161" i="1"/>
  <c r="E2160" i="1"/>
  <c r="F2160" i="1" s="1"/>
  <c r="D2160" i="1"/>
  <c r="C2160" i="1"/>
  <c r="E2159" i="1"/>
  <c r="F2159" i="1" s="1"/>
  <c r="D2159" i="1"/>
  <c r="C2159" i="1"/>
  <c r="E2158" i="1"/>
  <c r="F2158" i="1" s="1"/>
  <c r="D2158" i="1"/>
  <c r="C2158" i="1"/>
  <c r="E2157" i="1"/>
  <c r="F2157" i="1" s="1"/>
  <c r="D2157" i="1"/>
  <c r="C2157" i="1"/>
  <c r="E2156" i="1"/>
  <c r="F2156" i="1" s="1"/>
  <c r="D2156" i="1"/>
  <c r="C2156" i="1"/>
  <c r="E2155" i="1"/>
  <c r="F2155" i="1" s="1"/>
  <c r="D2155" i="1"/>
  <c r="C2155" i="1"/>
  <c r="E2154" i="1"/>
  <c r="F2154" i="1" s="1"/>
  <c r="D2154" i="1"/>
  <c r="C2154" i="1"/>
  <c r="E2153" i="1"/>
  <c r="F2153" i="1" s="1"/>
  <c r="D2153" i="1"/>
  <c r="C2153" i="1"/>
  <c r="E2152" i="1"/>
  <c r="F2152" i="1" s="1"/>
  <c r="D2152" i="1"/>
  <c r="C2152" i="1"/>
  <c r="E2151" i="1"/>
  <c r="F2151" i="1" s="1"/>
  <c r="D2151" i="1"/>
  <c r="C2151" i="1"/>
  <c r="E2150" i="1"/>
  <c r="F2150" i="1" s="1"/>
  <c r="D2150" i="1"/>
  <c r="C2150" i="1"/>
  <c r="E2149" i="1"/>
  <c r="F2149" i="1" s="1"/>
  <c r="D2149" i="1"/>
  <c r="C2149" i="1"/>
  <c r="E2148" i="1"/>
  <c r="F2148" i="1" s="1"/>
  <c r="D2148" i="1"/>
  <c r="C2148" i="1"/>
  <c r="E2147" i="1"/>
  <c r="F2147" i="1" s="1"/>
  <c r="D2147" i="1"/>
  <c r="C2147" i="1"/>
  <c r="E2146" i="1"/>
  <c r="F2146" i="1" s="1"/>
  <c r="D2146" i="1"/>
  <c r="C2146" i="1"/>
  <c r="E2145" i="1"/>
  <c r="F2145" i="1" s="1"/>
  <c r="D2145" i="1"/>
  <c r="C2145" i="1"/>
  <c r="E2144" i="1"/>
  <c r="F2144" i="1" s="1"/>
  <c r="D2144" i="1"/>
  <c r="C2144" i="1"/>
  <c r="E2143" i="1"/>
  <c r="F2143" i="1" s="1"/>
  <c r="D2143" i="1"/>
  <c r="C2143" i="1"/>
  <c r="E2142" i="1"/>
  <c r="F2142" i="1" s="1"/>
  <c r="D2142" i="1"/>
  <c r="C2142" i="1"/>
  <c r="E2141" i="1"/>
  <c r="F2141" i="1" s="1"/>
  <c r="D2141" i="1"/>
  <c r="C2141" i="1"/>
  <c r="E2140" i="1"/>
  <c r="F2140" i="1" s="1"/>
  <c r="D2140" i="1"/>
  <c r="C2140" i="1"/>
  <c r="E2139" i="1"/>
  <c r="F2139" i="1" s="1"/>
  <c r="D2139" i="1"/>
  <c r="C2139" i="1"/>
  <c r="E2138" i="1"/>
  <c r="F2138" i="1" s="1"/>
  <c r="D2138" i="1"/>
  <c r="C2138" i="1"/>
  <c r="E2137" i="1"/>
  <c r="F2137" i="1" s="1"/>
  <c r="D2137" i="1"/>
  <c r="C2137" i="1"/>
  <c r="E2136" i="1"/>
  <c r="F2136" i="1" s="1"/>
  <c r="D2136" i="1"/>
  <c r="C2136" i="1"/>
  <c r="E2135" i="1"/>
  <c r="F2135" i="1" s="1"/>
  <c r="D2135" i="1"/>
  <c r="C2135" i="1"/>
  <c r="E2134" i="1"/>
  <c r="F2134" i="1" s="1"/>
  <c r="D2134" i="1"/>
  <c r="C2134" i="1"/>
  <c r="E2133" i="1"/>
  <c r="F2133" i="1" s="1"/>
  <c r="D2133" i="1"/>
  <c r="C2133" i="1"/>
  <c r="E2132" i="1"/>
  <c r="F2132" i="1" s="1"/>
  <c r="D2132" i="1"/>
  <c r="C2132" i="1"/>
  <c r="E2131" i="1"/>
  <c r="F2131" i="1" s="1"/>
  <c r="D2131" i="1"/>
  <c r="C2131" i="1"/>
  <c r="E2130" i="1"/>
  <c r="F2130" i="1" s="1"/>
  <c r="D2130" i="1"/>
  <c r="C2130" i="1"/>
  <c r="E2129" i="1"/>
  <c r="F2129" i="1" s="1"/>
  <c r="D2129" i="1"/>
  <c r="C2129" i="1"/>
  <c r="E2128" i="1"/>
  <c r="F2128" i="1" s="1"/>
  <c r="D2128" i="1"/>
  <c r="C2128" i="1"/>
  <c r="E2127" i="1"/>
  <c r="F2127" i="1" s="1"/>
  <c r="D2127" i="1"/>
  <c r="C2127" i="1"/>
  <c r="E2126" i="1"/>
  <c r="F2126" i="1" s="1"/>
  <c r="D2126" i="1"/>
  <c r="C2126" i="1"/>
  <c r="E2125" i="1"/>
  <c r="F2125" i="1" s="1"/>
  <c r="D2125" i="1"/>
  <c r="C2125" i="1"/>
  <c r="E2124" i="1"/>
  <c r="F2124" i="1" s="1"/>
  <c r="D2124" i="1"/>
  <c r="C2124" i="1"/>
  <c r="E2123" i="1"/>
  <c r="F2123" i="1" s="1"/>
  <c r="D2123" i="1"/>
  <c r="C2123" i="1"/>
  <c r="E2122" i="1"/>
  <c r="F2122" i="1" s="1"/>
  <c r="D2122" i="1"/>
  <c r="C2122" i="1"/>
  <c r="E2121" i="1"/>
  <c r="F2121" i="1" s="1"/>
  <c r="D2121" i="1"/>
  <c r="C2121" i="1"/>
  <c r="E2120" i="1"/>
  <c r="F2120" i="1" s="1"/>
  <c r="D2120" i="1"/>
  <c r="C2120" i="1"/>
  <c r="E2119" i="1"/>
  <c r="F2119" i="1" s="1"/>
  <c r="D2119" i="1"/>
  <c r="C2119" i="1"/>
  <c r="E2118" i="1"/>
  <c r="F2118" i="1" s="1"/>
  <c r="D2118" i="1"/>
  <c r="C2118" i="1"/>
  <c r="E2117" i="1"/>
  <c r="F2117" i="1" s="1"/>
  <c r="D2117" i="1"/>
  <c r="C2117" i="1"/>
  <c r="E2116" i="1"/>
  <c r="F2116" i="1" s="1"/>
  <c r="D2116" i="1"/>
  <c r="C2116" i="1"/>
  <c r="E2115" i="1"/>
  <c r="F2115" i="1" s="1"/>
  <c r="D2115" i="1"/>
  <c r="C2115" i="1"/>
  <c r="E2114" i="1"/>
  <c r="F2114" i="1" s="1"/>
  <c r="D2114" i="1"/>
  <c r="C2114" i="1"/>
  <c r="E2113" i="1"/>
  <c r="F2113" i="1" s="1"/>
  <c r="D2113" i="1"/>
  <c r="C2113" i="1"/>
  <c r="E2112" i="1"/>
  <c r="F2112" i="1" s="1"/>
  <c r="D2112" i="1"/>
  <c r="C2112" i="1"/>
  <c r="E2111" i="1"/>
  <c r="F2111" i="1" s="1"/>
  <c r="D2111" i="1"/>
  <c r="C2111" i="1"/>
  <c r="E2110" i="1"/>
  <c r="F2110" i="1" s="1"/>
  <c r="D2110" i="1"/>
  <c r="C2110" i="1"/>
  <c r="E2109" i="1"/>
  <c r="F2109" i="1" s="1"/>
  <c r="D2109" i="1"/>
  <c r="C2109" i="1"/>
  <c r="E2108" i="1"/>
  <c r="F2108" i="1" s="1"/>
  <c r="D2108" i="1"/>
  <c r="C2108" i="1"/>
  <c r="E2107" i="1"/>
  <c r="F2107" i="1" s="1"/>
  <c r="D2107" i="1"/>
  <c r="C2107" i="1"/>
  <c r="E2106" i="1"/>
  <c r="F2106" i="1" s="1"/>
  <c r="D2106" i="1"/>
  <c r="C2106" i="1"/>
  <c r="E2105" i="1"/>
  <c r="F2105" i="1" s="1"/>
  <c r="D2105" i="1"/>
  <c r="C2105" i="1"/>
  <c r="E2104" i="1"/>
  <c r="F2104" i="1" s="1"/>
  <c r="D2104" i="1"/>
  <c r="C2104" i="1"/>
  <c r="F2103" i="1"/>
  <c r="E2103" i="1"/>
  <c r="D2103" i="1"/>
  <c r="C2103" i="1"/>
  <c r="F2102" i="1"/>
  <c r="E2102" i="1"/>
  <c r="D2102" i="1"/>
  <c r="C2102" i="1"/>
  <c r="F2101" i="1"/>
  <c r="E2101" i="1"/>
  <c r="D2101" i="1"/>
  <c r="C2101" i="1"/>
  <c r="F2100" i="1"/>
  <c r="E2100" i="1"/>
  <c r="D2100" i="1"/>
  <c r="C2100" i="1"/>
  <c r="F2099" i="1"/>
  <c r="E2099" i="1"/>
  <c r="D2099" i="1"/>
  <c r="C2099" i="1"/>
  <c r="F2098" i="1"/>
  <c r="E2098" i="1"/>
  <c r="D2098" i="1"/>
  <c r="C2098" i="1"/>
  <c r="F2097" i="1"/>
  <c r="E2097" i="1"/>
  <c r="D2097" i="1"/>
  <c r="C2097" i="1"/>
  <c r="F2096" i="1"/>
  <c r="E2096" i="1"/>
  <c r="D2096" i="1"/>
  <c r="C2096" i="1"/>
  <c r="F2095" i="1"/>
  <c r="E2095" i="1"/>
  <c r="D2095" i="1"/>
  <c r="C2095" i="1"/>
  <c r="F2094" i="1"/>
  <c r="E2094" i="1"/>
  <c r="D2094" i="1"/>
  <c r="C2094" i="1"/>
  <c r="F2093" i="1"/>
  <c r="E2093" i="1"/>
  <c r="D2093" i="1"/>
  <c r="C2093" i="1"/>
  <c r="F2092" i="1"/>
  <c r="E2092" i="1"/>
  <c r="D2092" i="1"/>
  <c r="C2092" i="1"/>
  <c r="F2091" i="1"/>
  <c r="E2091" i="1"/>
  <c r="D2091" i="1"/>
  <c r="C2091" i="1"/>
  <c r="F2090" i="1"/>
  <c r="E2090" i="1"/>
  <c r="D2090" i="1"/>
  <c r="C2090" i="1"/>
  <c r="F2089" i="1"/>
  <c r="E2089" i="1"/>
  <c r="D2089" i="1"/>
  <c r="C2089" i="1"/>
  <c r="F2088" i="1"/>
  <c r="E2088" i="1"/>
  <c r="D2088" i="1"/>
  <c r="C2088" i="1"/>
  <c r="F2087" i="1"/>
  <c r="E2087" i="1"/>
  <c r="D2087" i="1"/>
  <c r="C2087" i="1"/>
  <c r="F2086" i="1"/>
  <c r="E2086" i="1"/>
  <c r="D2086" i="1"/>
  <c r="C2086" i="1"/>
  <c r="F2085" i="1"/>
  <c r="E2085" i="1"/>
  <c r="D2085" i="1"/>
  <c r="C2085" i="1"/>
  <c r="E2084" i="1"/>
  <c r="F2084" i="1" s="1"/>
  <c r="D2084" i="1"/>
  <c r="C2084" i="1"/>
  <c r="E2083" i="1"/>
  <c r="F2083" i="1" s="1"/>
  <c r="D2083" i="1"/>
  <c r="C2083" i="1"/>
  <c r="E2082" i="1"/>
  <c r="F2082" i="1" s="1"/>
  <c r="D2082" i="1"/>
  <c r="C2082" i="1"/>
  <c r="E2081" i="1"/>
  <c r="F2081" i="1" s="1"/>
  <c r="D2081" i="1"/>
  <c r="C2081" i="1"/>
  <c r="E2080" i="1"/>
  <c r="F2080" i="1" s="1"/>
  <c r="D2080" i="1"/>
  <c r="C2080" i="1"/>
  <c r="E2079" i="1"/>
  <c r="F2079" i="1" s="1"/>
  <c r="D2079" i="1"/>
  <c r="C2079" i="1"/>
  <c r="E2078" i="1"/>
  <c r="F2078" i="1" s="1"/>
  <c r="D2078" i="1"/>
  <c r="C2078" i="1"/>
  <c r="E2077" i="1"/>
  <c r="F2077" i="1" s="1"/>
  <c r="D2077" i="1"/>
  <c r="C2077" i="1"/>
  <c r="E2076" i="1"/>
  <c r="F2076" i="1" s="1"/>
  <c r="D2076" i="1"/>
  <c r="C2076" i="1"/>
  <c r="E2075" i="1"/>
  <c r="F2075" i="1" s="1"/>
  <c r="D2075" i="1"/>
  <c r="C2075" i="1"/>
  <c r="E2074" i="1"/>
  <c r="F2074" i="1" s="1"/>
  <c r="D2074" i="1"/>
  <c r="C2074" i="1"/>
  <c r="E2073" i="1"/>
  <c r="F2073" i="1" s="1"/>
  <c r="D2073" i="1"/>
  <c r="C2073" i="1"/>
  <c r="E2072" i="1"/>
  <c r="F2072" i="1" s="1"/>
  <c r="D2072" i="1"/>
  <c r="C2072" i="1"/>
  <c r="E2071" i="1"/>
  <c r="F2071" i="1" s="1"/>
  <c r="D2071" i="1"/>
  <c r="C2071" i="1"/>
  <c r="E2070" i="1"/>
  <c r="F2070" i="1" s="1"/>
  <c r="D2070" i="1"/>
  <c r="C2070" i="1"/>
  <c r="E2069" i="1"/>
  <c r="F2069" i="1" s="1"/>
  <c r="D2069" i="1"/>
  <c r="C2069" i="1"/>
  <c r="E2068" i="1"/>
  <c r="F2068" i="1" s="1"/>
  <c r="D2068" i="1"/>
  <c r="C2068" i="1"/>
  <c r="E2067" i="1"/>
  <c r="F2067" i="1" s="1"/>
  <c r="D2067" i="1"/>
  <c r="C2067" i="1"/>
  <c r="E2066" i="1"/>
  <c r="F2066" i="1" s="1"/>
  <c r="D2066" i="1"/>
  <c r="C2066" i="1"/>
  <c r="E2065" i="1"/>
  <c r="F2065" i="1" s="1"/>
  <c r="D2065" i="1"/>
  <c r="C2065" i="1"/>
  <c r="E2064" i="1"/>
  <c r="F2064" i="1" s="1"/>
  <c r="D2064" i="1"/>
  <c r="C2064" i="1"/>
  <c r="E2063" i="1"/>
  <c r="F2063" i="1" s="1"/>
  <c r="D2063" i="1"/>
  <c r="C2063" i="1"/>
  <c r="E2062" i="1"/>
  <c r="F2062" i="1" s="1"/>
  <c r="D2062" i="1"/>
  <c r="C2062" i="1"/>
  <c r="E2061" i="1"/>
  <c r="F2061" i="1" s="1"/>
  <c r="D2061" i="1"/>
  <c r="C2061" i="1"/>
  <c r="E2060" i="1"/>
  <c r="F2060" i="1" s="1"/>
  <c r="D2060" i="1"/>
  <c r="C2060" i="1"/>
  <c r="E2059" i="1"/>
  <c r="F2059" i="1" s="1"/>
  <c r="D2059" i="1"/>
  <c r="C2059" i="1"/>
  <c r="E2058" i="1"/>
  <c r="F2058" i="1" s="1"/>
  <c r="D2058" i="1"/>
  <c r="C2058" i="1"/>
  <c r="E2057" i="1"/>
  <c r="F2057" i="1" s="1"/>
  <c r="D2057" i="1"/>
  <c r="C2057" i="1"/>
  <c r="E2056" i="1"/>
  <c r="F2056" i="1" s="1"/>
  <c r="D2056" i="1"/>
  <c r="C2056" i="1"/>
  <c r="E2055" i="1"/>
  <c r="F2055" i="1" s="1"/>
  <c r="D2055" i="1"/>
  <c r="C2055" i="1"/>
  <c r="E2054" i="1"/>
  <c r="F2054" i="1" s="1"/>
  <c r="D2054" i="1"/>
  <c r="C2054" i="1"/>
  <c r="E2053" i="1"/>
  <c r="F2053" i="1" s="1"/>
  <c r="D2053" i="1"/>
  <c r="C2053" i="1"/>
  <c r="E2052" i="1"/>
  <c r="F2052" i="1" s="1"/>
  <c r="D2052" i="1"/>
  <c r="C2052" i="1"/>
  <c r="E2051" i="1"/>
  <c r="F2051" i="1" s="1"/>
  <c r="D2051" i="1"/>
  <c r="C2051" i="1"/>
  <c r="E2050" i="1"/>
  <c r="F2050" i="1" s="1"/>
  <c r="D2050" i="1"/>
  <c r="C2050" i="1"/>
  <c r="E2049" i="1"/>
  <c r="F2049" i="1" s="1"/>
  <c r="D2049" i="1"/>
  <c r="C2049" i="1"/>
  <c r="E2048" i="1"/>
  <c r="F2048" i="1" s="1"/>
  <c r="D2048" i="1"/>
  <c r="C2048" i="1"/>
  <c r="E2047" i="1"/>
  <c r="F2047" i="1" s="1"/>
  <c r="D2047" i="1"/>
  <c r="C2047" i="1"/>
  <c r="E2046" i="1"/>
  <c r="F2046" i="1" s="1"/>
  <c r="D2046" i="1"/>
  <c r="C2046" i="1"/>
  <c r="E2045" i="1"/>
  <c r="F2045" i="1" s="1"/>
  <c r="D2045" i="1"/>
  <c r="C2045" i="1"/>
  <c r="E2044" i="1"/>
  <c r="F2044" i="1" s="1"/>
  <c r="D2044" i="1"/>
  <c r="C2044" i="1"/>
  <c r="E2043" i="1"/>
  <c r="F2043" i="1" s="1"/>
  <c r="D2043" i="1"/>
  <c r="C2043" i="1"/>
  <c r="E2042" i="1"/>
  <c r="F2042" i="1" s="1"/>
  <c r="D2042" i="1"/>
  <c r="C2042" i="1"/>
  <c r="E2041" i="1"/>
  <c r="F2041" i="1" s="1"/>
  <c r="D2041" i="1"/>
  <c r="C2041" i="1"/>
  <c r="E2040" i="1"/>
  <c r="F2040" i="1" s="1"/>
  <c r="D2040" i="1"/>
  <c r="C2040" i="1"/>
  <c r="E2039" i="1"/>
  <c r="F2039" i="1" s="1"/>
  <c r="D2039" i="1"/>
  <c r="C2039" i="1"/>
  <c r="E2038" i="1"/>
  <c r="F2038" i="1" s="1"/>
  <c r="D2038" i="1"/>
  <c r="C2038" i="1"/>
  <c r="E2037" i="1"/>
  <c r="F2037" i="1" s="1"/>
  <c r="D2037" i="1"/>
  <c r="C2037" i="1"/>
  <c r="E2036" i="1"/>
  <c r="F2036" i="1" s="1"/>
  <c r="D2036" i="1"/>
  <c r="C2036" i="1"/>
  <c r="E2035" i="1"/>
  <c r="F2035" i="1" s="1"/>
  <c r="D2035" i="1"/>
  <c r="C2035" i="1"/>
  <c r="E2034" i="1"/>
  <c r="F2034" i="1" s="1"/>
  <c r="D2034" i="1"/>
  <c r="C2034" i="1"/>
  <c r="E2033" i="1"/>
  <c r="F2033" i="1" s="1"/>
  <c r="D2033" i="1"/>
  <c r="C2033" i="1"/>
  <c r="E2032" i="1"/>
  <c r="F2032" i="1" s="1"/>
  <c r="D2032" i="1"/>
  <c r="C2032" i="1"/>
  <c r="E2031" i="1"/>
  <c r="F2031" i="1" s="1"/>
  <c r="D2031" i="1"/>
  <c r="C2031" i="1"/>
  <c r="E2030" i="1"/>
  <c r="F2030" i="1" s="1"/>
  <c r="D2030" i="1"/>
  <c r="C2030" i="1"/>
  <c r="E2029" i="1"/>
  <c r="F2029" i="1" s="1"/>
  <c r="D2029" i="1"/>
  <c r="C2029" i="1"/>
  <c r="E2028" i="1"/>
  <c r="F2028" i="1" s="1"/>
  <c r="D2028" i="1"/>
  <c r="C2028" i="1"/>
  <c r="E2027" i="1"/>
  <c r="F2027" i="1" s="1"/>
  <c r="D2027" i="1"/>
  <c r="C2027" i="1"/>
  <c r="E2026" i="1"/>
  <c r="F2026" i="1" s="1"/>
  <c r="D2026" i="1"/>
  <c r="C2026" i="1"/>
  <c r="E2025" i="1"/>
  <c r="F2025" i="1" s="1"/>
  <c r="D2025" i="1"/>
  <c r="C2025" i="1"/>
  <c r="E2024" i="1"/>
  <c r="F2024" i="1" s="1"/>
  <c r="D2024" i="1"/>
  <c r="C2024" i="1"/>
  <c r="E2023" i="1"/>
  <c r="F2023" i="1" s="1"/>
  <c r="D2023" i="1"/>
  <c r="C2023" i="1"/>
  <c r="E2022" i="1"/>
  <c r="F2022" i="1" s="1"/>
  <c r="D2022" i="1"/>
  <c r="C2022" i="1"/>
  <c r="E2021" i="1"/>
  <c r="F2021" i="1" s="1"/>
  <c r="D2021" i="1"/>
  <c r="C2021" i="1"/>
  <c r="E2020" i="1"/>
  <c r="F2020" i="1" s="1"/>
  <c r="D2020" i="1"/>
  <c r="C2020" i="1"/>
  <c r="E2019" i="1"/>
  <c r="F2019" i="1" s="1"/>
  <c r="D2019" i="1"/>
  <c r="C2019" i="1"/>
  <c r="E2018" i="1"/>
  <c r="F2018" i="1" s="1"/>
  <c r="D2018" i="1"/>
  <c r="C2018" i="1"/>
  <c r="E2017" i="1"/>
  <c r="F2017" i="1" s="1"/>
  <c r="D2017" i="1"/>
  <c r="C2017" i="1"/>
  <c r="E2016" i="1"/>
  <c r="F2016" i="1" s="1"/>
  <c r="D2016" i="1"/>
  <c r="C2016" i="1"/>
  <c r="E2015" i="1"/>
  <c r="F2015" i="1" s="1"/>
  <c r="D2015" i="1"/>
  <c r="C2015" i="1"/>
  <c r="E2014" i="1"/>
  <c r="F2014" i="1" s="1"/>
  <c r="D2014" i="1"/>
  <c r="C2014" i="1"/>
  <c r="E2013" i="1"/>
  <c r="F2013" i="1" s="1"/>
  <c r="D2013" i="1"/>
  <c r="C2013" i="1"/>
  <c r="E2012" i="1"/>
  <c r="F2012" i="1" s="1"/>
  <c r="D2012" i="1"/>
  <c r="C2012" i="1"/>
  <c r="E2011" i="1"/>
  <c r="F2011" i="1" s="1"/>
  <c r="D2011" i="1"/>
  <c r="C2011" i="1"/>
  <c r="E2010" i="1"/>
  <c r="F2010" i="1" s="1"/>
  <c r="D2010" i="1"/>
  <c r="C2010" i="1"/>
  <c r="E2009" i="1"/>
  <c r="F2009" i="1" s="1"/>
  <c r="D2009" i="1"/>
  <c r="C2009" i="1"/>
  <c r="E2008" i="1"/>
  <c r="F2008" i="1" s="1"/>
  <c r="D2008" i="1"/>
  <c r="C2008" i="1"/>
  <c r="E2007" i="1"/>
  <c r="F2007" i="1" s="1"/>
  <c r="D2007" i="1"/>
  <c r="C2007" i="1"/>
  <c r="E2006" i="1"/>
  <c r="F2006" i="1" s="1"/>
  <c r="D2006" i="1"/>
  <c r="C2006" i="1"/>
  <c r="E2005" i="1"/>
  <c r="F2005" i="1" s="1"/>
  <c r="D2005" i="1"/>
  <c r="C2005" i="1"/>
  <c r="E2004" i="1"/>
  <c r="F2004" i="1" s="1"/>
  <c r="D2004" i="1"/>
  <c r="C2004" i="1"/>
  <c r="E2003" i="1"/>
  <c r="F2003" i="1" s="1"/>
  <c r="D2003" i="1"/>
  <c r="C2003" i="1"/>
  <c r="E2002" i="1"/>
  <c r="F2002" i="1" s="1"/>
  <c r="D2002" i="1"/>
  <c r="C2002" i="1"/>
  <c r="E2001" i="1"/>
  <c r="F2001" i="1" s="1"/>
  <c r="D2001" i="1"/>
  <c r="C2001" i="1"/>
  <c r="E2000" i="1"/>
  <c r="F2000" i="1" s="1"/>
  <c r="D2000" i="1"/>
  <c r="C2000" i="1"/>
  <c r="E1999" i="1"/>
  <c r="F1999" i="1" s="1"/>
  <c r="D1999" i="1"/>
  <c r="C1999" i="1"/>
  <c r="E1998" i="1"/>
  <c r="F1998" i="1" s="1"/>
  <c r="D1998" i="1"/>
  <c r="C1998" i="1"/>
  <c r="E1997" i="1"/>
  <c r="F1997" i="1" s="1"/>
  <c r="D1997" i="1"/>
  <c r="C1997" i="1"/>
  <c r="E1996" i="1"/>
  <c r="F1996" i="1" s="1"/>
  <c r="D1996" i="1"/>
  <c r="C1996" i="1"/>
  <c r="E1995" i="1"/>
  <c r="F1995" i="1" s="1"/>
  <c r="D1995" i="1"/>
  <c r="C1995" i="1"/>
  <c r="E1994" i="1"/>
  <c r="F1994" i="1" s="1"/>
  <c r="D1994" i="1"/>
  <c r="C1994" i="1"/>
  <c r="E1993" i="1"/>
  <c r="F1993" i="1" s="1"/>
  <c r="D1993" i="1"/>
  <c r="C1993" i="1"/>
  <c r="E1992" i="1"/>
  <c r="F1992" i="1" s="1"/>
  <c r="D1992" i="1"/>
  <c r="C1992" i="1"/>
  <c r="E1991" i="1"/>
  <c r="F1991" i="1" s="1"/>
  <c r="D1991" i="1"/>
  <c r="C1991" i="1"/>
  <c r="E1990" i="1"/>
  <c r="F1990" i="1" s="1"/>
  <c r="D1990" i="1"/>
  <c r="C1990" i="1"/>
  <c r="E1989" i="1"/>
  <c r="F1989" i="1" s="1"/>
  <c r="D1989" i="1"/>
  <c r="C1989" i="1"/>
  <c r="E1988" i="1"/>
  <c r="F1988" i="1" s="1"/>
  <c r="D1988" i="1"/>
  <c r="C1988" i="1"/>
  <c r="E1987" i="1"/>
  <c r="F1987" i="1" s="1"/>
  <c r="D1987" i="1"/>
  <c r="C1987" i="1"/>
  <c r="E1986" i="1"/>
  <c r="F1986" i="1" s="1"/>
  <c r="D1986" i="1"/>
  <c r="C1986" i="1"/>
  <c r="E1985" i="1"/>
  <c r="F1985" i="1" s="1"/>
  <c r="D1985" i="1"/>
  <c r="C1985" i="1"/>
  <c r="E1984" i="1"/>
  <c r="F1984" i="1" s="1"/>
  <c r="D1984" i="1"/>
  <c r="C1984" i="1"/>
  <c r="E1983" i="1"/>
  <c r="F1983" i="1" s="1"/>
  <c r="D1983" i="1"/>
  <c r="C1983" i="1"/>
  <c r="E1982" i="1"/>
  <c r="F1982" i="1" s="1"/>
  <c r="D1982" i="1"/>
  <c r="C1982" i="1"/>
  <c r="E1981" i="1"/>
  <c r="F1981" i="1" s="1"/>
  <c r="D1981" i="1"/>
  <c r="C1981" i="1"/>
  <c r="E1980" i="1"/>
  <c r="F1980" i="1" s="1"/>
  <c r="D1980" i="1"/>
  <c r="C1980" i="1"/>
  <c r="E1979" i="1"/>
  <c r="F1979" i="1" s="1"/>
  <c r="D1979" i="1"/>
  <c r="C1979" i="1"/>
  <c r="E1978" i="1"/>
  <c r="F1978" i="1" s="1"/>
  <c r="D1978" i="1"/>
  <c r="C1978" i="1"/>
  <c r="E1977" i="1"/>
  <c r="F1977" i="1" s="1"/>
  <c r="D1977" i="1"/>
  <c r="C1977" i="1"/>
  <c r="E1976" i="1"/>
  <c r="F1976" i="1" s="1"/>
  <c r="D1976" i="1"/>
  <c r="C1976" i="1"/>
  <c r="E1975" i="1"/>
  <c r="F1975" i="1" s="1"/>
  <c r="D1975" i="1"/>
  <c r="C1975" i="1"/>
  <c r="E1974" i="1"/>
  <c r="F1974" i="1" s="1"/>
  <c r="D1974" i="1"/>
  <c r="C1974" i="1"/>
  <c r="E1973" i="1"/>
  <c r="F1973" i="1" s="1"/>
  <c r="D1973" i="1"/>
  <c r="C1973" i="1"/>
  <c r="E1972" i="1"/>
  <c r="F1972" i="1" s="1"/>
  <c r="D1972" i="1"/>
  <c r="C1972" i="1"/>
  <c r="E1971" i="1"/>
  <c r="F1971" i="1" s="1"/>
  <c r="D1971" i="1"/>
  <c r="C1971" i="1"/>
  <c r="E1970" i="1"/>
  <c r="F1970" i="1" s="1"/>
  <c r="D1970" i="1"/>
  <c r="C1970" i="1"/>
  <c r="E1969" i="1"/>
  <c r="F1969" i="1" s="1"/>
  <c r="D1969" i="1"/>
  <c r="C1969" i="1"/>
  <c r="E1968" i="1"/>
  <c r="F1968" i="1" s="1"/>
  <c r="D1968" i="1"/>
  <c r="C1968" i="1"/>
  <c r="E1967" i="1"/>
  <c r="F1967" i="1" s="1"/>
  <c r="D1967" i="1"/>
  <c r="C1967" i="1"/>
  <c r="E1966" i="1"/>
  <c r="F1966" i="1" s="1"/>
  <c r="D1966" i="1"/>
  <c r="C1966" i="1"/>
  <c r="E1965" i="1"/>
  <c r="F1965" i="1" s="1"/>
  <c r="D1965" i="1"/>
  <c r="C1965" i="1"/>
  <c r="E1964" i="1"/>
  <c r="F1964" i="1" s="1"/>
  <c r="D1964" i="1"/>
  <c r="C1964" i="1"/>
  <c r="E1963" i="1"/>
  <c r="F1963" i="1" s="1"/>
  <c r="D1963" i="1"/>
  <c r="C1963" i="1"/>
  <c r="E1962" i="1"/>
  <c r="F1962" i="1" s="1"/>
  <c r="D1962" i="1"/>
  <c r="C1962" i="1"/>
  <c r="E1961" i="1"/>
  <c r="F1961" i="1" s="1"/>
  <c r="D1961" i="1"/>
  <c r="C1961" i="1"/>
  <c r="E1960" i="1"/>
  <c r="F1960" i="1" s="1"/>
  <c r="D1960" i="1"/>
  <c r="C1960" i="1"/>
  <c r="E1959" i="1"/>
  <c r="F1959" i="1" s="1"/>
  <c r="D1959" i="1"/>
  <c r="C1959" i="1"/>
  <c r="E1958" i="1"/>
  <c r="F1958" i="1" s="1"/>
  <c r="D1958" i="1"/>
  <c r="C1958" i="1"/>
  <c r="E1957" i="1"/>
  <c r="F1957" i="1" s="1"/>
  <c r="D1957" i="1"/>
  <c r="C1957" i="1"/>
  <c r="E1956" i="1"/>
  <c r="F1956" i="1" s="1"/>
  <c r="D1956" i="1"/>
  <c r="C1956" i="1"/>
  <c r="E1955" i="1"/>
  <c r="F1955" i="1" s="1"/>
  <c r="D1955" i="1"/>
  <c r="C1955" i="1"/>
  <c r="E1954" i="1"/>
  <c r="F1954" i="1" s="1"/>
  <c r="D1954" i="1"/>
  <c r="C1954" i="1"/>
  <c r="E1953" i="1"/>
  <c r="F1953" i="1" s="1"/>
  <c r="D1953" i="1"/>
  <c r="C1953" i="1"/>
  <c r="E1952" i="1"/>
  <c r="F1952" i="1" s="1"/>
  <c r="D1952" i="1"/>
  <c r="C1952" i="1"/>
  <c r="E1951" i="1"/>
  <c r="F1951" i="1" s="1"/>
  <c r="D1951" i="1"/>
  <c r="C1951" i="1"/>
  <c r="E1950" i="1"/>
  <c r="F1950" i="1" s="1"/>
  <c r="D1950" i="1"/>
  <c r="C1950" i="1"/>
  <c r="E1949" i="1"/>
  <c r="F1949" i="1" s="1"/>
  <c r="D1949" i="1"/>
  <c r="C1949" i="1"/>
  <c r="E1948" i="1"/>
  <c r="F1948" i="1" s="1"/>
  <c r="D1948" i="1"/>
  <c r="C1948" i="1"/>
  <c r="E1947" i="1"/>
  <c r="F1947" i="1" s="1"/>
  <c r="D1947" i="1"/>
  <c r="C1947" i="1"/>
  <c r="E1946" i="1"/>
  <c r="F1946" i="1" s="1"/>
  <c r="D1946" i="1"/>
  <c r="C1946" i="1"/>
  <c r="E1945" i="1"/>
  <c r="F1945" i="1" s="1"/>
  <c r="D1945" i="1"/>
  <c r="C1945" i="1"/>
  <c r="E1944" i="1"/>
  <c r="F1944" i="1" s="1"/>
  <c r="D1944" i="1"/>
  <c r="C1944" i="1"/>
  <c r="E1943" i="1"/>
  <c r="F1943" i="1" s="1"/>
  <c r="D1943" i="1"/>
  <c r="C1943" i="1"/>
  <c r="E1942" i="1"/>
  <c r="F1942" i="1" s="1"/>
  <c r="D1942" i="1"/>
  <c r="C1942" i="1"/>
  <c r="E1941" i="1"/>
  <c r="F1941" i="1" s="1"/>
  <c r="D1941" i="1"/>
  <c r="C1941" i="1"/>
  <c r="E1940" i="1"/>
  <c r="F1940" i="1" s="1"/>
  <c r="D1940" i="1"/>
  <c r="C1940" i="1"/>
  <c r="E1939" i="1"/>
  <c r="F1939" i="1" s="1"/>
  <c r="D1939" i="1"/>
  <c r="C1939" i="1"/>
  <c r="E1938" i="1"/>
  <c r="F1938" i="1" s="1"/>
  <c r="D1938" i="1"/>
  <c r="C1938" i="1"/>
  <c r="E1937" i="1"/>
  <c r="F1937" i="1" s="1"/>
  <c r="D1937" i="1"/>
  <c r="C1937" i="1"/>
  <c r="E1936" i="1"/>
  <c r="F1936" i="1" s="1"/>
  <c r="D1936" i="1"/>
  <c r="C1936" i="1"/>
  <c r="E1935" i="1"/>
  <c r="F1935" i="1" s="1"/>
  <c r="D1935" i="1"/>
  <c r="C1935" i="1"/>
  <c r="E1934" i="1"/>
  <c r="F1934" i="1" s="1"/>
  <c r="D1934" i="1"/>
  <c r="C1934" i="1"/>
  <c r="E1933" i="1"/>
  <c r="F1933" i="1" s="1"/>
  <c r="D1933" i="1"/>
  <c r="C1933" i="1"/>
  <c r="E1932" i="1"/>
  <c r="F1932" i="1" s="1"/>
  <c r="D1932" i="1"/>
  <c r="C1932" i="1"/>
  <c r="E1931" i="1"/>
  <c r="F1931" i="1" s="1"/>
  <c r="D1931" i="1"/>
  <c r="C1931" i="1"/>
  <c r="E1930" i="1"/>
  <c r="F1930" i="1" s="1"/>
  <c r="D1930" i="1"/>
  <c r="C1930" i="1"/>
  <c r="E1929" i="1"/>
  <c r="F1929" i="1" s="1"/>
  <c r="D1929" i="1"/>
  <c r="C1929" i="1"/>
  <c r="E1928" i="1"/>
  <c r="F1928" i="1" s="1"/>
  <c r="D1928" i="1"/>
  <c r="C1928" i="1"/>
  <c r="E1927" i="1"/>
  <c r="F1927" i="1" s="1"/>
  <c r="D1927" i="1"/>
  <c r="C1927" i="1"/>
  <c r="E1926" i="1"/>
  <c r="F1926" i="1" s="1"/>
  <c r="D1926" i="1"/>
  <c r="C1926" i="1"/>
  <c r="E1925" i="1"/>
  <c r="F1925" i="1" s="1"/>
  <c r="D1925" i="1"/>
  <c r="C1925" i="1"/>
  <c r="E1924" i="1"/>
  <c r="F1924" i="1" s="1"/>
  <c r="D1924" i="1"/>
  <c r="C1924" i="1"/>
  <c r="E1923" i="1"/>
  <c r="F1923" i="1" s="1"/>
  <c r="D1923" i="1"/>
  <c r="C1923" i="1"/>
  <c r="E1922" i="1"/>
  <c r="F1922" i="1" s="1"/>
  <c r="D1922" i="1"/>
  <c r="C1922" i="1"/>
  <c r="E1921" i="1"/>
  <c r="F1921" i="1" s="1"/>
  <c r="D1921" i="1"/>
  <c r="C1921" i="1"/>
  <c r="E1920" i="1"/>
  <c r="F1920" i="1" s="1"/>
  <c r="D1920" i="1"/>
  <c r="C1920" i="1"/>
  <c r="E1919" i="1"/>
  <c r="F1919" i="1" s="1"/>
  <c r="D1919" i="1"/>
  <c r="C1919" i="1"/>
  <c r="E1918" i="1"/>
  <c r="F1918" i="1" s="1"/>
  <c r="D1918" i="1"/>
  <c r="C1918" i="1"/>
  <c r="E1917" i="1"/>
  <c r="F1917" i="1" s="1"/>
  <c r="D1917" i="1"/>
  <c r="C1917" i="1"/>
  <c r="E1916" i="1"/>
  <c r="F1916" i="1" s="1"/>
  <c r="D1916" i="1"/>
  <c r="C1916" i="1"/>
  <c r="E1915" i="1"/>
  <c r="F1915" i="1" s="1"/>
  <c r="D1915" i="1"/>
  <c r="C1915" i="1"/>
  <c r="F1914" i="1"/>
  <c r="E1914" i="1"/>
  <c r="D1914" i="1"/>
  <c r="C1914" i="1"/>
  <c r="F1913" i="1"/>
  <c r="E1913" i="1"/>
  <c r="D1913" i="1"/>
  <c r="C1913" i="1"/>
  <c r="F1912" i="1"/>
  <c r="E1912" i="1"/>
  <c r="D1912" i="1"/>
  <c r="C1912" i="1"/>
  <c r="F1911" i="1"/>
  <c r="E1911" i="1"/>
  <c r="D1911" i="1"/>
  <c r="C1911" i="1"/>
  <c r="F1910" i="1"/>
  <c r="E1910" i="1"/>
  <c r="D1910" i="1"/>
  <c r="C1910" i="1"/>
  <c r="F1909" i="1"/>
  <c r="E1909" i="1"/>
  <c r="D1909" i="1"/>
  <c r="C1909" i="1"/>
  <c r="F1908" i="1"/>
  <c r="E1908" i="1"/>
  <c r="D1908" i="1"/>
  <c r="C1908" i="1"/>
  <c r="F1907" i="1"/>
  <c r="E1907" i="1"/>
  <c r="D1907" i="1"/>
  <c r="C1907" i="1"/>
  <c r="F1906" i="1"/>
  <c r="E1906" i="1"/>
  <c r="D1906" i="1"/>
  <c r="C1906" i="1"/>
  <c r="F1905" i="1"/>
  <c r="E1905" i="1"/>
  <c r="D1905" i="1"/>
  <c r="C1905" i="1"/>
  <c r="F1904" i="1"/>
  <c r="E1904" i="1"/>
  <c r="D1904" i="1"/>
  <c r="C1904" i="1"/>
  <c r="F1903" i="1"/>
  <c r="E1903" i="1"/>
  <c r="D1903" i="1"/>
  <c r="C1903" i="1"/>
  <c r="F1902" i="1"/>
  <c r="E1902" i="1"/>
  <c r="D1902" i="1"/>
  <c r="C1902" i="1"/>
  <c r="F1901" i="1"/>
  <c r="E1901" i="1"/>
  <c r="D1901" i="1"/>
  <c r="C1901" i="1"/>
  <c r="F1900" i="1"/>
  <c r="E1900" i="1"/>
  <c r="D1900" i="1"/>
  <c r="C1900" i="1"/>
  <c r="F1899" i="1"/>
  <c r="E1899" i="1"/>
  <c r="D1899" i="1"/>
  <c r="C1899" i="1"/>
  <c r="F1898" i="1"/>
  <c r="E1898" i="1"/>
  <c r="D1898" i="1"/>
  <c r="C1898" i="1"/>
  <c r="F1897" i="1"/>
  <c r="E1897" i="1"/>
  <c r="D1897" i="1"/>
  <c r="C1897" i="1"/>
  <c r="F1896" i="1"/>
  <c r="E1896" i="1"/>
  <c r="D1896" i="1"/>
  <c r="C1896" i="1"/>
  <c r="F1895" i="1"/>
  <c r="E1895" i="1"/>
  <c r="D1895" i="1"/>
  <c r="C1895" i="1"/>
  <c r="F1894" i="1"/>
  <c r="E1894" i="1"/>
  <c r="D1894" i="1"/>
  <c r="C1894" i="1"/>
  <c r="F1893" i="1"/>
  <c r="E1893" i="1"/>
  <c r="D1893" i="1"/>
  <c r="C1893" i="1"/>
  <c r="F1892" i="1"/>
  <c r="E1892" i="1"/>
  <c r="D1892" i="1"/>
  <c r="C1892" i="1"/>
  <c r="F1891" i="1"/>
  <c r="E1891" i="1"/>
  <c r="D1891" i="1"/>
  <c r="C1891" i="1"/>
  <c r="F1890" i="1"/>
  <c r="E1890" i="1"/>
  <c r="D1890" i="1"/>
  <c r="C1890" i="1"/>
  <c r="E1889" i="1"/>
  <c r="F1889" i="1" s="1"/>
  <c r="D1889" i="1"/>
  <c r="C1889" i="1"/>
  <c r="E1888" i="1"/>
  <c r="F1888" i="1" s="1"/>
  <c r="D1888" i="1"/>
  <c r="C1888" i="1"/>
  <c r="E1887" i="1"/>
  <c r="F1887" i="1" s="1"/>
  <c r="D1887" i="1"/>
  <c r="C1887" i="1"/>
  <c r="E1886" i="1"/>
  <c r="F1886" i="1" s="1"/>
  <c r="D1886" i="1"/>
  <c r="C1886" i="1"/>
  <c r="E1885" i="1"/>
  <c r="F1885" i="1" s="1"/>
  <c r="D1885" i="1"/>
  <c r="C1885" i="1"/>
  <c r="E1884" i="1"/>
  <c r="F1884" i="1" s="1"/>
  <c r="D1884" i="1"/>
  <c r="C1884" i="1"/>
  <c r="E1883" i="1"/>
  <c r="F1883" i="1" s="1"/>
  <c r="D1883" i="1"/>
  <c r="C1883" i="1"/>
  <c r="E1882" i="1"/>
  <c r="F1882" i="1" s="1"/>
  <c r="D1882" i="1"/>
  <c r="C1882" i="1"/>
  <c r="E1881" i="1"/>
  <c r="F1881" i="1" s="1"/>
  <c r="D1881" i="1"/>
  <c r="C1881" i="1"/>
  <c r="E1880" i="1"/>
  <c r="F1880" i="1" s="1"/>
  <c r="D1880" i="1"/>
  <c r="C1880" i="1"/>
  <c r="E1879" i="1"/>
  <c r="F1879" i="1" s="1"/>
  <c r="D1879" i="1"/>
  <c r="C1879" i="1"/>
  <c r="E1878" i="1"/>
  <c r="F1878" i="1" s="1"/>
  <c r="D1878" i="1"/>
  <c r="C1878" i="1"/>
  <c r="E1877" i="1"/>
  <c r="F1877" i="1" s="1"/>
  <c r="D1877" i="1"/>
  <c r="C1877" i="1"/>
  <c r="E1876" i="1"/>
  <c r="F1876" i="1" s="1"/>
  <c r="D1876" i="1"/>
  <c r="C1876" i="1"/>
  <c r="E1875" i="1"/>
  <c r="F1875" i="1" s="1"/>
  <c r="D1875" i="1"/>
  <c r="C1875" i="1"/>
  <c r="E1874" i="1"/>
  <c r="F1874" i="1" s="1"/>
  <c r="D1874" i="1"/>
  <c r="C1874" i="1"/>
  <c r="E1873" i="1"/>
  <c r="F1873" i="1" s="1"/>
  <c r="D1873" i="1"/>
  <c r="C1873" i="1"/>
  <c r="E1872" i="1"/>
  <c r="F1872" i="1" s="1"/>
  <c r="D1872" i="1"/>
  <c r="C1872" i="1"/>
  <c r="E1871" i="1"/>
  <c r="F1871" i="1" s="1"/>
  <c r="D1871" i="1"/>
  <c r="C1871" i="1"/>
  <c r="E1870" i="1"/>
  <c r="F1870" i="1" s="1"/>
  <c r="D1870" i="1"/>
  <c r="C1870" i="1"/>
  <c r="E1869" i="1"/>
  <c r="F1869" i="1" s="1"/>
  <c r="D1869" i="1"/>
  <c r="C1869" i="1"/>
  <c r="E1868" i="1"/>
  <c r="F1868" i="1" s="1"/>
  <c r="D1868" i="1"/>
  <c r="C1868" i="1"/>
  <c r="E1867" i="1"/>
  <c r="F1867" i="1" s="1"/>
  <c r="D1867" i="1"/>
  <c r="C1867" i="1"/>
  <c r="E1866" i="1"/>
  <c r="F1866" i="1" s="1"/>
  <c r="D1866" i="1"/>
  <c r="C1866" i="1"/>
  <c r="E1865" i="1"/>
  <c r="F1865" i="1" s="1"/>
  <c r="D1865" i="1"/>
  <c r="C1865" i="1"/>
  <c r="E1864" i="1"/>
  <c r="F1864" i="1" s="1"/>
  <c r="D1864" i="1"/>
  <c r="C1864" i="1"/>
  <c r="E1863" i="1"/>
  <c r="F1863" i="1" s="1"/>
  <c r="D1863" i="1"/>
  <c r="C1863" i="1"/>
  <c r="E1862" i="1"/>
  <c r="F1862" i="1" s="1"/>
  <c r="D1862" i="1"/>
  <c r="C1862" i="1"/>
  <c r="E1861" i="1"/>
  <c r="F1861" i="1" s="1"/>
  <c r="D1861" i="1"/>
  <c r="C1861" i="1"/>
  <c r="E1860" i="1"/>
  <c r="F1860" i="1" s="1"/>
  <c r="D1860" i="1"/>
  <c r="C1860" i="1"/>
  <c r="E1859" i="1"/>
  <c r="F1859" i="1" s="1"/>
  <c r="D1859" i="1"/>
  <c r="C1859" i="1"/>
  <c r="E1858" i="1"/>
  <c r="F1858" i="1" s="1"/>
  <c r="D1858" i="1"/>
  <c r="C1858" i="1"/>
  <c r="E1857" i="1"/>
  <c r="F1857" i="1" s="1"/>
  <c r="D1857" i="1"/>
  <c r="C1857" i="1"/>
  <c r="E1856" i="1"/>
  <c r="F1856" i="1" s="1"/>
  <c r="D1856" i="1"/>
  <c r="C1856" i="1"/>
  <c r="E1855" i="1"/>
  <c r="F1855" i="1" s="1"/>
  <c r="D1855" i="1"/>
  <c r="C1855" i="1"/>
  <c r="E1854" i="1"/>
  <c r="F1854" i="1" s="1"/>
  <c r="D1854" i="1"/>
  <c r="C1854" i="1"/>
  <c r="E1853" i="1"/>
  <c r="F1853" i="1" s="1"/>
  <c r="D1853" i="1"/>
  <c r="C1853" i="1"/>
  <c r="E1852" i="1"/>
  <c r="F1852" i="1" s="1"/>
  <c r="D1852" i="1"/>
  <c r="C1852" i="1"/>
  <c r="E1851" i="1"/>
  <c r="F1851" i="1" s="1"/>
  <c r="D1851" i="1"/>
  <c r="C1851" i="1"/>
  <c r="E1850" i="1"/>
  <c r="F1850" i="1" s="1"/>
  <c r="D1850" i="1"/>
  <c r="C1850" i="1"/>
  <c r="E1849" i="1" l="1"/>
  <c r="F1849" i="1" s="1"/>
  <c r="D1849" i="1"/>
  <c r="C1849" i="1"/>
  <c r="E1848" i="1"/>
  <c r="F1848" i="1" s="1"/>
  <c r="D1848" i="1"/>
  <c r="C1848" i="1"/>
  <c r="E1847" i="1"/>
  <c r="F1847" i="1" s="1"/>
  <c r="D1847" i="1"/>
  <c r="C1847" i="1"/>
  <c r="E1846" i="1"/>
  <c r="F1846" i="1" s="1"/>
  <c r="D1846" i="1"/>
  <c r="C1846" i="1"/>
  <c r="E1845" i="1"/>
  <c r="F1845" i="1" s="1"/>
  <c r="D1845" i="1"/>
  <c r="C1845" i="1"/>
  <c r="E1844" i="1"/>
  <c r="F1844" i="1" s="1"/>
  <c r="D1844" i="1"/>
  <c r="C1844" i="1"/>
  <c r="E1843" i="1"/>
  <c r="F1843" i="1" s="1"/>
  <c r="D1843" i="1"/>
  <c r="C1843" i="1"/>
  <c r="E1842" i="1"/>
  <c r="F1842" i="1" s="1"/>
  <c r="D1842" i="1"/>
  <c r="C1842" i="1"/>
  <c r="E1841" i="1"/>
  <c r="F1841" i="1" s="1"/>
  <c r="D1841" i="1"/>
  <c r="C1841" i="1"/>
  <c r="E1840" i="1"/>
  <c r="F1840" i="1" s="1"/>
  <c r="D1840" i="1"/>
  <c r="C1840" i="1"/>
  <c r="E1839" i="1"/>
  <c r="F1839" i="1" s="1"/>
  <c r="D1839" i="1"/>
  <c r="C1839" i="1"/>
  <c r="E1838" i="1"/>
  <c r="F1838" i="1" s="1"/>
  <c r="D1838" i="1"/>
  <c r="C1838" i="1"/>
  <c r="E1837" i="1"/>
  <c r="F1837" i="1" s="1"/>
  <c r="D1837" i="1"/>
  <c r="C1837" i="1"/>
  <c r="E1836" i="1"/>
  <c r="F1836" i="1" s="1"/>
  <c r="D1836" i="1"/>
  <c r="C1836" i="1"/>
  <c r="E1835" i="1"/>
  <c r="F1835" i="1" s="1"/>
  <c r="D1835" i="1"/>
  <c r="C1835" i="1"/>
  <c r="E1834" i="1"/>
  <c r="F1834" i="1" s="1"/>
  <c r="D1834" i="1"/>
  <c r="C1834" i="1"/>
  <c r="E1833" i="1"/>
  <c r="F1833" i="1" s="1"/>
  <c r="D1833" i="1"/>
  <c r="C1833" i="1"/>
  <c r="E1832" i="1"/>
  <c r="F1832" i="1" s="1"/>
  <c r="D1832" i="1"/>
  <c r="C1832" i="1"/>
  <c r="E1831" i="1"/>
  <c r="F1831" i="1" s="1"/>
  <c r="D1831" i="1"/>
  <c r="C1831" i="1"/>
  <c r="E1830" i="1"/>
  <c r="F1830" i="1" s="1"/>
  <c r="D1830" i="1"/>
  <c r="C1830" i="1"/>
  <c r="E1829" i="1"/>
  <c r="F1829" i="1" s="1"/>
  <c r="D1829" i="1"/>
  <c r="C1829" i="1"/>
  <c r="E1828" i="1"/>
  <c r="F1828" i="1" s="1"/>
  <c r="D1828" i="1"/>
  <c r="C1828" i="1"/>
  <c r="E1827" i="1"/>
  <c r="F1827" i="1" s="1"/>
  <c r="D1827" i="1"/>
  <c r="C1827" i="1"/>
  <c r="E1826" i="1"/>
  <c r="F1826" i="1" s="1"/>
  <c r="D1826" i="1"/>
  <c r="C1826" i="1"/>
  <c r="E1825" i="1"/>
  <c r="F1825" i="1" s="1"/>
  <c r="D1825" i="1"/>
  <c r="C1825" i="1"/>
  <c r="E1824" i="1"/>
  <c r="F1824" i="1" s="1"/>
  <c r="D1824" i="1"/>
  <c r="C1824" i="1"/>
  <c r="E1823" i="1"/>
  <c r="F1823" i="1" s="1"/>
  <c r="D1823" i="1"/>
  <c r="C1823" i="1"/>
  <c r="E1822" i="1"/>
  <c r="F1822" i="1" s="1"/>
  <c r="D1822" i="1"/>
  <c r="C1822" i="1"/>
  <c r="E1821" i="1"/>
  <c r="F1821" i="1" s="1"/>
  <c r="D1821" i="1"/>
  <c r="C1821" i="1"/>
  <c r="E1820" i="1"/>
  <c r="F1820" i="1" s="1"/>
  <c r="D1820" i="1"/>
  <c r="C1820" i="1"/>
  <c r="E1819" i="1"/>
  <c r="F1819" i="1" s="1"/>
  <c r="D1819" i="1"/>
  <c r="C1819" i="1"/>
  <c r="E1818" i="1"/>
  <c r="F1818" i="1" s="1"/>
  <c r="D1818" i="1"/>
  <c r="C1818" i="1"/>
  <c r="E1817" i="1"/>
  <c r="F1817" i="1" s="1"/>
  <c r="D1817" i="1"/>
  <c r="C1817" i="1"/>
  <c r="E1816" i="1"/>
  <c r="F1816" i="1" s="1"/>
  <c r="D1816" i="1"/>
  <c r="C1816" i="1"/>
  <c r="E1815" i="1"/>
  <c r="F1815" i="1" s="1"/>
  <c r="D1815" i="1"/>
  <c r="C1815" i="1"/>
  <c r="E1814" i="1"/>
  <c r="F1814" i="1" s="1"/>
  <c r="D1814" i="1"/>
  <c r="C1814" i="1"/>
  <c r="E1813" i="1"/>
  <c r="F1813" i="1" s="1"/>
  <c r="D1813" i="1"/>
  <c r="C1813" i="1"/>
  <c r="E1812" i="1"/>
  <c r="F1812" i="1" s="1"/>
  <c r="D1812" i="1"/>
  <c r="C1812" i="1"/>
  <c r="E1811" i="1"/>
  <c r="F1811" i="1" s="1"/>
  <c r="D1811" i="1"/>
  <c r="C1811" i="1"/>
  <c r="E1810" i="1"/>
  <c r="F1810" i="1" s="1"/>
  <c r="D1810" i="1"/>
  <c r="C1810" i="1"/>
  <c r="E1809" i="1"/>
  <c r="F1809" i="1" s="1"/>
  <c r="D1809" i="1"/>
  <c r="C1809" i="1"/>
  <c r="E1808" i="1"/>
  <c r="F1808" i="1" s="1"/>
  <c r="D1808" i="1"/>
  <c r="C1808" i="1"/>
  <c r="E1807" i="1"/>
  <c r="F1807" i="1" s="1"/>
  <c r="D1807" i="1"/>
  <c r="C1807" i="1"/>
  <c r="E1806" i="1"/>
  <c r="F1806" i="1" s="1"/>
  <c r="D1806" i="1"/>
  <c r="C1806" i="1"/>
  <c r="E1805" i="1"/>
  <c r="F1805" i="1" s="1"/>
  <c r="D1805" i="1"/>
  <c r="C1805" i="1"/>
  <c r="E1804" i="1"/>
  <c r="F1804" i="1" s="1"/>
  <c r="D1804" i="1"/>
  <c r="C1804" i="1"/>
  <c r="E1803" i="1"/>
  <c r="F1803" i="1" s="1"/>
  <c r="D1803" i="1"/>
  <c r="C1803" i="1"/>
  <c r="E1802" i="1"/>
  <c r="F1802" i="1" s="1"/>
  <c r="D1802" i="1"/>
  <c r="C1802" i="1"/>
  <c r="E1801" i="1"/>
  <c r="F1801" i="1" s="1"/>
  <c r="D1801" i="1"/>
  <c r="C1801" i="1"/>
  <c r="E1800" i="1"/>
  <c r="F1800" i="1" s="1"/>
  <c r="D1800" i="1"/>
  <c r="C1800" i="1"/>
  <c r="E1799" i="1"/>
  <c r="F1799" i="1" s="1"/>
  <c r="D1799" i="1"/>
  <c r="C1799" i="1"/>
  <c r="E1798" i="1"/>
  <c r="F1798" i="1" s="1"/>
  <c r="D1798" i="1"/>
  <c r="C1798" i="1"/>
  <c r="E1797" i="1"/>
  <c r="F1797" i="1" s="1"/>
  <c r="D1797" i="1"/>
  <c r="C1797" i="1"/>
  <c r="E1796" i="1"/>
  <c r="F1796" i="1" s="1"/>
  <c r="D1796" i="1"/>
  <c r="C1796" i="1"/>
  <c r="E1795" i="1"/>
  <c r="F1795" i="1" s="1"/>
  <c r="D1795" i="1"/>
  <c r="C1795" i="1"/>
  <c r="E1794" i="1"/>
  <c r="F1794" i="1" s="1"/>
  <c r="D1794" i="1"/>
  <c r="C1794" i="1"/>
  <c r="E1793" i="1"/>
  <c r="F1793" i="1" s="1"/>
  <c r="D1793" i="1"/>
  <c r="C1793" i="1"/>
  <c r="E1792" i="1"/>
  <c r="F1792" i="1" s="1"/>
  <c r="D1792" i="1"/>
  <c r="C1792" i="1"/>
  <c r="E1791" i="1"/>
  <c r="F1791" i="1" s="1"/>
  <c r="D1791" i="1"/>
  <c r="C1791" i="1"/>
  <c r="E1790" i="1"/>
  <c r="F1790" i="1" s="1"/>
  <c r="D1790" i="1"/>
  <c r="C1790" i="1"/>
  <c r="E1789" i="1"/>
  <c r="F1789" i="1" s="1"/>
  <c r="D1789" i="1"/>
  <c r="C1789" i="1"/>
  <c r="E1788" i="1"/>
  <c r="F1788" i="1" s="1"/>
  <c r="D1788" i="1"/>
  <c r="C1788" i="1"/>
  <c r="E1787" i="1"/>
  <c r="F1787" i="1" s="1"/>
  <c r="D1787" i="1"/>
  <c r="C1787" i="1"/>
  <c r="E1786" i="1"/>
  <c r="F1786" i="1" s="1"/>
  <c r="D1786" i="1"/>
  <c r="C1786" i="1"/>
  <c r="E1785" i="1"/>
  <c r="F1785" i="1" s="1"/>
  <c r="D1785" i="1"/>
  <c r="C1785" i="1"/>
  <c r="E1784" i="1"/>
  <c r="F1784" i="1" s="1"/>
  <c r="D1784" i="1"/>
  <c r="C1784" i="1"/>
  <c r="E1783" i="1"/>
  <c r="F1783" i="1" s="1"/>
  <c r="D1783" i="1"/>
  <c r="C1783" i="1"/>
  <c r="E1782" i="1"/>
  <c r="F1782" i="1" s="1"/>
  <c r="D1782" i="1"/>
  <c r="C1782" i="1"/>
  <c r="E1781" i="1"/>
  <c r="F1781" i="1" s="1"/>
  <c r="D1781" i="1"/>
  <c r="C1781" i="1"/>
  <c r="E1780" i="1"/>
  <c r="F1780" i="1" s="1"/>
  <c r="D1780" i="1"/>
  <c r="C1780" i="1"/>
  <c r="E1779" i="1"/>
  <c r="F1779" i="1" s="1"/>
  <c r="D1779" i="1"/>
  <c r="C1779" i="1"/>
  <c r="E1778" i="1"/>
  <c r="F1778" i="1" s="1"/>
  <c r="D1778" i="1"/>
  <c r="C1778" i="1"/>
  <c r="E1777" i="1"/>
  <c r="F1777" i="1" s="1"/>
  <c r="D1777" i="1"/>
  <c r="C1777" i="1"/>
  <c r="E1776" i="1"/>
  <c r="F1776" i="1" s="1"/>
  <c r="D1776" i="1"/>
  <c r="C1776" i="1"/>
  <c r="E1775" i="1"/>
  <c r="F1775" i="1" s="1"/>
  <c r="D1775" i="1"/>
  <c r="C1775" i="1"/>
  <c r="E1774" i="1"/>
  <c r="F1774" i="1" s="1"/>
  <c r="D1774" i="1"/>
  <c r="C1774" i="1"/>
  <c r="E1773" i="1"/>
  <c r="F1773" i="1" s="1"/>
  <c r="D1773" i="1"/>
  <c r="C1773" i="1"/>
  <c r="E1772" i="1"/>
  <c r="F1772" i="1" s="1"/>
  <c r="D1772" i="1"/>
  <c r="C1772" i="1"/>
  <c r="E1771" i="1"/>
  <c r="F1771" i="1" s="1"/>
  <c r="D1771" i="1"/>
  <c r="C1771" i="1"/>
  <c r="E1770" i="1"/>
  <c r="F1770" i="1" s="1"/>
  <c r="D1770" i="1"/>
  <c r="C1770" i="1"/>
  <c r="E1769" i="1"/>
  <c r="F1769" i="1" s="1"/>
  <c r="D1769" i="1"/>
  <c r="C1769" i="1"/>
  <c r="E1768" i="1"/>
  <c r="F1768" i="1" s="1"/>
  <c r="D1768" i="1"/>
  <c r="C1768" i="1"/>
  <c r="E1767" i="1"/>
  <c r="F1767" i="1" s="1"/>
  <c r="D1767" i="1"/>
  <c r="C1767" i="1"/>
  <c r="E1766" i="1"/>
  <c r="F1766" i="1" s="1"/>
  <c r="D1766" i="1"/>
  <c r="C1766" i="1"/>
  <c r="E1765" i="1"/>
  <c r="F1765" i="1" s="1"/>
  <c r="D1765" i="1"/>
  <c r="C1765" i="1"/>
  <c r="F1764" i="1"/>
  <c r="E1764" i="1"/>
  <c r="D1764" i="1"/>
  <c r="C1764" i="1"/>
  <c r="F1763" i="1"/>
  <c r="E1763" i="1"/>
  <c r="D1763" i="1"/>
  <c r="C1763" i="1"/>
  <c r="F1762" i="1"/>
  <c r="E1762" i="1"/>
  <c r="D1762" i="1"/>
  <c r="C1762" i="1"/>
  <c r="F1761" i="1"/>
  <c r="E1761" i="1"/>
  <c r="D1761" i="1"/>
  <c r="C1761" i="1"/>
  <c r="F1760" i="1"/>
  <c r="E1760" i="1"/>
  <c r="D1760" i="1"/>
  <c r="C1760" i="1"/>
  <c r="F1759" i="1"/>
  <c r="E1759" i="1"/>
  <c r="D1759" i="1"/>
  <c r="C1759" i="1"/>
  <c r="F1758" i="1"/>
  <c r="E1758" i="1"/>
  <c r="D1758" i="1"/>
  <c r="C1758" i="1"/>
  <c r="F1757" i="1"/>
  <c r="E1757" i="1"/>
  <c r="D1757" i="1"/>
  <c r="C1757" i="1"/>
  <c r="F1756" i="1"/>
  <c r="E1756" i="1"/>
  <c r="D1756" i="1"/>
  <c r="C1756" i="1"/>
  <c r="E1755" i="1"/>
  <c r="F1755" i="1" s="1"/>
  <c r="D1755" i="1"/>
  <c r="C1755" i="1"/>
  <c r="E1754" i="1"/>
  <c r="F1754" i="1" s="1"/>
  <c r="D1754" i="1"/>
  <c r="C1754" i="1"/>
  <c r="E1753" i="1"/>
  <c r="F1753" i="1" s="1"/>
  <c r="D1753" i="1"/>
  <c r="C1753" i="1"/>
  <c r="E1752" i="1"/>
  <c r="F1752" i="1" s="1"/>
  <c r="D1752" i="1"/>
  <c r="C1752" i="1"/>
  <c r="E1751" i="1"/>
  <c r="F1751" i="1" s="1"/>
  <c r="D1751" i="1"/>
  <c r="C1751" i="1"/>
  <c r="E1750" i="1"/>
  <c r="F1750" i="1" s="1"/>
  <c r="D1750" i="1"/>
  <c r="C1750" i="1"/>
  <c r="E1749" i="1"/>
  <c r="F1749" i="1" s="1"/>
  <c r="D1749" i="1"/>
  <c r="C1749" i="1"/>
  <c r="E1748" i="1"/>
  <c r="F1748" i="1" s="1"/>
  <c r="D1748" i="1"/>
  <c r="C1748" i="1"/>
  <c r="E1747" i="1"/>
  <c r="F1747" i="1" s="1"/>
  <c r="D1747" i="1"/>
  <c r="C1747" i="1"/>
  <c r="E1746" i="1"/>
  <c r="F1746" i="1" s="1"/>
  <c r="D1746" i="1"/>
  <c r="C1746" i="1"/>
  <c r="E1745" i="1"/>
  <c r="F1745" i="1" s="1"/>
  <c r="D1745" i="1"/>
  <c r="C1745" i="1"/>
  <c r="E1744" i="1"/>
  <c r="F1744" i="1" s="1"/>
  <c r="D1744" i="1"/>
  <c r="C1744" i="1"/>
  <c r="E1743" i="1"/>
  <c r="F1743" i="1" s="1"/>
  <c r="D1743" i="1"/>
  <c r="C1743" i="1"/>
  <c r="E1742" i="1"/>
  <c r="F1742" i="1" s="1"/>
  <c r="D1742" i="1"/>
  <c r="C1742" i="1"/>
  <c r="E1741" i="1"/>
  <c r="F1741" i="1" s="1"/>
  <c r="D1741" i="1"/>
  <c r="C1741" i="1"/>
  <c r="E1740" i="1"/>
  <c r="F1740" i="1" s="1"/>
  <c r="D1740" i="1"/>
  <c r="C1740" i="1"/>
  <c r="E1739" i="1"/>
  <c r="F1739" i="1" s="1"/>
  <c r="D1739" i="1"/>
  <c r="C1739" i="1"/>
  <c r="E1738" i="1"/>
  <c r="F1738" i="1" s="1"/>
  <c r="D1738" i="1"/>
  <c r="C1738" i="1"/>
  <c r="E1737" i="1"/>
  <c r="F1737" i="1" s="1"/>
  <c r="D1737" i="1"/>
  <c r="C1737" i="1"/>
  <c r="E1736" i="1"/>
  <c r="F1736" i="1" s="1"/>
  <c r="D1736" i="1"/>
  <c r="C1736" i="1"/>
  <c r="E1735" i="1"/>
  <c r="F1735" i="1" s="1"/>
  <c r="D1735" i="1"/>
  <c r="C1735" i="1"/>
  <c r="E1734" i="1"/>
  <c r="F1734" i="1" s="1"/>
  <c r="D1734" i="1"/>
  <c r="C1734" i="1"/>
  <c r="E1733" i="1"/>
  <c r="F1733" i="1" s="1"/>
  <c r="D1733" i="1"/>
  <c r="C1733" i="1"/>
  <c r="E1732" i="1"/>
  <c r="F1732" i="1" s="1"/>
  <c r="D1732" i="1"/>
  <c r="C1732" i="1"/>
  <c r="E1731" i="1"/>
  <c r="F1731" i="1" s="1"/>
  <c r="D1731" i="1"/>
  <c r="C1731" i="1"/>
  <c r="E1730" i="1"/>
  <c r="F1730" i="1" s="1"/>
  <c r="D1730" i="1"/>
  <c r="C1730" i="1"/>
  <c r="E1729" i="1"/>
  <c r="F1729" i="1" s="1"/>
  <c r="D1729" i="1"/>
  <c r="C1729" i="1"/>
  <c r="E1728" i="1"/>
  <c r="F1728" i="1" s="1"/>
  <c r="D1728" i="1"/>
  <c r="C1728" i="1"/>
  <c r="E1727" i="1"/>
  <c r="F1727" i="1" s="1"/>
  <c r="D1727" i="1"/>
  <c r="C1727" i="1"/>
  <c r="E1726" i="1"/>
  <c r="F1726" i="1" s="1"/>
  <c r="D1726" i="1"/>
  <c r="C1726" i="1"/>
  <c r="E1725" i="1"/>
  <c r="F1725" i="1" s="1"/>
  <c r="D1725" i="1"/>
  <c r="C1725" i="1"/>
  <c r="E1724" i="1"/>
  <c r="F1724" i="1" s="1"/>
  <c r="D1724" i="1"/>
  <c r="C1724" i="1"/>
  <c r="E1723" i="1"/>
  <c r="F1723" i="1" s="1"/>
  <c r="D1723" i="1"/>
  <c r="C1723" i="1"/>
  <c r="E1722" i="1"/>
  <c r="F1722" i="1" s="1"/>
  <c r="D1722" i="1"/>
  <c r="C1722" i="1"/>
  <c r="E1721" i="1"/>
  <c r="F1721" i="1" s="1"/>
  <c r="D1721" i="1"/>
  <c r="C1721" i="1"/>
  <c r="E1720" i="1"/>
  <c r="F1720" i="1" s="1"/>
  <c r="D1720" i="1"/>
  <c r="C1720" i="1"/>
  <c r="E1719" i="1"/>
  <c r="F1719" i="1" s="1"/>
  <c r="D1719" i="1"/>
  <c r="C1719" i="1"/>
  <c r="E1718" i="1"/>
  <c r="F1718" i="1" s="1"/>
  <c r="D1718" i="1"/>
  <c r="C1718" i="1"/>
  <c r="E1717" i="1"/>
  <c r="F1717" i="1" s="1"/>
  <c r="D1717" i="1"/>
  <c r="C1717" i="1"/>
  <c r="E1716" i="1"/>
  <c r="F1716" i="1" s="1"/>
  <c r="D1716" i="1"/>
  <c r="C1716" i="1"/>
  <c r="E1715" i="1"/>
  <c r="F1715" i="1" s="1"/>
  <c r="D1715" i="1"/>
  <c r="C1715" i="1"/>
  <c r="E1714" i="1"/>
  <c r="F1714" i="1" s="1"/>
  <c r="D1714" i="1"/>
  <c r="C1714" i="1"/>
  <c r="E1713" i="1"/>
  <c r="F1713" i="1" s="1"/>
  <c r="D1713" i="1"/>
  <c r="C1713" i="1"/>
  <c r="E1712" i="1"/>
  <c r="F1712" i="1" s="1"/>
  <c r="D1712" i="1"/>
  <c r="C1712" i="1"/>
  <c r="E1711" i="1"/>
  <c r="F1711" i="1" s="1"/>
  <c r="D1711" i="1"/>
  <c r="C1711" i="1"/>
  <c r="E1710" i="1"/>
  <c r="F1710" i="1" s="1"/>
  <c r="D1710" i="1"/>
  <c r="C1710" i="1"/>
  <c r="E1709" i="1"/>
  <c r="F1709" i="1" s="1"/>
  <c r="D1709" i="1"/>
  <c r="C1709" i="1"/>
  <c r="E1708" i="1"/>
  <c r="F1708" i="1" s="1"/>
  <c r="D1708" i="1"/>
  <c r="C1708" i="1"/>
  <c r="E1707" i="1"/>
  <c r="F1707" i="1" s="1"/>
  <c r="D1707" i="1"/>
  <c r="C1707" i="1"/>
  <c r="E1706" i="1"/>
  <c r="F1706" i="1" s="1"/>
  <c r="D1706" i="1"/>
  <c r="C1706" i="1"/>
  <c r="E1705" i="1"/>
  <c r="F1705" i="1" s="1"/>
  <c r="D1705" i="1"/>
  <c r="C1705" i="1"/>
  <c r="E1704" i="1"/>
  <c r="F1704" i="1" s="1"/>
  <c r="D1704" i="1"/>
  <c r="C1704" i="1"/>
  <c r="E1703" i="1"/>
  <c r="F1703" i="1" s="1"/>
  <c r="D1703" i="1"/>
  <c r="C1703" i="1"/>
  <c r="E1702" i="1"/>
  <c r="F1702" i="1" s="1"/>
  <c r="D1702" i="1"/>
  <c r="C1702" i="1"/>
  <c r="E1701" i="1"/>
  <c r="F1701" i="1" s="1"/>
  <c r="D1701" i="1"/>
  <c r="C1701" i="1"/>
  <c r="E1700" i="1"/>
  <c r="F1700" i="1" s="1"/>
  <c r="D1700" i="1"/>
  <c r="C1700" i="1"/>
  <c r="E1699" i="1"/>
  <c r="F1699" i="1" s="1"/>
  <c r="D1699" i="1"/>
  <c r="C1699" i="1"/>
  <c r="E1698" i="1"/>
  <c r="F1698" i="1" s="1"/>
  <c r="D1698" i="1"/>
  <c r="C1698" i="1"/>
  <c r="E1697" i="1"/>
  <c r="F1697" i="1" s="1"/>
  <c r="D1697" i="1"/>
  <c r="C1697" i="1"/>
  <c r="E1696" i="1"/>
  <c r="F1696" i="1" s="1"/>
  <c r="D1696" i="1"/>
  <c r="C1696" i="1"/>
  <c r="E1695" i="1"/>
  <c r="F1695" i="1" s="1"/>
  <c r="D1695" i="1"/>
  <c r="C1695" i="1"/>
  <c r="E1694" i="1"/>
  <c r="F1694" i="1" s="1"/>
  <c r="D1694" i="1"/>
  <c r="C1694" i="1"/>
  <c r="E1693" i="1"/>
  <c r="F1693" i="1" s="1"/>
  <c r="D1693" i="1"/>
  <c r="C1693" i="1"/>
  <c r="E1692" i="1"/>
  <c r="F1692" i="1" s="1"/>
  <c r="D1692" i="1"/>
  <c r="C1692" i="1"/>
  <c r="E1691" i="1"/>
  <c r="F1691" i="1" s="1"/>
  <c r="D1691" i="1"/>
  <c r="C1691" i="1"/>
  <c r="E1690" i="1"/>
  <c r="F1690" i="1" s="1"/>
  <c r="D1690" i="1"/>
  <c r="C1690" i="1"/>
  <c r="E1689" i="1"/>
  <c r="F1689" i="1" s="1"/>
  <c r="D1689" i="1"/>
  <c r="C1689" i="1"/>
  <c r="E1688" i="1"/>
  <c r="F1688" i="1" s="1"/>
  <c r="D1688" i="1"/>
  <c r="C1688" i="1"/>
  <c r="E1687" i="1"/>
  <c r="F1687" i="1" s="1"/>
  <c r="D1687" i="1"/>
  <c r="C1687" i="1"/>
  <c r="E1686" i="1"/>
  <c r="F1686" i="1" s="1"/>
  <c r="D1686" i="1"/>
  <c r="C1686" i="1"/>
  <c r="E1685" i="1"/>
  <c r="F1685" i="1" s="1"/>
  <c r="D1685" i="1"/>
  <c r="C1685" i="1"/>
  <c r="E1684" i="1"/>
  <c r="F1684" i="1" s="1"/>
  <c r="D1684" i="1"/>
  <c r="C1684" i="1"/>
  <c r="E1683" i="1"/>
  <c r="F1683" i="1" s="1"/>
  <c r="D1683" i="1"/>
  <c r="C1683" i="1"/>
  <c r="E1682" i="1"/>
  <c r="F1682" i="1" s="1"/>
  <c r="D1682" i="1"/>
  <c r="C1682" i="1"/>
  <c r="E1681" i="1"/>
  <c r="F1681" i="1" s="1"/>
  <c r="D1681" i="1"/>
  <c r="C1681" i="1"/>
  <c r="E1680" i="1"/>
  <c r="F1680" i="1" s="1"/>
  <c r="D1680" i="1"/>
  <c r="C1680" i="1"/>
  <c r="E1679" i="1"/>
  <c r="F1679" i="1" s="1"/>
  <c r="D1679" i="1"/>
  <c r="C1679" i="1"/>
  <c r="E1678" i="1"/>
  <c r="F1678" i="1" s="1"/>
  <c r="D1678" i="1"/>
  <c r="C1678" i="1"/>
  <c r="E1677" i="1"/>
  <c r="F1677" i="1" s="1"/>
  <c r="D1677" i="1"/>
  <c r="C1677" i="1"/>
  <c r="E1676" i="1"/>
  <c r="F1676" i="1" s="1"/>
  <c r="D1676" i="1"/>
  <c r="C1676" i="1"/>
  <c r="E1675" i="1"/>
  <c r="F1675" i="1" s="1"/>
  <c r="D1675" i="1"/>
  <c r="C1675" i="1"/>
  <c r="E1674" i="1"/>
  <c r="F1674" i="1" s="1"/>
  <c r="D1674" i="1"/>
  <c r="C1674" i="1"/>
  <c r="E1673" i="1"/>
  <c r="F1673" i="1" s="1"/>
  <c r="D1673" i="1"/>
  <c r="C1673" i="1"/>
  <c r="E1672" i="1"/>
  <c r="F1672" i="1" s="1"/>
  <c r="D1672" i="1"/>
  <c r="C1672" i="1"/>
  <c r="E1671" i="1"/>
  <c r="F1671" i="1" s="1"/>
  <c r="D1671" i="1"/>
  <c r="C1671" i="1"/>
  <c r="E1670" i="1"/>
  <c r="F1670" i="1" s="1"/>
  <c r="D1670" i="1"/>
  <c r="C1670" i="1"/>
  <c r="E1669" i="1"/>
  <c r="F1669" i="1" s="1"/>
  <c r="D1669" i="1"/>
  <c r="C1669" i="1"/>
  <c r="E1668" i="1"/>
  <c r="F1668" i="1" s="1"/>
  <c r="D1668" i="1"/>
  <c r="C1668" i="1"/>
  <c r="E1667" i="1"/>
  <c r="F1667" i="1" s="1"/>
  <c r="D1667" i="1"/>
  <c r="C1667" i="1"/>
  <c r="E1666" i="1"/>
  <c r="F1666" i="1" s="1"/>
  <c r="D1666" i="1"/>
  <c r="C1666" i="1"/>
  <c r="E1665" i="1"/>
  <c r="F1665" i="1" s="1"/>
  <c r="D1665" i="1"/>
  <c r="C1665" i="1"/>
  <c r="E1664" i="1"/>
  <c r="F1664" i="1" s="1"/>
  <c r="D1664" i="1"/>
  <c r="C1664" i="1"/>
  <c r="E1663" i="1"/>
  <c r="F1663" i="1" s="1"/>
  <c r="D1663" i="1"/>
  <c r="C1663" i="1"/>
  <c r="E1662" i="1"/>
  <c r="F1662" i="1" s="1"/>
  <c r="D1662" i="1"/>
  <c r="C1662" i="1"/>
  <c r="E1661" i="1"/>
  <c r="F1661" i="1" s="1"/>
  <c r="D1661" i="1"/>
  <c r="C1661" i="1"/>
  <c r="E1660" i="1"/>
  <c r="F1660" i="1" s="1"/>
  <c r="D1660" i="1"/>
  <c r="C1660" i="1"/>
  <c r="E1659" i="1"/>
  <c r="F1659" i="1" s="1"/>
  <c r="D1659" i="1"/>
  <c r="C1659" i="1"/>
  <c r="E1658" i="1"/>
  <c r="F1658" i="1" s="1"/>
  <c r="D1658" i="1"/>
  <c r="C1658" i="1"/>
  <c r="E1657" i="1"/>
  <c r="F1657" i="1" s="1"/>
  <c r="D1657" i="1"/>
  <c r="C1657" i="1"/>
  <c r="E1656" i="1"/>
  <c r="F1656" i="1" s="1"/>
  <c r="D1656" i="1"/>
  <c r="C1656" i="1"/>
  <c r="E1655" i="1"/>
  <c r="F1655" i="1" s="1"/>
  <c r="D1655" i="1"/>
  <c r="C1655" i="1"/>
  <c r="E1654" i="1"/>
  <c r="F1654" i="1" s="1"/>
  <c r="D1654" i="1"/>
  <c r="C1654" i="1"/>
  <c r="E1653" i="1"/>
  <c r="F1653" i="1" s="1"/>
  <c r="D1653" i="1"/>
  <c r="C1653" i="1"/>
  <c r="E1652" i="1"/>
  <c r="F1652" i="1" s="1"/>
  <c r="D1652" i="1"/>
  <c r="C1652" i="1"/>
  <c r="E1651" i="1"/>
  <c r="F1651" i="1" s="1"/>
  <c r="D1651" i="1"/>
  <c r="C1651" i="1"/>
  <c r="E1650" i="1"/>
  <c r="F1650" i="1" s="1"/>
  <c r="D1650" i="1"/>
  <c r="C1650" i="1"/>
  <c r="E1649" i="1"/>
  <c r="F1649" i="1" s="1"/>
  <c r="D1649" i="1"/>
  <c r="C1649" i="1"/>
  <c r="E1648" i="1"/>
  <c r="F1648" i="1" s="1"/>
  <c r="D1648" i="1"/>
  <c r="C1648" i="1"/>
  <c r="E1647" i="1"/>
  <c r="F1647" i="1" s="1"/>
  <c r="D1647" i="1"/>
  <c r="C1647" i="1"/>
  <c r="E1646" i="1"/>
  <c r="F1646" i="1" s="1"/>
  <c r="D1646" i="1"/>
  <c r="C1646" i="1"/>
  <c r="E1645" i="1"/>
  <c r="F1645" i="1" s="1"/>
  <c r="D1645" i="1"/>
  <c r="C1645" i="1"/>
  <c r="E1644" i="1"/>
  <c r="F1644" i="1" s="1"/>
  <c r="D1644" i="1"/>
  <c r="C1644" i="1"/>
  <c r="E1643" i="1"/>
  <c r="F1643" i="1" s="1"/>
  <c r="D1643" i="1"/>
  <c r="C1643" i="1"/>
  <c r="E1642" i="1"/>
  <c r="F1642" i="1" s="1"/>
  <c r="D1642" i="1"/>
  <c r="C1642" i="1"/>
  <c r="E1641" i="1"/>
  <c r="F1641" i="1" s="1"/>
  <c r="D1641" i="1"/>
  <c r="C1641" i="1"/>
  <c r="E1640" i="1"/>
  <c r="F1640" i="1" s="1"/>
  <c r="D1640" i="1"/>
  <c r="C1640" i="1"/>
  <c r="E1639" i="1"/>
  <c r="F1639" i="1" s="1"/>
  <c r="D1639" i="1"/>
  <c r="C1639" i="1"/>
  <c r="E1638" i="1"/>
  <c r="F1638" i="1" s="1"/>
  <c r="D1638" i="1"/>
  <c r="C1638" i="1"/>
  <c r="E1637" i="1"/>
  <c r="F1637" i="1" s="1"/>
  <c r="D1637" i="1"/>
  <c r="C1637" i="1"/>
  <c r="E1636" i="1"/>
  <c r="F1636" i="1" s="1"/>
  <c r="D1636" i="1"/>
  <c r="C1636" i="1"/>
  <c r="E1635" i="1"/>
  <c r="F1635" i="1" s="1"/>
  <c r="D1635" i="1"/>
  <c r="C1635" i="1"/>
  <c r="E1634" i="1"/>
  <c r="F1634" i="1" s="1"/>
  <c r="D1634" i="1"/>
  <c r="C1634" i="1"/>
  <c r="E1633" i="1"/>
  <c r="F1633" i="1" s="1"/>
  <c r="D1633" i="1"/>
  <c r="C1633" i="1"/>
  <c r="E1632" i="1"/>
  <c r="F1632" i="1" s="1"/>
  <c r="D1632" i="1"/>
  <c r="C1632" i="1"/>
  <c r="E1631" i="1"/>
  <c r="F1631" i="1" s="1"/>
  <c r="D1631" i="1"/>
  <c r="C1631" i="1"/>
  <c r="E1630" i="1"/>
  <c r="F1630" i="1" s="1"/>
  <c r="D1630" i="1"/>
  <c r="C1630" i="1"/>
  <c r="E1629" i="1"/>
  <c r="F1629" i="1" s="1"/>
  <c r="D1629" i="1"/>
  <c r="C1629" i="1"/>
  <c r="E1628" i="1"/>
  <c r="F1628" i="1" s="1"/>
  <c r="D1628" i="1"/>
  <c r="C1628" i="1"/>
  <c r="E1627" i="1"/>
  <c r="F1627" i="1" s="1"/>
  <c r="D1627" i="1"/>
  <c r="C1627" i="1"/>
  <c r="E1626" i="1"/>
  <c r="F1626" i="1" s="1"/>
  <c r="D1626" i="1"/>
  <c r="C1626" i="1"/>
  <c r="E1625" i="1"/>
  <c r="F1625" i="1" s="1"/>
  <c r="D1625" i="1"/>
  <c r="C1625" i="1"/>
  <c r="E1624" i="1"/>
  <c r="F1624" i="1" s="1"/>
  <c r="D1624" i="1"/>
  <c r="C1624" i="1"/>
  <c r="E1623" i="1"/>
  <c r="F1623" i="1" s="1"/>
  <c r="D1623" i="1"/>
  <c r="C1623" i="1"/>
  <c r="E1622" i="1"/>
  <c r="F1622" i="1" s="1"/>
  <c r="D1622" i="1"/>
  <c r="C1622" i="1"/>
  <c r="E1621" i="1"/>
  <c r="F1621" i="1" s="1"/>
  <c r="D1621" i="1"/>
  <c r="C1621" i="1"/>
  <c r="E1620" i="1"/>
  <c r="F1620" i="1" s="1"/>
  <c r="D1620" i="1"/>
  <c r="C1620" i="1"/>
  <c r="E1619" i="1"/>
  <c r="F1619" i="1" s="1"/>
  <c r="D1619" i="1"/>
  <c r="C1619" i="1"/>
  <c r="E1618" i="1"/>
  <c r="F1618" i="1" s="1"/>
  <c r="D1618" i="1"/>
  <c r="C1618" i="1"/>
  <c r="E1617" i="1"/>
  <c r="F1617" i="1" s="1"/>
  <c r="D1617" i="1"/>
  <c r="C1617" i="1"/>
  <c r="E1616" i="1"/>
  <c r="F1616" i="1" s="1"/>
  <c r="D1616" i="1"/>
  <c r="C1616" i="1"/>
  <c r="E1615" i="1"/>
  <c r="F1615" i="1" s="1"/>
  <c r="D1615" i="1"/>
  <c r="C1615" i="1"/>
  <c r="E1614" i="1"/>
  <c r="F1614" i="1" s="1"/>
  <c r="D1614" i="1"/>
  <c r="C1614" i="1"/>
  <c r="E1613" i="1"/>
  <c r="F1613" i="1" s="1"/>
  <c r="D1613" i="1"/>
  <c r="C1613" i="1"/>
  <c r="E1612" i="1"/>
  <c r="F1612" i="1" s="1"/>
  <c r="D1612" i="1"/>
  <c r="C1612" i="1"/>
  <c r="E1611" i="1"/>
  <c r="F1611" i="1" s="1"/>
  <c r="D1611" i="1"/>
  <c r="C1611" i="1"/>
  <c r="E1610" i="1"/>
  <c r="F1610" i="1" s="1"/>
  <c r="D1610" i="1"/>
  <c r="C1610" i="1"/>
  <c r="E1609" i="1"/>
  <c r="F1609" i="1" s="1"/>
  <c r="D1609" i="1"/>
  <c r="C1609" i="1"/>
  <c r="E1608" i="1"/>
  <c r="F1608" i="1" s="1"/>
  <c r="D1608" i="1"/>
  <c r="C1608" i="1"/>
  <c r="E1607" i="1"/>
  <c r="F1607" i="1" s="1"/>
  <c r="D1607" i="1"/>
  <c r="C1607" i="1"/>
  <c r="E1606" i="1"/>
  <c r="F1606" i="1" s="1"/>
  <c r="D1606" i="1"/>
  <c r="C1606" i="1"/>
  <c r="E1605" i="1"/>
  <c r="F1605" i="1" s="1"/>
  <c r="D1605" i="1"/>
  <c r="C1605" i="1"/>
  <c r="E1604" i="1"/>
  <c r="F1604" i="1" s="1"/>
  <c r="D1604" i="1"/>
  <c r="C1604" i="1"/>
  <c r="E1603" i="1"/>
  <c r="F1603" i="1" s="1"/>
  <c r="D1603" i="1"/>
  <c r="C1603" i="1"/>
  <c r="E1602" i="1"/>
  <c r="F1602" i="1" s="1"/>
  <c r="D1602" i="1"/>
  <c r="C1602" i="1"/>
  <c r="E1601" i="1"/>
  <c r="F1601" i="1" s="1"/>
  <c r="D1601" i="1"/>
  <c r="C1601" i="1"/>
  <c r="E1600" i="1"/>
  <c r="F1600" i="1" s="1"/>
  <c r="D1600" i="1"/>
  <c r="C1600" i="1"/>
  <c r="E1599" i="1"/>
  <c r="F1599" i="1" s="1"/>
  <c r="D1599" i="1"/>
  <c r="C1599" i="1"/>
  <c r="E1598" i="1"/>
  <c r="F1598" i="1" s="1"/>
  <c r="D1598" i="1"/>
  <c r="C1598" i="1"/>
  <c r="E1597" i="1"/>
  <c r="F1597" i="1" s="1"/>
  <c r="D1597" i="1"/>
  <c r="C1597" i="1"/>
  <c r="E1596" i="1"/>
  <c r="F1596" i="1" s="1"/>
  <c r="D1596" i="1"/>
  <c r="C1596" i="1"/>
  <c r="E1595" i="1"/>
  <c r="F1595" i="1" s="1"/>
  <c r="D1595" i="1"/>
  <c r="C1595" i="1"/>
  <c r="E1594" i="1"/>
  <c r="F1594" i="1" s="1"/>
  <c r="D1594" i="1"/>
  <c r="C1594" i="1"/>
  <c r="E1593" i="1"/>
  <c r="F1593" i="1" s="1"/>
  <c r="D1593" i="1"/>
  <c r="C1593" i="1"/>
  <c r="E1592" i="1"/>
  <c r="F1592" i="1" s="1"/>
  <c r="D1592" i="1"/>
  <c r="C1592" i="1"/>
  <c r="E1591" i="1"/>
  <c r="F1591" i="1" s="1"/>
  <c r="D1591" i="1"/>
  <c r="C1591" i="1"/>
  <c r="E1590" i="1"/>
  <c r="F1590" i="1" s="1"/>
  <c r="D1590" i="1"/>
  <c r="C1590" i="1"/>
  <c r="E1589" i="1"/>
  <c r="F1589" i="1" s="1"/>
  <c r="D1589" i="1"/>
  <c r="C1589" i="1"/>
  <c r="E1588" i="1"/>
  <c r="F1588" i="1" s="1"/>
  <c r="D1588" i="1"/>
  <c r="C1588" i="1"/>
  <c r="E1587" i="1"/>
  <c r="F1587" i="1" s="1"/>
  <c r="D1587" i="1"/>
  <c r="C1587" i="1"/>
  <c r="E1586" i="1"/>
  <c r="F1586" i="1" s="1"/>
  <c r="D1586" i="1"/>
  <c r="C1586" i="1"/>
  <c r="F1585" i="1"/>
  <c r="E1585" i="1"/>
  <c r="D1585" i="1"/>
  <c r="C1585" i="1"/>
  <c r="F1584" i="1"/>
  <c r="E1584" i="1"/>
  <c r="D1584" i="1"/>
  <c r="C1584" i="1"/>
  <c r="F1583" i="1"/>
  <c r="E1583" i="1"/>
  <c r="D1583" i="1"/>
  <c r="C1583" i="1"/>
  <c r="F1582" i="1"/>
  <c r="E1582" i="1"/>
  <c r="D1582" i="1"/>
  <c r="C1582" i="1"/>
  <c r="F1581" i="1"/>
  <c r="E1581" i="1"/>
  <c r="D1581" i="1"/>
  <c r="C1581" i="1"/>
  <c r="F1580" i="1"/>
  <c r="E1580" i="1"/>
  <c r="D1580" i="1"/>
  <c r="C1580" i="1"/>
  <c r="F1579" i="1"/>
  <c r="E1579" i="1"/>
  <c r="D1579" i="1"/>
  <c r="C1579" i="1"/>
  <c r="F1578" i="1"/>
  <c r="E1578" i="1"/>
  <c r="D1578" i="1"/>
  <c r="C1578" i="1"/>
  <c r="F1577" i="1"/>
  <c r="E1577" i="1"/>
  <c r="D1577" i="1"/>
  <c r="C1577" i="1"/>
  <c r="F1576" i="1"/>
  <c r="E1576" i="1"/>
  <c r="D1576" i="1"/>
  <c r="C1576" i="1"/>
  <c r="F1575" i="1"/>
  <c r="E1575" i="1"/>
  <c r="D1575" i="1"/>
  <c r="C1575" i="1"/>
  <c r="F1574" i="1"/>
  <c r="E1574" i="1"/>
  <c r="D1574" i="1"/>
  <c r="C1574" i="1"/>
  <c r="F1573" i="1"/>
  <c r="E1573" i="1"/>
  <c r="D1573" i="1"/>
  <c r="C1573" i="1"/>
  <c r="F1572" i="1"/>
  <c r="E1572" i="1"/>
  <c r="D1572" i="1"/>
  <c r="C1572" i="1"/>
  <c r="F1571" i="1"/>
  <c r="E1571" i="1"/>
  <c r="D1571" i="1"/>
  <c r="C1571" i="1"/>
  <c r="F1570" i="1"/>
  <c r="E1570" i="1"/>
  <c r="D1570" i="1"/>
  <c r="C1570" i="1"/>
  <c r="F1569" i="1"/>
  <c r="E1569" i="1"/>
  <c r="D1569" i="1"/>
  <c r="C1569" i="1"/>
  <c r="F1568" i="1"/>
  <c r="E1568" i="1"/>
  <c r="D1568" i="1"/>
  <c r="C1568" i="1"/>
  <c r="F1567" i="1"/>
  <c r="E1567" i="1"/>
  <c r="D1567" i="1"/>
  <c r="C1567" i="1"/>
  <c r="F1566" i="1"/>
  <c r="E1566" i="1"/>
  <c r="D1566" i="1"/>
  <c r="C1566" i="1"/>
  <c r="F1565" i="1"/>
  <c r="E1565" i="1"/>
  <c r="D1565" i="1"/>
  <c r="C1565" i="1"/>
  <c r="F1564" i="1"/>
  <c r="E1564" i="1"/>
  <c r="D1564" i="1"/>
  <c r="C1564" i="1"/>
  <c r="F1563" i="1"/>
  <c r="E1563" i="1"/>
  <c r="D1563" i="1"/>
  <c r="C1563" i="1"/>
  <c r="F1562" i="1"/>
  <c r="E1562" i="1"/>
  <c r="D1562" i="1"/>
  <c r="C1562" i="1"/>
  <c r="F1561" i="1"/>
  <c r="E1561" i="1"/>
  <c r="D1561" i="1"/>
  <c r="C1561" i="1"/>
  <c r="F1560" i="1"/>
  <c r="E1560" i="1"/>
  <c r="D1560" i="1"/>
  <c r="C1560" i="1"/>
  <c r="F1559" i="1"/>
  <c r="E1559" i="1"/>
  <c r="D1559" i="1"/>
  <c r="C1559" i="1"/>
  <c r="F1558" i="1"/>
  <c r="E1558" i="1"/>
  <c r="D1558" i="1"/>
  <c r="C1558" i="1"/>
  <c r="F1557" i="1"/>
  <c r="E1557" i="1"/>
  <c r="D1557" i="1"/>
  <c r="C1557" i="1"/>
  <c r="F1556" i="1"/>
  <c r="E1556" i="1"/>
  <c r="D1556" i="1"/>
  <c r="C1556" i="1"/>
  <c r="F1555" i="1"/>
  <c r="E1555" i="1"/>
  <c r="D1555" i="1"/>
  <c r="C1555" i="1"/>
  <c r="F1554" i="1"/>
  <c r="E1554" i="1"/>
  <c r="D1554" i="1"/>
  <c r="C1554" i="1"/>
  <c r="F1553" i="1"/>
  <c r="E1553" i="1"/>
  <c r="D1553" i="1"/>
  <c r="C1553" i="1"/>
  <c r="F1552" i="1"/>
  <c r="E1552" i="1"/>
  <c r="D1552" i="1"/>
  <c r="C1552" i="1"/>
  <c r="F1551" i="1"/>
  <c r="E1551" i="1"/>
  <c r="D1551" i="1"/>
  <c r="C1551" i="1"/>
  <c r="E1550" i="1"/>
  <c r="F1550" i="1" s="1"/>
  <c r="D1550" i="1"/>
  <c r="C1550" i="1"/>
  <c r="E1549" i="1"/>
  <c r="F1549" i="1" s="1"/>
  <c r="D1549" i="1"/>
  <c r="C1549" i="1"/>
  <c r="E1548" i="1"/>
  <c r="F1548" i="1" s="1"/>
  <c r="D1548" i="1"/>
  <c r="C1548" i="1"/>
  <c r="E1547" i="1"/>
  <c r="F1547" i="1" s="1"/>
  <c r="D1547" i="1"/>
  <c r="C1547" i="1"/>
  <c r="E1546" i="1"/>
  <c r="F1546" i="1" s="1"/>
  <c r="D1546" i="1"/>
  <c r="C1546" i="1"/>
  <c r="E1545" i="1"/>
  <c r="F1545" i="1" s="1"/>
  <c r="D1545" i="1"/>
  <c r="C1545" i="1"/>
  <c r="E1544" i="1"/>
  <c r="F1544" i="1" s="1"/>
  <c r="D1544" i="1"/>
  <c r="C1544" i="1"/>
  <c r="E1543" i="1"/>
  <c r="F1543" i="1" s="1"/>
  <c r="D1543" i="1"/>
  <c r="C1543" i="1"/>
  <c r="E1542" i="1"/>
  <c r="F1542" i="1" s="1"/>
  <c r="D1542" i="1"/>
  <c r="C1542" i="1"/>
  <c r="E1541" i="1"/>
  <c r="F1541" i="1" s="1"/>
  <c r="D1541" i="1"/>
  <c r="C1541" i="1"/>
  <c r="E1540" i="1"/>
  <c r="F1540" i="1" s="1"/>
  <c r="D1540" i="1"/>
  <c r="C1540" i="1"/>
  <c r="E1539" i="1"/>
  <c r="F1539" i="1" s="1"/>
  <c r="D1539" i="1"/>
  <c r="C1539" i="1"/>
  <c r="E1538" i="1"/>
  <c r="F1538" i="1" s="1"/>
  <c r="D1538" i="1"/>
  <c r="C1538" i="1"/>
  <c r="E1537" i="1"/>
  <c r="F1537" i="1" s="1"/>
  <c r="D1537" i="1"/>
  <c r="C1537" i="1"/>
  <c r="E1536" i="1"/>
  <c r="F1536" i="1" s="1"/>
  <c r="D1536" i="1"/>
  <c r="C1536" i="1"/>
  <c r="E1535" i="1"/>
  <c r="F1535" i="1" s="1"/>
  <c r="D1535" i="1"/>
  <c r="C1535" i="1"/>
  <c r="E1534" i="1"/>
  <c r="F1534" i="1" s="1"/>
  <c r="D1534" i="1"/>
  <c r="C1534" i="1"/>
  <c r="E1533" i="1"/>
  <c r="F1533" i="1" s="1"/>
  <c r="D1533" i="1"/>
  <c r="C1533" i="1"/>
  <c r="E1532" i="1"/>
  <c r="F1532" i="1" s="1"/>
  <c r="D1532" i="1"/>
  <c r="C1532" i="1"/>
  <c r="E1531" i="1"/>
  <c r="F1531" i="1" s="1"/>
  <c r="D1531" i="1"/>
  <c r="C1531" i="1"/>
  <c r="E1530" i="1"/>
  <c r="F1530" i="1" s="1"/>
  <c r="D1530" i="1"/>
  <c r="C1530" i="1"/>
  <c r="E1529" i="1"/>
  <c r="F1529" i="1" s="1"/>
  <c r="D1529" i="1"/>
  <c r="C1529" i="1"/>
  <c r="E1528" i="1"/>
  <c r="F1528" i="1" s="1"/>
  <c r="D1528" i="1"/>
  <c r="C1528" i="1"/>
  <c r="E1527" i="1"/>
  <c r="F1527" i="1" s="1"/>
  <c r="D1527" i="1"/>
  <c r="C1527" i="1"/>
  <c r="E1526" i="1"/>
  <c r="F1526" i="1" s="1"/>
  <c r="D1526" i="1"/>
  <c r="C1526" i="1"/>
  <c r="E1525" i="1"/>
  <c r="F1525" i="1" s="1"/>
  <c r="D1525" i="1"/>
  <c r="C1525" i="1"/>
  <c r="E1524" i="1"/>
  <c r="F1524" i="1" s="1"/>
  <c r="D1524" i="1"/>
  <c r="C1524" i="1"/>
  <c r="E1523" i="1"/>
  <c r="F1523" i="1" s="1"/>
  <c r="D1523" i="1"/>
  <c r="C1523" i="1"/>
  <c r="E1522" i="1"/>
  <c r="F1522" i="1" s="1"/>
  <c r="D1522" i="1"/>
  <c r="C1522" i="1"/>
  <c r="E1521" i="1"/>
  <c r="F1521" i="1" s="1"/>
  <c r="D1521" i="1"/>
  <c r="C1521" i="1"/>
  <c r="E1520" i="1"/>
  <c r="F1520" i="1" s="1"/>
  <c r="D1520" i="1"/>
  <c r="C1520" i="1"/>
  <c r="E1519" i="1"/>
  <c r="F1519" i="1" s="1"/>
  <c r="D1519" i="1"/>
  <c r="C1519" i="1"/>
  <c r="E1518" i="1"/>
  <c r="F1518" i="1" s="1"/>
  <c r="D1518" i="1"/>
  <c r="C1518" i="1"/>
  <c r="E1517" i="1"/>
  <c r="F1517" i="1" s="1"/>
  <c r="D1517" i="1"/>
  <c r="C1517" i="1"/>
  <c r="E1516" i="1"/>
  <c r="F1516" i="1" s="1"/>
  <c r="D1516" i="1"/>
  <c r="C1516" i="1"/>
  <c r="E1515" i="1"/>
  <c r="F1515" i="1" s="1"/>
  <c r="D1515" i="1"/>
  <c r="C1515" i="1"/>
  <c r="E1514" i="1"/>
  <c r="F1514" i="1" s="1"/>
  <c r="D1514" i="1"/>
  <c r="C1514" i="1"/>
  <c r="E1513" i="1"/>
  <c r="F1513" i="1" s="1"/>
  <c r="D1513" i="1"/>
  <c r="C1513" i="1"/>
  <c r="E1512" i="1"/>
  <c r="F1512" i="1" s="1"/>
  <c r="D1512" i="1"/>
  <c r="C1512" i="1"/>
  <c r="E1511" i="1"/>
  <c r="F1511" i="1" s="1"/>
  <c r="D1511" i="1"/>
  <c r="C1511" i="1"/>
  <c r="E1510" i="1"/>
  <c r="F1510" i="1" s="1"/>
  <c r="D1510" i="1"/>
  <c r="C1510" i="1"/>
  <c r="E1509" i="1"/>
  <c r="F1509" i="1" s="1"/>
  <c r="D1509" i="1"/>
  <c r="C1509" i="1"/>
  <c r="E1508" i="1"/>
  <c r="F1508" i="1" s="1"/>
  <c r="D1508" i="1"/>
  <c r="C1508" i="1"/>
  <c r="E1507" i="1"/>
  <c r="F1507" i="1" s="1"/>
  <c r="D1507" i="1"/>
  <c r="C1507" i="1"/>
  <c r="E1506" i="1"/>
  <c r="F1506" i="1" s="1"/>
  <c r="D1506" i="1"/>
  <c r="C1506" i="1"/>
  <c r="E1505" i="1"/>
  <c r="F1505" i="1" s="1"/>
  <c r="D1505" i="1"/>
  <c r="C1505" i="1"/>
  <c r="E1504" i="1"/>
  <c r="F1504" i="1" s="1"/>
  <c r="D1504" i="1"/>
  <c r="C1504" i="1"/>
  <c r="E1503" i="1"/>
  <c r="F1503" i="1" s="1"/>
  <c r="D1503" i="1"/>
  <c r="C1503" i="1"/>
  <c r="E1502" i="1"/>
  <c r="F1502" i="1" s="1"/>
  <c r="D1502" i="1"/>
  <c r="C1502" i="1"/>
  <c r="E1501" i="1"/>
  <c r="F1501" i="1" s="1"/>
  <c r="D1501" i="1"/>
  <c r="C1501" i="1"/>
  <c r="E1500" i="1"/>
  <c r="F1500" i="1" s="1"/>
  <c r="D1500" i="1"/>
  <c r="C1500" i="1"/>
  <c r="E1499" i="1"/>
  <c r="F1499" i="1" s="1"/>
  <c r="D1499" i="1"/>
  <c r="C1499" i="1"/>
  <c r="E1498" i="1"/>
  <c r="F1498" i="1" s="1"/>
  <c r="D1498" i="1"/>
  <c r="C1498" i="1"/>
  <c r="E1497" i="1"/>
  <c r="F1497" i="1" s="1"/>
  <c r="D1497" i="1"/>
  <c r="C1497" i="1"/>
  <c r="E1496" i="1"/>
  <c r="F1496" i="1" s="1"/>
  <c r="D1496" i="1"/>
  <c r="C1496" i="1"/>
  <c r="E1495" i="1"/>
  <c r="F1495" i="1" s="1"/>
  <c r="D1495" i="1"/>
  <c r="C1495" i="1"/>
  <c r="E1494" i="1"/>
  <c r="F1494" i="1" s="1"/>
  <c r="D1494" i="1"/>
  <c r="C1494" i="1"/>
  <c r="E1493" i="1"/>
  <c r="F1493" i="1" s="1"/>
  <c r="D1493" i="1"/>
  <c r="C1493" i="1"/>
  <c r="E1492" i="1"/>
  <c r="F1492" i="1" s="1"/>
  <c r="D1492" i="1"/>
  <c r="C1492" i="1"/>
  <c r="E1491" i="1"/>
  <c r="F1491" i="1" s="1"/>
  <c r="D1491" i="1"/>
  <c r="C1491" i="1"/>
  <c r="E1490" i="1"/>
  <c r="F1490" i="1" s="1"/>
  <c r="D1490" i="1"/>
  <c r="C1490" i="1"/>
  <c r="E1489" i="1"/>
  <c r="F1489" i="1" s="1"/>
  <c r="D1489" i="1"/>
  <c r="C1489" i="1"/>
  <c r="E1488" i="1"/>
  <c r="F1488" i="1" s="1"/>
  <c r="D1488" i="1"/>
  <c r="C1488" i="1"/>
  <c r="E1487" i="1"/>
  <c r="F1487" i="1" s="1"/>
  <c r="D1487" i="1"/>
  <c r="C1487" i="1"/>
  <c r="E1486" i="1"/>
  <c r="F1486" i="1" s="1"/>
  <c r="D1486" i="1"/>
  <c r="C1486" i="1"/>
  <c r="E1485" i="1"/>
  <c r="F1485" i="1" s="1"/>
  <c r="D1485" i="1"/>
  <c r="C1485" i="1"/>
  <c r="E1484" i="1"/>
  <c r="F1484" i="1" s="1"/>
  <c r="D1484" i="1"/>
  <c r="C1484" i="1"/>
  <c r="E1483" i="1"/>
  <c r="F1483" i="1" s="1"/>
  <c r="D1483" i="1"/>
  <c r="C1483" i="1"/>
  <c r="E1482" i="1"/>
  <c r="F1482" i="1" s="1"/>
  <c r="D1482" i="1"/>
  <c r="C1482" i="1"/>
  <c r="E1481" i="1"/>
  <c r="F1481" i="1" s="1"/>
  <c r="D1481" i="1"/>
  <c r="C1481" i="1"/>
  <c r="E1480" i="1"/>
  <c r="F1480" i="1" s="1"/>
  <c r="D1480" i="1"/>
  <c r="C1480" i="1"/>
  <c r="E1479" i="1"/>
  <c r="F1479" i="1" s="1"/>
  <c r="D1479" i="1"/>
  <c r="C1479" i="1"/>
  <c r="E1478" i="1"/>
  <c r="F1478" i="1" s="1"/>
  <c r="D1478" i="1"/>
  <c r="C1478" i="1"/>
  <c r="E1477" i="1"/>
  <c r="F1477" i="1" s="1"/>
  <c r="D1477" i="1"/>
  <c r="C1477" i="1"/>
  <c r="E1476" i="1"/>
  <c r="F1476" i="1" s="1"/>
  <c r="D1476" i="1"/>
  <c r="C1476" i="1"/>
  <c r="E1475" i="1"/>
  <c r="F1475" i="1" s="1"/>
  <c r="D1475" i="1"/>
  <c r="C1475" i="1"/>
  <c r="E1474" i="1"/>
  <c r="F1474" i="1" s="1"/>
  <c r="D1474" i="1"/>
  <c r="C1474" i="1"/>
  <c r="E1473" i="1"/>
  <c r="F1473" i="1" s="1"/>
  <c r="D1473" i="1"/>
  <c r="C1473" i="1"/>
  <c r="E1472" i="1"/>
  <c r="F1472" i="1" s="1"/>
  <c r="D1472" i="1"/>
  <c r="C1472" i="1"/>
  <c r="E1471" i="1"/>
  <c r="F1471" i="1" s="1"/>
  <c r="D1471" i="1"/>
  <c r="C1471" i="1"/>
  <c r="E1470" i="1"/>
  <c r="F1470" i="1" s="1"/>
  <c r="D1470" i="1"/>
  <c r="C1470" i="1"/>
  <c r="E1469" i="1"/>
  <c r="F1469" i="1" s="1"/>
  <c r="D1469" i="1"/>
  <c r="C1469" i="1"/>
  <c r="E1468" i="1"/>
  <c r="F1468" i="1" s="1"/>
  <c r="D1468" i="1"/>
  <c r="C1468" i="1"/>
  <c r="E1467" i="1"/>
  <c r="F1467" i="1" s="1"/>
  <c r="D1467" i="1"/>
  <c r="C1467" i="1"/>
  <c r="E1466" i="1"/>
  <c r="F1466" i="1" s="1"/>
  <c r="D1466" i="1"/>
  <c r="C1466" i="1"/>
  <c r="F1465" i="1"/>
  <c r="E1465" i="1"/>
  <c r="D1465" i="1"/>
  <c r="C1465" i="1"/>
  <c r="F1464" i="1"/>
  <c r="E1464" i="1"/>
  <c r="D1464" i="1"/>
  <c r="C1464" i="1"/>
  <c r="F1463" i="1"/>
  <c r="E1463" i="1"/>
  <c r="D1463" i="1"/>
  <c r="C1463" i="1"/>
  <c r="E1462" i="1"/>
  <c r="F1462" i="1" s="1"/>
  <c r="D1462" i="1"/>
  <c r="C1462" i="1"/>
  <c r="E1461" i="1"/>
  <c r="F1461" i="1" s="1"/>
  <c r="D1461" i="1"/>
  <c r="C1461" i="1"/>
  <c r="E1460" i="1"/>
  <c r="F1460" i="1" s="1"/>
  <c r="D1460" i="1"/>
  <c r="C1460" i="1"/>
  <c r="E1459" i="1"/>
  <c r="F1459" i="1" s="1"/>
  <c r="D1459" i="1"/>
  <c r="C1459" i="1"/>
  <c r="E1458" i="1"/>
  <c r="F1458" i="1" s="1"/>
  <c r="D1458" i="1"/>
  <c r="C1458" i="1"/>
  <c r="E1457" i="1"/>
  <c r="F1457" i="1" s="1"/>
  <c r="D1457" i="1"/>
  <c r="C1457" i="1"/>
  <c r="E1456" i="1"/>
  <c r="F1456" i="1" s="1"/>
  <c r="D1456" i="1"/>
  <c r="C1456" i="1"/>
  <c r="E1455" i="1"/>
  <c r="F1455" i="1" s="1"/>
  <c r="D1455" i="1"/>
  <c r="C1455" i="1"/>
  <c r="E1454" i="1"/>
  <c r="F1454" i="1" s="1"/>
  <c r="D1454" i="1"/>
  <c r="C1454" i="1"/>
  <c r="E1453" i="1"/>
  <c r="F1453" i="1" s="1"/>
  <c r="D1453" i="1"/>
  <c r="C1453" i="1"/>
  <c r="E1452" i="1"/>
  <c r="F1452" i="1" s="1"/>
  <c r="D1452" i="1"/>
  <c r="C1452" i="1"/>
  <c r="E1451" i="1"/>
  <c r="F1451" i="1" s="1"/>
  <c r="D1451" i="1"/>
  <c r="C1451" i="1"/>
  <c r="E1450" i="1"/>
  <c r="F1450" i="1" s="1"/>
  <c r="D1450" i="1"/>
  <c r="C1450" i="1"/>
  <c r="E1449" i="1"/>
  <c r="F1449" i="1" s="1"/>
  <c r="D1449" i="1"/>
  <c r="C1449" i="1"/>
  <c r="E1448" i="1"/>
  <c r="F1448" i="1" s="1"/>
  <c r="D1448" i="1"/>
  <c r="C1448" i="1"/>
  <c r="E1447" i="1"/>
  <c r="F1447" i="1" s="1"/>
  <c r="D1447" i="1"/>
  <c r="C1447" i="1"/>
  <c r="E1446" i="1"/>
  <c r="F1446" i="1" s="1"/>
  <c r="D1446" i="1"/>
  <c r="C1446" i="1"/>
  <c r="E1445" i="1"/>
  <c r="F1445" i="1" s="1"/>
  <c r="D1445" i="1"/>
  <c r="C1445" i="1"/>
  <c r="E1444" i="1"/>
  <c r="F1444" i="1" s="1"/>
  <c r="D1444" i="1"/>
  <c r="C1444" i="1"/>
  <c r="E1443" i="1"/>
  <c r="F1443" i="1" s="1"/>
  <c r="D1443" i="1"/>
  <c r="C1443" i="1"/>
  <c r="E1442" i="1"/>
  <c r="F1442" i="1" s="1"/>
  <c r="D1442" i="1"/>
  <c r="C1442" i="1"/>
  <c r="E1441" i="1"/>
  <c r="F1441" i="1" s="1"/>
  <c r="D1441" i="1"/>
  <c r="C1441" i="1"/>
  <c r="E1440" i="1"/>
  <c r="F1440" i="1" s="1"/>
  <c r="D1440" i="1"/>
  <c r="C1440" i="1"/>
  <c r="E1439" i="1"/>
  <c r="F1439" i="1" s="1"/>
  <c r="D1439" i="1"/>
  <c r="C1439" i="1"/>
  <c r="E1438" i="1"/>
  <c r="F1438" i="1" s="1"/>
  <c r="D1438" i="1"/>
  <c r="C1438" i="1"/>
  <c r="E1437" i="1"/>
  <c r="F1437" i="1" s="1"/>
  <c r="D1437" i="1"/>
  <c r="C1437" i="1"/>
  <c r="E1436" i="1"/>
  <c r="F1436" i="1" s="1"/>
  <c r="D1436" i="1"/>
  <c r="C1436" i="1"/>
  <c r="E1435" i="1"/>
  <c r="F1435" i="1" s="1"/>
  <c r="D1435" i="1"/>
  <c r="C1435" i="1"/>
  <c r="E1434" i="1"/>
  <c r="F1434" i="1" s="1"/>
  <c r="D1434" i="1"/>
  <c r="C1434" i="1"/>
  <c r="E1433" i="1"/>
  <c r="F1433" i="1" s="1"/>
  <c r="D1433" i="1"/>
  <c r="C1433" i="1"/>
  <c r="E1432" i="1"/>
  <c r="F1432" i="1" s="1"/>
  <c r="D1432" i="1"/>
  <c r="C1432" i="1"/>
  <c r="E1431" i="1"/>
  <c r="F1431" i="1" s="1"/>
  <c r="D1431" i="1"/>
  <c r="C1431" i="1"/>
  <c r="E1430" i="1"/>
  <c r="F1430" i="1" s="1"/>
  <c r="D1430" i="1"/>
  <c r="C1430" i="1"/>
  <c r="E1429" i="1"/>
  <c r="F1429" i="1" s="1"/>
  <c r="D1429" i="1"/>
  <c r="C1429" i="1"/>
  <c r="E1428" i="1"/>
  <c r="F1428" i="1" s="1"/>
  <c r="D1428" i="1"/>
  <c r="C1428" i="1"/>
  <c r="E1427" i="1"/>
  <c r="F1427" i="1" s="1"/>
  <c r="D1427" i="1"/>
  <c r="C1427" i="1"/>
  <c r="E1426" i="1"/>
  <c r="F1426" i="1" s="1"/>
  <c r="D1426" i="1"/>
  <c r="C1426" i="1"/>
  <c r="E1425" i="1"/>
  <c r="F1425" i="1" s="1"/>
  <c r="D1425" i="1"/>
  <c r="C1425" i="1"/>
  <c r="E1424" i="1"/>
  <c r="F1424" i="1" s="1"/>
  <c r="D1424" i="1"/>
  <c r="C1424" i="1"/>
  <c r="E1423" i="1"/>
  <c r="F1423" i="1" s="1"/>
  <c r="D1423" i="1"/>
  <c r="C1423" i="1"/>
  <c r="E1422" i="1"/>
  <c r="F1422" i="1" s="1"/>
  <c r="D1422" i="1"/>
  <c r="C1422" i="1"/>
  <c r="E1421" i="1"/>
  <c r="F1421" i="1" s="1"/>
  <c r="D1421" i="1"/>
  <c r="C1421" i="1"/>
  <c r="E1420" i="1" l="1"/>
  <c r="F1420" i="1" s="1"/>
  <c r="D1420" i="1"/>
  <c r="C1420" i="1"/>
  <c r="E1419" i="1"/>
  <c r="F1419" i="1" s="1"/>
  <c r="D1419" i="1"/>
  <c r="C1419" i="1"/>
  <c r="E1418" i="1"/>
  <c r="F1418" i="1" s="1"/>
  <c r="D1418" i="1"/>
  <c r="C1418" i="1"/>
  <c r="E1417" i="1"/>
  <c r="F1417" i="1" s="1"/>
  <c r="D1417" i="1"/>
  <c r="C1417" i="1"/>
  <c r="E1416" i="1"/>
  <c r="F1416" i="1" s="1"/>
  <c r="D1416" i="1"/>
  <c r="C1416" i="1"/>
  <c r="E1415" i="1"/>
  <c r="F1415" i="1" s="1"/>
  <c r="D1415" i="1"/>
  <c r="C1415" i="1"/>
  <c r="E1414" i="1"/>
  <c r="F1414" i="1" s="1"/>
  <c r="D1414" i="1"/>
  <c r="C1414" i="1"/>
  <c r="E1413" i="1"/>
  <c r="F1413" i="1" s="1"/>
  <c r="D1413" i="1"/>
  <c r="C1413" i="1"/>
  <c r="E1412" i="1"/>
  <c r="F1412" i="1" s="1"/>
  <c r="D1412" i="1"/>
  <c r="C1412" i="1"/>
  <c r="E1411" i="1"/>
  <c r="F1411" i="1" s="1"/>
  <c r="D1411" i="1"/>
  <c r="C1411" i="1"/>
  <c r="E1410" i="1"/>
  <c r="F1410" i="1" s="1"/>
  <c r="D1410" i="1"/>
  <c r="C1410" i="1"/>
  <c r="E1409" i="1"/>
  <c r="F1409" i="1" s="1"/>
  <c r="D1409" i="1"/>
  <c r="C1409" i="1"/>
  <c r="E1408" i="1"/>
  <c r="F1408" i="1" s="1"/>
  <c r="D1408" i="1"/>
  <c r="C1408" i="1"/>
  <c r="E1407" i="1"/>
  <c r="F1407" i="1" s="1"/>
  <c r="D1407" i="1"/>
  <c r="C1407" i="1"/>
  <c r="E1406" i="1"/>
  <c r="F1406" i="1" s="1"/>
  <c r="D1406" i="1"/>
  <c r="C1406" i="1"/>
  <c r="E1405" i="1"/>
  <c r="F1405" i="1" s="1"/>
  <c r="D1405" i="1"/>
  <c r="C1405" i="1"/>
  <c r="E1404" i="1"/>
  <c r="F1404" i="1" s="1"/>
  <c r="D1404" i="1"/>
  <c r="C1404" i="1"/>
  <c r="E1403" i="1"/>
  <c r="F1403" i="1" s="1"/>
  <c r="D1403" i="1"/>
  <c r="C1403" i="1"/>
  <c r="E1402" i="1"/>
  <c r="F1402" i="1" s="1"/>
  <c r="D1402" i="1"/>
  <c r="C1402" i="1"/>
  <c r="E1401" i="1"/>
  <c r="F1401" i="1" s="1"/>
  <c r="D1401" i="1"/>
  <c r="C1401" i="1"/>
  <c r="E1400" i="1"/>
  <c r="F1400" i="1" s="1"/>
  <c r="D1400" i="1"/>
  <c r="C1400" i="1"/>
  <c r="E1399" i="1"/>
  <c r="F1399" i="1" s="1"/>
  <c r="D1399" i="1"/>
  <c r="C1399" i="1"/>
  <c r="E1398" i="1"/>
  <c r="F1398" i="1" s="1"/>
  <c r="D1398" i="1"/>
  <c r="C1398" i="1"/>
  <c r="E1397" i="1"/>
  <c r="F1397" i="1" s="1"/>
  <c r="D1397" i="1"/>
  <c r="C1397" i="1"/>
  <c r="E1396" i="1"/>
  <c r="F1396" i="1" s="1"/>
  <c r="D1396" i="1"/>
  <c r="C1396" i="1"/>
  <c r="E1395" i="1"/>
  <c r="F1395" i="1" s="1"/>
  <c r="D1395" i="1"/>
  <c r="C1395" i="1"/>
  <c r="E1394" i="1"/>
  <c r="F1394" i="1" s="1"/>
  <c r="D1394" i="1"/>
  <c r="C1394" i="1"/>
  <c r="E1393" i="1"/>
  <c r="F1393" i="1" s="1"/>
  <c r="D1393" i="1"/>
  <c r="C1393" i="1"/>
  <c r="E1392" i="1"/>
  <c r="F1392" i="1" s="1"/>
  <c r="D1392" i="1"/>
  <c r="C1392" i="1"/>
  <c r="E1391" i="1"/>
  <c r="F1391" i="1" s="1"/>
  <c r="D1391" i="1"/>
  <c r="C1391" i="1"/>
  <c r="E1390" i="1"/>
  <c r="F1390" i="1" s="1"/>
  <c r="D1390" i="1"/>
  <c r="C1390" i="1"/>
  <c r="E1389" i="1"/>
  <c r="F1389" i="1" s="1"/>
  <c r="D1389" i="1"/>
  <c r="C1389" i="1"/>
  <c r="E1388" i="1"/>
  <c r="F1388" i="1" s="1"/>
  <c r="D1388" i="1"/>
  <c r="C1388" i="1"/>
  <c r="E1387" i="1"/>
  <c r="F1387" i="1" s="1"/>
  <c r="D1387" i="1"/>
  <c r="C1387" i="1"/>
  <c r="E1386" i="1"/>
  <c r="F1386" i="1" s="1"/>
  <c r="D1386" i="1"/>
  <c r="C1386" i="1"/>
  <c r="E1385" i="1"/>
  <c r="F1385" i="1" s="1"/>
  <c r="D1385" i="1"/>
  <c r="C1385" i="1"/>
  <c r="E1384" i="1"/>
  <c r="F1384" i="1" s="1"/>
  <c r="D1384" i="1"/>
  <c r="C1384" i="1"/>
  <c r="E1383" i="1"/>
  <c r="F1383" i="1" s="1"/>
  <c r="D1383" i="1"/>
  <c r="C1383" i="1"/>
  <c r="E1382" i="1"/>
  <c r="F1382" i="1" s="1"/>
  <c r="D1382" i="1"/>
  <c r="C1382" i="1"/>
  <c r="E1381" i="1"/>
  <c r="F1381" i="1" s="1"/>
  <c r="D1381" i="1"/>
  <c r="C1381" i="1"/>
  <c r="E1380" i="1"/>
  <c r="F1380" i="1" s="1"/>
  <c r="D1380" i="1"/>
  <c r="C1380" i="1"/>
  <c r="E1379" i="1"/>
  <c r="F1379" i="1" s="1"/>
  <c r="D1379" i="1"/>
  <c r="C1379" i="1"/>
  <c r="E1378" i="1"/>
  <c r="F1378" i="1" s="1"/>
  <c r="D1378" i="1"/>
  <c r="C1378" i="1"/>
  <c r="E1377" i="1"/>
  <c r="F1377" i="1" s="1"/>
  <c r="D1377" i="1"/>
  <c r="C1377" i="1"/>
  <c r="E1376" i="1"/>
  <c r="F1376" i="1" s="1"/>
  <c r="D1376" i="1"/>
  <c r="C1376" i="1"/>
  <c r="E1375" i="1"/>
  <c r="F1375" i="1" s="1"/>
  <c r="D1375" i="1"/>
  <c r="C1375" i="1"/>
  <c r="E1374" i="1"/>
  <c r="F1374" i="1" s="1"/>
  <c r="D1374" i="1"/>
  <c r="C1374" i="1"/>
  <c r="E1373" i="1"/>
  <c r="F1373" i="1" s="1"/>
  <c r="D1373" i="1"/>
  <c r="C1373" i="1"/>
  <c r="E1372" i="1"/>
  <c r="F1372" i="1" s="1"/>
  <c r="D1372" i="1"/>
  <c r="C1372" i="1"/>
  <c r="E1371" i="1"/>
  <c r="F1371" i="1" s="1"/>
  <c r="D1371" i="1"/>
  <c r="C1371" i="1"/>
  <c r="E1370" i="1"/>
  <c r="F1370" i="1" s="1"/>
  <c r="D1370" i="1"/>
  <c r="C1370" i="1"/>
  <c r="E1369" i="1"/>
  <c r="F1369" i="1" s="1"/>
  <c r="D1369" i="1"/>
  <c r="C1369" i="1"/>
  <c r="E1368" i="1"/>
  <c r="F1368" i="1" s="1"/>
  <c r="D1368" i="1"/>
  <c r="C1368" i="1"/>
  <c r="E1367" i="1"/>
  <c r="F1367" i="1" s="1"/>
  <c r="D1367" i="1"/>
  <c r="C1367" i="1"/>
  <c r="E1366" i="1"/>
  <c r="F1366" i="1" s="1"/>
  <c r="D1366" i="1"/>
  <c r="C1366" i="1"/>
  <c r="E1365" i="1"/>
  <c r="F1365" i="1" s="1"/>
  <c r="D1365" i="1"/>
  <c r="C1365" i="1"/>
  <c r="E1364" i="1"/>
  <c r="F1364" i="1" s="1"/>
  <c r="D1364" i="1"/>
  <c r="C1364" i="1"/>
  <c r="E1363" i="1"/>
  <c r="F1363" i="1" s="1"/>
  <c r="D1363" i="1"/>
  <c r="C1363" i="1"/>
  <c r="E1362" i="1"/>
  <c r="F1362" i="1" s="1"/>
  <c r="D1362" i="1"/>
  <c r="C1362" i="1"/>
  <c r="E1361" i="1"/>
  <c r="F1361" i="1" s="1"/>
  <c r="D1361" i="1"/>
  <c r="C1361" i="1"/>
  <c r="E1360" i="1"/>
  <c r="F1360" i="1" s="1"/>
  <c r="D1360" i="1"/>
  <c r="C1360" i="1"/>
  <c r="E1359" i="1"/>
  <c r="F1359" i="1" s="1"/>
  <c r="D1359" i="1"/>
  <c r="C1359" i="1"/>
  <c r="E1358" i="1"/>
  <c r="F1358" i="1" s="1"/>
  <c r="D1358" i="1"/>
  <c r="C1358" i="1"/>
  <c r="E1357" i="1"/>
  <c r="F1357" i="1" s="1"/>
  <c r="D1357" i="1"/>
  <c r="C1357" i="1"/>
  <c r="E1356" i="1"/>
  <c r="F1356" i="1" s="1"/>
  <c r="D1356" i="1"/>
  <c r="C1356" i="1"/>
  <c r="E1355" i="1"/>
  <c r="F1355" i="1" s="1"/>
  <c r="D1355" i="1"/>
  <c r="C1355" i="1"/>
  <c r="E1354" i="1"/>
  <c r="F1354" i="1" s="1"/>
  <c r="D1354" i="1"/>
  <c r="C1354" i="1"/>
  <c r="E1353" i="1"/>
  <c r="F1353" i="1" s="1"/>
  <c r="D1353" i="1"/>
  <c r="C1353" i="1"/>
  <c r="E1352" i="1"/>
  <c r="F1352" i="1" s="1"/>
  <c r="D1352" i="1"/>
  <c r="C1352" i="1"/>
  <c r="E1351" i="1"/>
  <c r="F1351" i="1" s="1"/>
  <c r="D1351" i="1"/>
  <c r="C1351" i="1"/>
  <c r="E1350" i="1"/>
  <c r="F1350" i="1" s="1"/>
  <c r="D1350" i="1"/>
  <c r="C1350" i="1"/>
  <c r="E1349" i="1"/>
  <c r="F1349" i="1" s="1"/>
  <c r="D1349" i="1"/>
  <c r="C1349" i="1"/>
  <c r="E1348" i="1"/>
  <c r="F1348" i="1" s="1"/>
  <c r="D1348" i="1"/>
  <c r="C1348" i="1"/>
  <c r="E1347" i="1"/>
  <c r="F1347" i="1" s="1"/>
  <c r="D1347" i="1"/>
  <c r="C1347" i="1"/>
  <c r="E1346" i="1"/>
  <c r="F1346" i="1" s="1"/>
  <c r="D1346" i="1"/>
  <c r="C1346" i="1"/>
  <c r="E1345" i="1"/>
  <c r="F1345" i="1" s="1"/>
  <c r="D1345" i="1"/>
  <c r="C1345" i="1"/>
  <c r="E1344" i="1"/>
  <c r="F1344" i="1" s="1"/>
  <c r="D1344" i="1"/>
  <c r="C1344" i="1"/>
  <c r="E1343" i="1"/>
  <c r="F1343" i="1" s="1"/>
  <c r="D1343" i="1"/>
  <c r="C1343" i="1"/>
  <c r="E1342" i="1"/>
  <c r="F1342" i="1" s="1"/>
  <c r="D1342" i="1"/>
  <c r="C1342" i="1"/>
  <c r="E1341" i="1"/>
  <c r="F1341" i="1" s="1"/>
  <c r="D1341" i="1"/>
  <c r="C1341" i="1"/>
  <c r="E1340" i="1"/>
  <c r="F1340" i="1" s="1"/>
  <c r="D1340" i="1"/>
  <c r="C1340" i="1"/>
  <c r="E1339" i="1"/>
  <c r="F1339" i="1" s="1"/>
  <c r="D1339" i="1"/>
  <c r="C1339" i="1"/>
  <c r="E1338" i="1"/>
  <c r="F1338" i="1" s="1"/>
  <c r="D1338" i="1"/>
  <c r="C1338" i="1"/>
  <c r="E1337" i="1"/>
  <c r="F1337" i="1" s="1"/>
  <c r="D1337" i="1"/>
  <c r="C1337" i="1"/>
  <c r="E1336" i="1"/>
  <c r="F1336" i="1" s="1"/>
  <c r="D1336" i="1"/>
  <c r="C1336" i="1"/>
  <c r="F1335" i="1"/>
  <c r="E1335" i="1"/>
  <c r="D1335" i="1"/>
  <c r="C1335" i="1"/>
  <c r="F1334" i="1"/>
  <c r="E1334" i="1"/>
  <c r="D1334" i="1"/>
  <c r="C1334" i="1"/>
  <c r="F1333" i="1"/>
  <c r="E1333" i="1"/>
  <c r="D1333" i="1"/>
  <c r="C1333" i="1"/>
  <c r="F1332" i="1"/>
  <c r="E1332" i="1"/>
  <c r="D1332" i="1"/>
  <c r="C1332" i="1"/>
  <c r="F1331" i="1"/>
  <c r="E1331" i="1"/>
  <c r="D1331" i="1"/>
  <c r="C1331" i="1"/>
  <c r="F1330" i="1"/>
  <c r="E1330" i="1"/>
  <c r="D1330" i="1"/>
  <c r="C1330" i="1"/>
  <c r="F1329" i="1"/>
  <c r="E1329" i="1"/>
  <c r="D1329" i="1"/>
  <c r="C1329" i="1"/>
  <c r="F1328" i="1"/>
  <c r="E1328" i="1"/>
  <c r="D1328" i="1"/>
  <c r="C1328" i="1"/>
  <c r="F1327" i="1"/>
  <c r="E1327" i="1"/>
  <c r="D1327" i="1"/>
  <c r="C1327" i="1"/>
  <c r="F1326" i="1"/>
  <c r="E1326" i="1"/>
  <c r="D1326" i="1"/>
  <c r="C1326" i="1"/>
  <c r="F1325" i="1"/>
  <c r="E1325" i="1"/>
  <c r="D1325" i="1"/>
  <c r="C1325" i="1"/>
  <c r="F1324" i="1"/>
  <c r="E1324" i="1"/>
  <c r="D1324" i="1"/>
  <c r="C1324" i="1"/>
  <c r="F1323" i="1"/>
  <c r="E1323" i="1"/>
  <c r="D1323" i="1"/>
  <c r="C1323" i="1"/>
  <c r="F1322" i="1"/>
  <c r="E1322" i="1"/>
  <c r="D1322" i="1"/>
  <c r="C1322" i="1"/>
  <c r="F1321" i="1"/>
  <c r="E1321" i="1"/>
  <c r="D1321" i="1"/>
  <c r="C1321" i="1"/>
  <c r="F1320" i="1"/>
  <c r="E1320" i="1"/>
  <c r="D1320" i="1"/>
  <c r="C1320" i="1"/>
  <c r="F1319" i="1"/>
  <c r="E1319" i="1"/>
  <c r="D1319" i="1"/>
  <c r="C1319" i="1"/>
  <c r="F1318" i="1"/>
  <c r="E1318" i="1"/>
  <c r="D1318" i="1"/>
  <c r="C1318" i="1"/>
  <c r="F1317" i="1"/>
  <c r="E1317" i="1"/>
  <c r="D1317" i="1"/>
  <c r="C1317" i="1"/>
  <c r="F1316" i="1"/>
  <c r="E1316" i="1"/>
  <c r="D1316" i="1"/>
  <c r="C1316" i="1"/>
  <c r="F1315" i="1"/>
  <c r="E1315" i="1"/>
  <c r="D1315" i="1"/>
  <c r="C1315" i="1"/>
  <c r="F1314" i="1"/>
  <c r="E1314" i="1"/>
  <c r="D1314" i="1"/>
  <c r="C1314" i="1"/>
  <c r="F1313" i="1"/>
  <c r="E1313" i="1"/>
  <c r="D1313" i="1"/>
  <c r="C1313" i="1"/>
  <c r="F1312" i="1"/>
  <c r="E1312" i="1"/>
  <c r="D1312" i="1"/>
  <c r="C1312" i="1"/>
  <c r="F1311" i="1"/>
  <c r="E1311" i="1"/>
  <c r="D1311" i="1"/>
  <c r="C1311" i="1"/>
  <c r="E1310" i="1"/>
  <c r="F1310" i="1" s="1"/>
  <c r="D1310" i="1"/>
  <c r="C1310" i="1"/>
  <c r="E1309" i="1"/>
  <c r="F1309" i="1" s="1"/>
  <c r="D1309" i="1"/>
  <c r="C1309" i="1"/>
  <c r="E1308" i="1"/>
  <c r="F1308" i="1" s="1"/>
  <c r="D1308" i="1"/>
  <c r="C1308" i="1"/>
  <c r="E1307" i="1"/>
  <c r="F1307" i="1" s="1"/>
  <c r="D1307" i="1"/>
  <c r="C1307" i="1"/>
  <c r="E1306" i="1"/>
  <c r="F1306" i="1" s="1"/>
  <c r="D1306" i="1"/>
  <c r="C1306" i="1"/>
  <c r="E1305" i="1"/>
  <c r="F1305" i="1" s="1"/>
  <c r="D1305" i="1"/>
  <c r="C1305" i="1"/>
  <c r="E1304" i="1"/>
  <c r="F1304" i="1" s="1"/>
  <c r="D1304" i="1"/>
  <c r="C1304" i="1"/>
  <c r="E1303" i="1"/>
  <c r="F1303" i="1" s="1"/>
  <c r="D1303" i="1"/>
  <c r="C1303" i="1"/>
  <c r="E1302" i="1"/>
  <c r="F1302" i="1" s="1"/>
  <c r="D1302" i="1"/>
  <c r="C1302" i="1"/>
  <c r="E1301" i="1"/>
  <c r="F1301" i="1" s="1"/>
  <c r="D1301" i="1"/>
  <c r="C1301" i="1"/>
  <c r="E1300" i="1"/>
  <c r="F1300" i="1" s="1"/>
  <c r="D1300" i="1"/>
  <c r="C1300" i="1"/>
  <c r="E1299" i="1"/>
  <c r="F1299" i="1" s="1"/>
  <c r="D1299" i="1"/>
  <c r="C1299" i="1"/>
  <c r="E1298" i="1"/>
  <c r="F1298" i="1" s="1"/>
  <c r="D1298" i="1"/>
  <c r="C1298" i="1"/>
  <c r="E1297" i="1"/>
  <c r="F1297" i="1" s="1"/>
  <c r="D1297" i="1"/>
  <c r="C1297" i="1"/>
  <c r="E1296" i="1"/>
  <c r="F1296" i="1" s="1"/>
  <c r="D1296" i="1"/>
  <c r="C1296" i="1"/>
  <c r="E1295" i="1"/>
  <c r="F1295" i="1" s="1"/>
  <c r="D1295" i="1"/>
  <c r="C1295" i="1"/>
  <c r="E1294" i="1"/>
  <c r="F1294" i="1" s="1"/>
  <c r="D1294" i="1"/>
  <c r="C1294" i="1"/>
  <c r="E1293" i="1"/>
  <c r="F1293" i="1" s="1"/>
  <c r="D1293" i="1"/>
  <c r="C1293" i="1"/>
  <c r="E1292" i="1"/>
  <c r="F1292" i="1" s="1"/>
  <c r="D1292" i="1"/>
  <c r="C1292" i="1"/>
  <c r="E1291" i="1"/>
  <c r="F1291" i="1" s="1"/>
  <c r="D1291" i="1"/>
  <c r="C1291" i="1"/>
  <c r="E1290" i="1"/>
  <c r="F1290" i="1" s="1"/>
  <c r="D1290" i="1"/>
  <c r="C1290" i="1"/>
  <c r="E1289" i="1"/>
  <c r="F1289" i="1" s="1"/>
  <c r="D1289" i="1"/>
  <c r="C1289" i="1"/>
  <c r="E1288" i="1"/>
  <c r="F1288" i="1" s="1"/>
  <c r="D1288" i="1"/>
  <c r="C1288" i="1"/>
  <c r="E1287" i="1"/>
  <c r="F1287" i="1" s="1"/>
  <c r="D1287" i="1"/>
  <c r="C1287" i="1"/>
  <c r="E1286" i="1"/>
  <c r="F1286" i="1" s="1"/>
  <c r="D1286" i="1"/>
  <c r="C1286" i="1"/>
  <c r="E1285" i="1"/>
  <c r="F1285" i="1" s="1"/>
  <c r="D1285" i="1"/>
  <c r="C1285" i="1"/>
  <c r="E1284" i="1"/>
  <c r="F1284" i="1" s="1"/>
  <c r="D1284" i="1"/>
  <c r="C1284" i="1"/>
  <c r="E1283" i="1"/>
  <c r="F1283" i="1" s="1"/>
  <c r="D1283" i="1"/>
  <c r="C1283" i="1"/>
  <c r="E1282" i="1"/>
  <c r="F1282" i="1" s="1"/>
  <c r="D1282" i="1"/>
  <c r="C1282" i="1"/>
  <c r="E1281" i="1"/>
  <c r="F1281" i="1" s="1"/>
  <c r="D1281" i="1"/>
  <c r="C1281" i="1"/>
  <c r="E1280" i="1"/>
  <c r="F1280" i="1" s="1"/>
  <c r="D1280" i="1"/>
  <c r="C1280" i="1"/>
  <c r="E1279" i="1"/>
  <c r="F1279" i="1" s="1"/>
  <c r="D1279" i="1"/>
  <c r="C1279" i="1"/>
  <c r="E1278" i="1"/>
  <c r="F1278" i="1" s="1"/>
  <c r="D1278" i="1"/>
  <c r="C1278" i="1"/>
  <c r="E1277" i="1"/>
  <c r="F1277" i="1" s="1"/>
  <c r="D1277" i="1"/>
  <c r="C1277" i="1"/>
  <c r="E1276" i="1"/>
  <c r="F1276" i="1" s="1"/>
  <c r="D1276" i="1"/>
  <c r="C1276" i="1"/>
  <c r="E1275" i="1"/>
  <c r="F1275" i="1" s="1"/>
  <c r="D1275" i="1"/>
  <c r="C1275" i="1"/>
  <c r="E1274" i="1"/>
  <c r="F1274" i="1" s="1"/>
  <c r="D1274" i="1"/>
  <c r="C1274" i="1"/>
  <c r="E1273" i="1"/>
  <c r="F1273" i="1" s="1"/>
  <c r="D1273" i="1"/>
  <c r="C1273" i="1"/>
  <c r="E1272" i="1"/>
  <c r="F1272" i="1" s="1"/>
  <c r="D1272" i="1"/>
  <c r="C1272" i="1"/>
  <c r="E1271" i="1"/>
  <c r="F1271" i="1" s="1"/>
  <c r="D1271" i="1"/>
  <c r="C1271" i="1"/>
  <c r="E1270" i="1"/>
  <c r="F1270" i="1" s="1"/>
  <c r="D1270" i="1"/>
  <c r="C1270" i="1"/>
  <c r="E1269" i="1"/>
  <c r="F1269" i="1" s="1"/>
  <c r="D1269" i="1"/>
  <c r="C1269" i="1"/>
  <c r="E1268" i="1"/>
  <c r="F1268" i="1" s="1"/>
  <c r="D1268" i="1"/>
  <c r="C1268" i="1"/>
  <c r="E1267" i="1"/>
  <c r="F1267" i="1" s="1"/>
  <c r="D1267" i="1"/>
  <c r="C1267" i="1"/>
  <c r="E1266" i="1"/>
  <c r="F1266" i="1" s="1"/>
  <c r="D1266" i="1"/>
  <c r="C1266" i="1"/>
  <c r="E1265" i="1"/>
  <c r="F1265" i="1" s="1"/>
  <c r="D1265" i="1"/>
  <c r="C1265" i="1"/>
  <c r="E1264" i="1"/>
  <c r="F1264" i="1" s="1"/>
  <c r="D1264" i="1"/>
  <c r="C1264" i="1"/>
  <c r="E1263" i="1"/>
  <c r="F1263" i="1" s="1"/>
  <c r="D1263" i="1"/>
  <c r="C1263" i="1"/>
  <c r="E1262" i="1"/>
  <c r="F1262" i="1" s="1"/>
  <c r="D1262" i="1"/>
  <c r="C1262" i="1"/>
  <c r="E1261" i="1"/>
  <c r="F1261" i="1" s="1"/>
  <c r="D1261" i="1"/>
  <c r="C1261" i="1"/>
  <c r="E1260" i="1"/>
  <c r="F1260" i="1" s="1"/>
  <c r="D1260" i="1"/>
  <c r="C1260" i="1"/>
  <c r="E1259" i="1"/>
  <c r="F1259" i="1" s="1"/>
  <c r="D1259" i="1"/>
  <c r="C1259" i="1"/>
  <c r="E1258" i="1"/>
  <c r="F1258" i="1" s="1"/>
  <c r="D1258" i="1"/>
  <c r="C1258" i="1"/>
  <c r="E1257" i="1"/>
  <c r="F1257" i="1" s="1"/>
  <c r="D1257" i="1"/>
  <c r="C1257" i="1"/>
  <c r="E1256" i="1"/>
  <c r="F1256" i="1" s="1"/>
  <c r="D1256" i="1"/>
  <c r="C1256" i="1"/>
  <c r="E1255" i="1"/>
  <c r="F1255" i="1" s="1"/>
  <c r="D1255" i="1"/>
  <c r="C1255" i="1"/>
  <c r="E1254" i="1"/>
  <c r="F1254" i="1" s="1"/>
  <c r="D1254" i="1"/>
  <c r="C1254" i="1"/>
  <c r="E1253" i="1"/>
  <c r="F1253" i="1" s="1"/>
  <c r="D1253" i="1"/>
  <c r="C1253" i="1"/>
  <c r="E1252" i="1"/>
  <c r="F1252" i="1" s="1"/>
  <c r="D1252" i="1"/>
  <c r="C1252" i="1"/>
  <c r="E1251" i="1"/>
  <c r="F1251" i="1" s="1"/>
  <c r="D1251" i="1"/>
  <c r="C1251" i="1"/>
  <c r="E1250" i="1"/>
  <c r="F1250" i="1" s="1"/>
  <c r="D1250" i="1"/>
  <c r="C1250" i="1"/>
  <c r="E1249" i="1"/>
  <c r="F1249" i="1" s="1"/>
  <c r="D1249" i="1"/>
  <c r="C1249" i="1"/>
  <c r="E1248" i="1"/>
  <c r="F1248" i="1" s="1"/>
  <c r="D1248" i="1"/>
  <c r="C1248" i="1"/>
  <c r="E1247" i="1"/>
  <c r="F1247" i="1" s="1"/>
  <c r="D1247" i="1"/>
  <c r="C1247" i="1"/>
  <c r="E1246" i="1"/>
  <c r="F1246" i="1" s="1"/>
  <c r="D1246" i="1"/>
  <c r="C1246" i="1"/>
  <c r="E1245" i="1"/>
  <c r="F1245" i="1" s="1"/>
  <c r="D1245" i="1"/>
  <c r="C1245" i="1"/>
  <c r="E1244" i="1"/>
  <c r="F1244" i="1" s="1"/>
  <c r="D1244" i="1"/>
  <c r="C1244" i="1"/>
  <c r="E1243" i="1"/>
  <c r="F1243" i="1" s="1"/>
  <c r="D1243" i="1"/>
  <c r="C1243" i="1"/>
  <c r="E1242" i="1"/>
  <c r="F1242" i="1" s="1"/>
  <c r="D1242" i="1"/>
  <c r="C1242" i="1"/>
  <c r="E1241" i="1"/>
  <c r="F1241" i="1" s="1"/>
  <c r="D1241" i="1"/>
  <c r="C1241" i="1"/>
  <c r="E1240" i="1"/>
  <c r="F1240" i="1" s="1"/>
  <c r="D1240" i="1"/>
  <c r="C1240" i="1"/>
  <c r="E1239" i="1"/>
  <c r="F1239" i="1" s="1"/>
  <c r="D1239" i="1"/>
  <c r="C1239" i="1"/>
  <c r="E1238" i="1"/>
  <c r="F1238" i="1" s="1"/>
  <c r="D1238" i="1"/>
  <c r="C1238" i="1"/>
  <c r="E1237" i="1"/>
  <c r="F1237" i="1" s="1"/>
  <c r="D1237" i="1"/>
  <c r="C1237" i="1"/>
  <c r="E1236" i="1"/>
  <c r="F1236" i="1" s="1"/>
  <c r="D1236" i="1"/>
  <c r="C1236" i="1"/>
  <c r="E1235" i="1"/>
  <c r="F1235" i="1" s="1"/>
  <c r="D1235" i="1"/>
  <c r="C1235" i="1"/>
  <c r="E1234" i="1"/>
  <c r="F1234" i="1" s="1"/>
  <c r="D1234" i="1"/>
  <c r="C1234" i="1"/>
  <c r="E1233" i="1"/>
  <c r="F1233" i="1" s="1"/>
  <c r="D1233" i="1"/>
  <c r="C1233" i="1"/>
  <c r="E1232" i="1"/>
  <c r="F1232" i="1" s="1"/>
  <c r="D1232" i="1"/>
  <c r="C1232" i="1"/>
  <c r="E1231" i="1"/>
  <c r="F1231" i="1" s="1"/>
  <c r="D1231" i="1"/>
  <c r="C1231" i="1"/>
  <c r="E1230" i="1"/>
  <c r="F1230" i="1" s="1"/>
  <c r="D1230" i="1"/>
  <c r="C1230" i="1"/>
  <c r="E1229" i="1"/>
  <c r="F1229" i="1" s="1"/>
  <c r="D1229" i="1"/>
  <c r="C1229" i="1"/>
  <c r="E1228" i="1"/>
  <c r="F1228" i="1" s="1"/>
  <c r="D1228" i="1"/>
  <c r="C1228" i="1"/>
  <c r="E1227" i="1"/>
  <c r="F1227" i="1" s="1"/>
  <c r="D1227" i="1"/>
  <c r="C1227" i="1"/>
  <c r="E1226" i="1"/>
  <c r="F1226" i="1" s="1"/>
  <c r="D1226" i="1"/>
  <c r="C1226" i="1"/>
  <c r="F1225" i="1"/>
  <c r="E1225" i="1"/>
  <c r="D1225" i="1"/>
  <c r="C1225" i="1"/>
  <c r="F1224" i="1"/>
  <c r="E1224" i="1"/>
  <c r="D1224" i="1"/>
  <c r="C1224" i="1"/>
  <c r="F1223" i="1"/>
  <c r="E1223" i="1"/>
  <c r="D1223" i="1"/>
  <c r="C1223" i="1"/>
  <c r="F1222" i="1"/>
  <c r="E1222" i="1"/>
  <c r="D1222" i="1"/>
  <c r="C1222" i="1"/>
  <c r="F1221" i="1"/>
  <c r="E1221" i="1"/>
  <c r="D1221" i="1"/>
  <c r="C1221" i="1"/>
  <c r="F1220" i="1"/>
  <c r="E1220" i="1"/>
  <c r="D1220" i="1"/>
  <c r="C1220" i="1"/>
  <c r="F1219" i="1"/>
  <c r="E1219" i="1"/>
  <c r="D1219" i="1"/>
  <c r="C1219" i="1"/>
  <c r="F1218" i="1"/>
  <c r="E1218" i="1"/>
  <c r="D1218" i="1"/>
  <c r="C1218" i="1"/>
  <c r="F1217" i="1"/>
  <c r="E1217" i="1"/>
  <c r="D1217" i="1"/>
  <c r="C1217" i="1"/>
  <c r="E1216" i="1"/>
  <c r="F1216" i="1" s="1"/>
  <c r="D1216" i="1"/>
  <c r="C1216" i="1"/>
  <c r="E1215" i="1"/>
  <c r="F1215" i="1" s="1"/>
  <c r="D1215" i="1"/>
  <c r="C1215" i="1"/>
  <c r="E1214" i="1"/>
  <c r="F1214" i="1" s="1"/>
  <c r="D1214" i="1"/>
  <c r="C1214" i="1"/>
  <c r="E1213" i="1"/>
  <c r="F1213" i="1" s="1"/>
  <c r="D1213" i="1"/>
  <c r="C1213" i="1"/>
  <c r="E1212" i="1"/>
  <c r="F1212" i="1" s="1"/>
  <c r="D1212" i="1"/>
  <c r="C1212" i="1"/>
  <c r="E1211" i="1"/>
  <c r="F1211" i="1" s="1"/>
  <c r="D1211" i="1"/>
  <c r="C1211" i="1"/>
  <c r="E1210" i="1"/>
  <c r="F1210" i="1" s="1"/>
  <c r="D1210" i="1"/>
  <c r="C1210" i="1"/>
  <c r="E1209" i="1"/>
  <c r="F1209" i="1" s="1"/>
  <c r="D1209" i="1"/>
  <c r="C1209" i="1"/>
  <c r="E1208" i="1"/>
  <c r="F1208" i="1" s="1"/>
  <c r="D1208" i="1"/>
  <c r="C1208" i="1"/>
  <c r="E1207" i="1"/>
  <c r="F1207" i="1" s="1"/>
  <c r="D1207" i="1"/>
  <c r="C1207" i="1"/>
  <c r="E1206" i="1"/>
  <c r="F1206" i="1" s="1"/>
  <c r="D1206" i="1"/>
  <c r="C1206" i="1"/>
  <c r="E1205" i="1"/>
  <c r="F1205" i="1" s="1"/>
  <c r="D1205" i="1"/>
  <c r="C1205" i="1"/>
  <c r="E1204" i="1"/>
  <c r="F1204" i="1" s="1"/>
  <c r="D1204" i="1"/>
  <c r="C1204" i="1"/>
  <c r="E1203" i="1"/>
  <c r="F1203" i="1" s="1"/>
  <c r="D1203" i="1"/>
  <c r="C1203" i="1"/>
  <c r="E1202" i="1"/>
  <c r="F1202" i="1" s="1"/>
  <c r="D1202" i="1"/>
  <c r="C1202" i="1"/>
  <c r="E1201" i="1"/>
  <c r="F1201" i="1" s="1"/>
  <c r="D1201" i="1"/>
  <c r="C1201" i="1"/>
  <c r="E1200" i="1"/>
  <c r="F1200" i="1" s="1"/>
  <c r="D1200" i="1"/>
  <c r="C1200" i="1"/>
  <c r="E1199" i="1"/>
  <c r="F1199" i="1" s="1"/>
  <c r="D1199" i="1"/>
  <c r="C1199" i="1"/>
  <c r="E1198" i="1"/>
  <c r="F1198" i="1" s="1"/>
  <c r="D1198" i="1"/>
  <c r="C1198" i="1"/>
  <c r="E1197" i="1"/>
  <c r="F1197" i="1" s="1"/>
  <c r="D1197" i="1"/>
  <c r="C1197" i="1"/>
  <c r="E1196" i="1"/>
  <c r="F1196" i="1" s="1"/>
  <c r="D1196" i="1"/>
  <c r="C1196" i="1"/>
  <c r="E1195" i="1"/>
  <c r="F1195" i="1" s="1"/>
  <c r="D1195" i="1"/>
  <c r="C1195" i="1"/>
  <c r="E1194" i="1"/>
  <c r="F1194" i="1" s="1"/>
  <c r="D1194" i="1"/>
  <c r="C1194" i="1"/>
  <c r="E1193" i="1"/>
  <c r="F1193" i="1" s="1"/>
  <c r="D1193" i="1"/>
  <c r="C1193" i="1"/>
  <c r="E1192" i="1"/>
  <c r="F1192" i="1" s="1"/>
  <c r="D1192" i="1"/>
  <c r="C1192" i="1"/>
  <c r="E1191" i="1"/>
  <c r="F1191" i="1" s="1"/>
  <c r="D1191" i="1"/>
  <c r="C1191" i="1"/>
  <c r="E1190" i="1"/>
  <c r="F1190" i="1" s="1"/>
  <c r="D1190" i="1"/>
  <c r="C1190" i="1"/>
  <c r="E1189" i="1"/>
  <c r="F1189" i="1" s="1"/>
  <c r="D1189" i="1"/>
  <c r="C1189" i="1"/>
  <c r="E1188" i="1"/>
  <c r="F1188" i="1" s="1"/>
  <c r="D1188" i="1"/>
  <c r="C1188" i="1"/>
  <c r="E1187" i="1"/>
  <c r="F1187" i="1" s="1"/>
  <c r="D1187" i="1"/>
  <c r="C1187" i="1"/>
  <c r="E1186" i="1"/>
  <c r="F1186" i="1" s="1"/>
  <c r="D1186" i="1"/>
  <c r="C1186" i="1"/>
  <c r="E1185" i="1"/>
  <c r="F1185" i="1" s="1"/>
  <c r="D1185" i="1"/>
  <c r="C1185" i="1"/>
  <c r="E1184" i="1"/>
  <c r="F1184" i="1" s="1"/>
  <c r="D1184" i="1"/>
  <c r="C1184" i="1"/>
  <c r="E1183" i="1"/>
  <c r="F1183" i="1" s="1"/>
  <c r="D1183" i="1"/>
  <c r="C1183" i="1"/>
  <c r="E1182" i="1"/>
  <c r="F1182" i="1" s="1"/>
  <c r="D1182" i="1"/>
  <c r="C1182" i="1"/>
  <c r="E1181" i="1"/>
  <c r="F1181" i="1" s="1"/>
  <c r="D1181" i="1"/>
  <c r="C1181" i="1"/>
  <c r="E1180" i="1"/>
  <c r="F1180" i="1" s="1"/>
  <c r="D1180" i="1"/>
  <c r="C1180" i="1"/>
  <c r="E1179" i="1"/>
  <c r="F1179" i="1" s="1"/>
  <c r="D1179" i="1"/>
  <c r="C1179" i="1"/>
  <c r="E1178" i="1"/>
  <c r="F1178" i="1" s="1"/>
  <c r="D1178" i="1"/>
  <c r="C1178" i="1"/>
  <c r="E1177" i="1"/>
  <c r="F1177" i="1" s="1"/>
  <c r="D1177" i="1"/>
  <c r="C1177" i="1"/>
  <c r="E1176" i="1"/>
  <c r="F1176" i="1" s="1"/>
  <c r="D1176" i="1"/>
  <c r="C1176" i="1"/>
  <c r="E1175" i="1"/>
  <c r="F1175" i="1" s="1"/>
  <c r="D1175" i="1"/>
  <c r="C1175" i="1"/>
  <c r="E1174" i="1"/>
  <c r="F1174" i="1" s="1"/>
  <c r="D1174" i="1"/>
  <c r="C1174" i="1"/>
  <c r="E1173" i="1"/>
  <c r="F1173" i="1" s="1"/>
  <c r="D1173" i="1"/>
  <c r="C1173" i="1"/>
  <c r="E1172" i="1"/>
  <c r="F1172" i="1" s="1"/>
  <c r="D1172" i="1"/>
  <c r="C1172" i="1"/>
  <c r="E1171" i="1"/>
  <c r="F1171" i="1" s="1"/>
  <c r="D1171" i="1"/>
  <c r="C1171" i="1"/>
  <c r="E1170" i="1"/>
  <c r="F1170" i="1" s="1"/>
  <c r="D1170" i="1"/>
  <c r="C1170" i="1"/>
  <c r="E1169" i="1"/>
  <c r="F1169" i="1" s="1"/>
  <c r="D1169" i="1"/>
  <c r="C1169" i="1"/>
  <c r="E1168" i="1"/>
  <c r="F1168" i="1" s="1"/>
  <c r="D1168" i="1"/>
  <c r="C1168" i="1"/>
  <c r="E1167" i="1"/>
  <c r="F1167" i="1" s="1"/>
  <c r="D1167" i="1"/>
  <c r="C1167" i="1"/>
  <c r="E1166" i="1"/>
  <c r="F1166" i="1" s="1"/>
  <c r="D1166" i="1"/>
  <c r="C1166" i="1"/>
  <c r="E1165" i="1"/>
  <c r="F1165" i="1" s="1"/>
  <c r="D1165" i="1"/>
  <c r="C1165" i="1"/>
  <c r="E1164" i="1"/>
  <c r="F1164" i="1" s="1"/>
  <c r="D1164" i="1"/>
  <c r="C1164" i="1"/>
  <c r="E1163" i="1"/>
  <c r="F1163" i="1" s="1"/>
  <c r="D1163" i="1"/>
  <c r="C1163" i="1"/>
  <c r="E1162" i="1"/>
  <c r="F1162" i="1" s="1"/>
  <c r="D1162" i="1"/>
  <c r="C1162" i="1"/>
  <c r="E1161" i="1"/>
  <c r="F1161" i="1" s="1"/>
  <c r="D1161" i="1"/>
  <c r="C1161" i="1"/>
  <c r="E1160" i="1"/>
  <c r="F1160" i="1" s="1"/>
  <c r="D1160" i="1"/>
  <c r="C1160" i="1"/>
  <c r="E1159" i="1"/>
  <c r="F1159" i="1" s="1"/>
  <c r="D1159" i="1"/>
  <c r="C1159" i="1"/>
  <c r="E1158" i="1"/>
  <c r="F1158" i="1" s="1"/>
  <c r="D1158" i="1"/>
  <c r="C1158" i="1"/>
  <c r="E1157" i="1"/>
  <c r="F1157" i="1" s="1"/>
  <c r="D1157" i="1"/>
  <c r="C1157" i="1"/>
  <c r="E1156" i="1"/>
  <c r="F1156" i="1" s="1"/>
  <c r="D1156" i="1"/>
  <c r="C1156" i="1"/>
  <c r="E1155" i="1"/>
  <c r="F1155" i="1" s="1"/>
  <c r="D1155" i="1"/>
  <c r="C1155" i="1"/>
  <c r="E1154" i="1"/>
  <c r="F1154" i="1" s="1"/>
  <c r="D1154" i="1"/>
  <c r="C1154" i="1"/>
  <c r="E1153" i="1"/>
  <c r="F1153" i="1" s="1"/>
  <c r="D1153" i="1"/>
  <c r="C1153" i="1"/>
  <c r="E1152" i="1"/>
  <c r="F1152" i="1" s="1"/>
  <c r="D1152" i="1"/>
  <c r="C1152" i="1"/>
  <c r="E1151" i="1"/>
  <c r="F1151" i="1" s="1"/>
  <c r="D1151" i="1"/>
  <c r="C1151" i="1"/>
  <c r="E1150" i="1"/>
  <c r="F1150" i="1" s="1"/>
  <c r="D1150" i="1"/>
  <c r="C1150" i="1"/>
  <c r="E1149" i="1"/>
  <c r="F1149" i="1" s="1"/>
  <c r="D1149" i="1"/>
  <c r="C1149" i="1"/>
  <c r="E1148" i="1"/>
  <c r="F1148" i="1" s="1"/>
  <c r="D1148" i="1"/>
  <c r="C1148" i="1"/>
  <c r="E1147" i="1"/>
  <c r="F1147" i="1" s="1"/>
  <c r="D1147" i="1"/>
  <c r="C1147" i="1"/>
  <c r="E1146" i="1"/>
  <c r="F1146" i="1" s="1"/>
  <c r="D1146" i="1"/>
  <c r="C1146" i="1"/>
  <c r="E1145" i="1"/>
  <c r="F1145" i="1" s="1"/>
  <c r="D1145" i="1"/>
  <c r="C1145" i="1"/>
  <c r="E1144" i="1"/>
  <c r="F1144" i="1" s="1"/>
  <c r="D1144" i="1"/>
  <c r="C1144" i="1"/>
  <c r="E1143" i="1"/>
  <c r="F1143" i="1" s="1"/>
  <c r="D1143" i="1"/>
  <c r="C1143" i="1"/>
  <c r="E1142" i="1"/>
  <c r="F1142" i="1" s="1"/>
  <c r="D1142" i="1"/>
  <c r="C1142" i="1"/>
  <c r="E1141" i="1"/>
  <c r="F1141" i="1" s="1"/>
  <c r="D1141" i="1"/>
  <c r="C1141" i="1"/>
  <c r="E1140" i="1"/>
  <c r="F1140" i="1" s="1"/>
  <c r="D1140" i="1"/>
  <c r="C1140" i="1"/>
  <c r="E1139" i="1"/>
  <c r="F1139" i="1" s="1"/>
  <c r="D1139" i="1"/>
  <c r="C1139" i="1"/>
  <c r="E1138" i="1"/>
  <c r="F1138" i="1" s="1"/>
  <c r="D1138" i="1"/>
  <c r="C1138" i="1"/>
  <c r="E1137" i="1"/>
  <c r="F1137" i="1" s="1"/>
  <c r="D1137" i="1"/>
  <c r="C1137" i="1"/>
  <c r="E1136" i="1"/>
  <c r="F1136" i="1" s="1"/>
  <c r="D1136" i="1"/>
  <c r="C1136" i="1"/>
  <c r="E1135" i="1"/>
  <c r="F1135" i="1" s="1"/>
  <c r="D1135" i="1"/>
  <c r="C1135" i="1"/>
  <c r="E1134" i="1"/>
  <c r="F1134" i="1" s="1"/>
  <c r="D1134" i="1"/>
  <c r="C1134" i="1"/>
  <c r="E1133" i="1"/>
  <c r="F1133" i="1" s="1"/>
  <c r="D1133" i="1"/>
  <c r="C1133" i="1"/>
  <c r="E1132" i="1"/>
  <c r="F1132" i="1" s="1"/>
  <c r="D1132" i="1"/>
  <c r="C1132" i="1"/>
  <c r="E1131" i="1"/>
  <c r="F1131" i="1" s="1"/>
  <c r="D1131" i="1"/>
  <c r="C1131" i="1"/>
  <c r="E1130" i="1"/>
  <c r="F1130" i="1" s="1"/>
  <c r="D1130" i="1"/>
  <c r="C1130" i="1"/>
  <c r="E1129" i="1"/>
  <c r="F1129" i="1" s="1"/>
  <c r="D1129" i="1"/>
  <c r="C1129" i="1"/>
  <c r="E1128" i="1"/>
  <c r="F1128" i="1" s="1"/>
  <c r="D1128" i="1"/>
  <c r="C1128" i="1"/>
  <c r="E1127" i="1"/>
  <c r="F1127" i="1" s="1"/>
  <c r="D1127" i="1"/>
  <c r="C1127" i="1"/>
  <c r="E1126" i="1"/>
  <c r="F1126" i="1" s="1"/>
  <c r="D1126" i="1"/>
  <c r="C1126" i="1"/>
  <c r="E1125" i="1"/>
  <c r="F1125" i="1" s="1"/>
  <c r="D1125" i="1"/>
  <c r="C1125" i="1"/>
  <c r="E1124" i="1"/>
  <c r="F1124" i="1" s="1"/>
  <c r="D1124" i="1"/>
  <c r="C1124" i="1"/>
  <c r="E1123" i="1"/>
  <c r="F1123" i="1" s="1"/>
  <c r="D1123" i="1"/>
  <c r="C1123" i="1"/>
  <c r="E1122" i="1"/>
  <c r="F1122" i="1" s="1"/>
  <c r="D1122" i="1"/>
  <c r="C1122" i="1"/>
  <c r="E1121" i="1"/>
  <c r="F1121" i="1" s="1"/>
  <c r="D1121" i="1"/>
  <c r="C1121" i="1"/>
  <c r="E1120" i="1"/>
  <c r="F1120" i="1" s="1"/>
  <c r="D1120" i="1"/>
  <c r="C1120" i="1"/>
  <c r="E1119" i="1"/>
  <c r="F1119" i="1" s="1"/>
  <c r="D1119" i="1"/>
  <c r="C1119" i="1"/>
  <c r="E1118" i="1"/>
  <c r="F1118" i="1" s="1"/>
  <c r="D1118" i="1"/>
  <c r="C1118" i="1"/>
  <c r="E1117" i="1"/>
  <c r="F1117" i="1" s="1"/>
  <c r="D1117" i="1"/>
  <c r="C1117" i="1"/>
  <c r="E1116" i="1"/>
  <c r="F1116" i="1" s="1"/>
  <c r="D1116" i="1"/>
  <c r="C1116" i="1"/>
  <c r="E1115" i="1"/>
  <c r="F1115" i="1" s="1"/>
  <c r="D1115" i="1"/>
  <c r="C1115" i="1"/>
  <c r="E1114" i="1"/>
  <c r="F1114" i="1" s="1"/>
  <c r="D1114" i="1"/>
  <c r="C1114" i="1"/>
  <c r="E1113" i="1"/>
  <c r="F1113" i="1" s="1"/>
  <c r="D1113" i="1"/>
  <c r="C1113" i="1"/>
  <c r="E1112" i="1"/>
  <c r="F1112" i="1" s="1"/>
  <c r="D1112" i="1"/>
  <c r="C1112" i="1"/>
  <c r="E1111" i="1"/>
  <c r="F1111" i="1" s="1"/>
  <c r="D1111" i="1"/>
  <c r="C1111" i="1"/>
  <c r="E1110" i="1"/>
  <c r="F1110" i="1" s="1"/>
  <c r="D1110" i="1"/>
  <c r="C1110" i="1"/>
  <c r="E1109" i="1"/>
  <c r="F1109" i="1" s="1"/>
  <c r="D1109" i="1"/>
  <c r="C1109" i="1"/>
  <c r="E1108" i="1"/>
  <c r="F1108" i="1" s="1"/>
  <c r="D1108" i="1"/>
  <c r="C1108" i="1"/>
  <c r="E1107" i="1"/>
  <c r="F1107" i="1" s="1"/>
  <c r="D1107" i="1"/>
  <c r="C1107" i="1"/>
  <c r="E1106" i="1"/>
  <c r="F1106" i="1" s="1"/>
  <c r="D1106" i="1"/>
  <c r="C1106" i="1"/>
  <c r="E1105" i="1"/>
  <c r="F1105" i="1" s="1"/>
  <c r="D1105" i="1"/>
  <c r="C1105" i="1"/>
  <c r="E1104" i="1"/>
  <c r="F1104" i="1" s="1"/>
  <c r="D1104" i="1"/>
  <c r="C1104" i="1"/>
  <c r="E1103" i="1"/>
  <c r="F1103" i="1" s="1"/>
  <c r="D1103" i="1"/>
  <c r="C1103" i="1"/>
  <c r="E1102" i="1"/>
  <c r="F1102" i="1" s="1"/>
  <c r="D1102" i="1"/>
  <c r="C1102" i="1"/>
  <c r="E1101" i="1"/>
  <c r="F1101" i="1" s="1"/>
  <c r="D1101" i="1"/>
  <c r="C1101" i="1"/>
  <c r="E1100" i="1"/>
  <c r="F1100" i="1" s="1"/>
  <c r="D1100" i="1"/>
  <c r="C1100" i="1"/>
  <c r="E1099" i="1"/>
  <c r="F1099" i="1" s="1"/>
  <c r="D1099" i="1"/>
  <c r="C1099" i="1"/>
  <c r="E1098" i="1"/>
  <c r="F1098" i="1" s="1"/>
  <c r="D1098" i="1"/>
  <c r="C1098" i="1"/>
  <c r="E1097" i="1"/>
  <c r="F1097" i="1" s="1"/>
  <c r="D1097" i="1"/>
  <c r="C1097" i="1"/>
  <c r="E1096" i="1"/>
  <c r="F1096" i="1" s="1"/>
  <c r="D1096" i="1"/>
  <c r="C1096" i="1"/>
  <c r="E1095" i="1"/>
  <c r="F1095" i="1" s="1"/>
  <c r="D1095" i="1"/>
  <c r="C1095" i="1"/>
  <c r="E1094" i="1"/>
  <c r="F1094" i="1" s="1"/>
  <c r="D1094" i="1"/>
  <c r="C1094" i="1"/>
  <c r="E1093" i="1"/>
  <c r="F1093" i="1" s="1"/>
  <c r="D1093" i="1"/>
  <c r="C1093" i="1"/>
  <c r="E1092" i="1"/>
  <c r="F1092" i="1" s="1"/>
  <c r="D1092" i="1"/>
  <c r="C1092" i="1"/>
  <c r="E1091" i="1"/>
  <c r="F1091" i="1" s="1"/>
  <c r="D1091" i="1"/>
  <c r="C1091" i="1"/>
  <c r="E1090" i="1"/>
  <c r="F1090" i="1" s="1"/>
  <c r="D1090" i="1"/>
  <c r="C1090" i="1"/>
  <c r="E1089" i="1"/>
  <c r="F1089" i="1" s="1"/>
  <c r="D1089" i="1"/>
  <c r="C1089" i="1"/>
  <c r="E1088" i="1"/>
  <c r="F1088" i="1" s="1"/>
  <c r="D1088" i="1"/>
  <c r="C1088" i="1"/>
  <c r="E1087" i="1"/>
  <c r="F1087" i="1" s="1"/>
  <c r="D1087" i="1"/>
  <c r="C1087" i="1"/>
  <c r="E1086" i="1"/>
  <c r="F1086" i="1" s="1"/>
  <c r="D1086" i="1"/>
  <c r="C1086" i="1"/>
  <c r="E1085" i="1"/>
  <c r="F1085" i="1" s="1"/>
  <c r="D1085" i="1"/>
  <c r="C1085" i="1"/>
  <c r="E1084" i="1"/>
  <c r="F1084" i="1" s="1"/>
  <c r="D1084" i="1"/>
  <c r="C1084" i="1"/>
  <c r="E1083" i="1"/>
  <c r="F1083" i="1" s="1"/>
  <c r="D1083" i="1"/>
  <c r="C1083" i="1"/>
  <c r="E1082" i="1"/>
  <c r="F1082" i="1" s="1"/>
  <c r="D1082" i="1"/>
  <c r="C1082" i="1"/>
  <c r="E1081" i="1"/>
  <c r="F1081" i="1" s="1"/>
  <c r="D1081" i="1"/>
  <c r="C1081" i="1"/>
  <c r="E1080" i="1"/>
  <c r="F1080" i="1" s="1"/>
  <c r="D1080" i="1"/>
  <c r="C1080" i="1"/>
  <c r="E1079" i="1"/>
  <c r="F1079" i="1" s="1"/>
  <c r="D1079" i="1"/>
  <c r="C1079" i="1"/>
  <c r="E1078" i="1"/>
  <c r="F1078" i="1" s="1"/>
  <c r="D1078" i="1"/>
  <c r="C1078" i="1"/>
  <c r="E1077" i="1"/>
  <c r="F1077" i="1" s="1"/>
  <c r="D1077" i="1"/>
  <c r="C1077" i="1"/>
  <c r="E1076" i="1"/>
  <c r="F1076" i="1" s="1"/>
  <c r="D1076" i="1"/>
  <c r="C1076" i="1"/>
  <c r="E1075" i="1"/>
  <c r="F1075" i="1" s="1"/>
  <c r="D1075" i="1"/>
  <c r="C1075" i="1"/>
  <c r="E1074" i="1"/>
  <c r="F1074" i="1" s="1"/>
  <c r="D1074" i="1"/>
  <c r="C1074" i="1"/>
  <c r="E1073" i="1"/>
  <c r="F1073" i="1" s="1"/>
  <c r="D1073" i="1"/>
  <c r="C1073" i="1"/>
  <c r="E1072" i="1"/>
  <c r="F1072" i="1" s="1"/>
  <c r="D1072" i="1"/>
  <c r="C1072" i="1"/>
  <c r="E1071" i="1"/>
  <c r="F1071" i="1" s="1"/>
  <c r="D1071" i="1"/>
  <c r="C1071" i="1"/>
  <c r="E1070" i="1"/>
  <c r="F1070" i="1" s="1"/>
  <c r="D1070" i="1"/>
  <c r="C1070" i="1"/>
  <c r="E1069" i="1"/>
  <c r="F1069" i="1" s="1"/>
  <c r="D1069" i="1"/>
  <c r="C1069" i="1"/>
  <c r="E1068" i="1"/>
  <c r="F1068" i="1" s="1"/>
  <c r="D1068" i="1"/>
  <c r="C1068" i="1"/>
  <c r="E1067" i="1"/>
  <c r="F1067" i="1" s="1"/>
  <c r="D1067" i="1"/>
  <c r="C1067" i="1"/>
  <c r="E1066" i="1"/>
  <c r="F1066" i="1" s="1"/>
  <c r="D1066" i="1"/>
  <c r="C1066" i="1"/>
  <c r="E1065" i="1"/>
  <c r="F1065" i="1" s="1"/>
  <c r="D1065" i="1"/>
  <c r="C1065" i="1"/>
  <c r="E1064" i="1"/>
  <c r="F1064" i="1" s="1"/>
  <c r="D1064" i="1"/>
  <c r="C1064" i="1"/>
  <c r="E1063" i="1"/>
  <c r="F1063" i="1" s="1"/>
  <c r="D1063" i="1"/>
  <c r="C1063" i="1"/>
  <c r="E1062" i="1"/>
  <c r="F1062" i="1" s="1"/>
  <c r="D1062" i="1"/>
  <c r="C1062" i="1"/>
  <c r="E1061" i="1"/>
  <c r="F1061" i="1" s="1"/>
  <c r="D1061" i="1"/>
  <c r="C1061" i="1"/>
  <c r="E1060" i="1"/>
  <c r="F1060" i="1" s="1"/>
  <c r="D1060" i="1"/>
  <c r="C1060" i="1"/>
  <c r="E1059" i="1"/>
  <c r="F1059" i="1" s="1"/>
  <c r="D1059" i="1"/>
  <c r="C1059" i="1"/>
  <c r="E1058" i="1"/>
  <c r="F1058" i="1" s="1"/>
  <c r="D1058" i="1"/>
  <c r="C1058" i="1"/>
  <c r="E1057" i="1"/>
  <c r="F1057" i="1" s="1"/>
  <c r="D1057" i="1"/>
  <c r="C1057" i="1"/>
  <c r="E1056" i="1"/>
  <c r="F1056" i="1" s="1"/>
  <c r="D1056" i="1"/>
  <c r="C1056" i="1"/>
  <c r="E1055" i="1"/>
  <c r="F1055" i="1" s="1"/>
  <c r="D1055" i="1"/>
  <c r="C1055" i="1"/>
  <c r="E1054" i="1"/>
  <c r="F1054" i="1" s="1"/>
  <c r="D1054" i="1"/>
  <c r="C1054" i="1"/>
  <c r="E1053" i="1"/>
  <c r="F1053" i="1" s="1"/>
  <c r="D1053" i="1"/>
  <c r="C1053" i="1"/>
  <c r="E1052" i="1"/>
  <c r="F1052" i="1" s="1"/>
  <c r="D1052" i="1"/>
  <c r="C1052" i="1"/>
  <c r="E1051" i="1"/>
  <c r="F1051" i="1" s="1"/>
  <c r="D1051" i="1"/>
  <c r="C1051" i="1"/>
  <c r="E1050" i="1"/>
  <c r="F1050" i="1" s="1"/>
  <c r="D1050" i="1"/>
  <c r="C1050" i="1"/>
  <c r="E1049" i="1"/>
  <c r="F1049" i="1" s="1"/>
  <c r="D1049" i="1"/>
  <c r="C1049" i="1"/>
  <c r="E1048" i="1"/>
  <c r="F1048" i="1" s="1"/>
  <c r="D1048" i="1"/>
  <c r="C1048" i="1"/>
  <c r="E1047" i="1"/>
  <c r="F1047" i="1" s="1"/>
  <c r="D1047" i="1"/>
  <c r="C1047" i="1"/>
  <c r="F1046" i="1"/>
  <c r="E1046" i="1"/>
  <c r="D1046" i="1"/>
  <c r="C1046" i="1"/>
  <c r="F1045" i="1"/>
  <c r="E1045" i="1"/>
  <c r="D1045" i="1"/>
  <c r="C1045" i="1"/>
  <c r="F1044" i="1"/>
  <c r="E1044" i="1"/>
  <c r="D1044" i="1"/>
  <c r="C1044" i="1"/>
  <c r="F1043" i="1"/>
  <c r="E1043" i="1"/>
  <c r="D1043" i="1"/>
  <c r="C1043" i="1"/>
  <c r="E1042" i="1"/>
  <c r="F1042" i="1" s="1"/>
  <c r="D1042" i="1"/>
  <c r="C1042" i="1"/>
  <c r="E1041" i="1"/>
  <c r="F1041" i="1" s="1"/>
  <c r="D1041" i="1"/>
  <c r="C1041" i="1"/>
  <c r="E1040" i="1"/>
  <c r="F1040" i="1" s="1"/>
  <c r="D1040" i="1"/>
  <c r="C1040" i="1"/>
  <c r="E1039" i="1"/>
  <c r="F1039" i="1" s="1"/>
  <c r="D1039" i="1"/>
  <c r="C1039" i="1"/>
  <c r="E1038" i="1"/>
  <c r="F1038" i="1" s="1"/>
  <c r="D1038" i="1"/>
  <c r="C1038" i="1"/>
  <c r="E1037" i="1"/>
  <c r="F1037" i="1" s="1"/>
  <c r="D1037" i="1"/>
  <c r="C1037" i="1"/>
  <c r="E1036" i="1"/>
  <c r="F1036" i="1" s="1"/>
  <c r="D1036" i="1"/>
  <c r="C1036" i="1"/>
  <c r="E1035" i="1"/>
  <c r="F1035" i="1" s="1"/>
  <c r="D1035" i="1"/>
  <c r="C1035" i="1"/>
  <c r="E1034" i="1"/>
  <c r="F1034" i="1" s="1"/>
  <c r="D1034" i="1"/>
  <c r="C1034" i="1"/>
  <c r="E1033" i="1"/>
  <c r="F1033" i="1" s="1"/>
  <c r="D1033" i="1"/>
  <c r="C1033" i="1"/>
  <c r="E1032" i="1"/>
  <c r="F1032" i="1" s="1"/>
  <c r="D1032" i="1"/>
  <c r="C1032" i="1"/>
  <c r="E1031" i="1"/>
  <c r="F1031" i="1" s="1"/>
  <c r="D1031" i="1"/>
  <c r="C1031" i="1"/>
  <c r="E1030" i="1"/>
  <c r="F1030" i="1" s="1"/>
  <c r="D1030" i="1"/>
  <c r="C1030" i="1"/>
  <c r="E1029" i="1"/>
  <c r="F1029" i="1" s="1"/>
  <c r="D1029" i="1"/>
  <c r="C1029" i="1"/>
  <c r="E1028" i="1"/>
  <c r="F1028" i="1" s="1"/>
  <c r="D1028" i="1"/>
  <c r="C1028" i="1"/>
  <c r="E1027" i="1"/>
  <c r="F1027" i="1" s="1"/>
  <c r="D1027" i="1"/>
  <c r="C1027" i="1"/>
  <c r="E1026" i="1"/>
  <c r="F1026" i="1" s="1"/>
  <c r="D1026" i="1"/>
  <c r="C1026" i="1"/>
  <c r="E1025" i="1"/>
  <c r="F1025" i="1" s="1"/>
  <c r="D1025" i="1"/>
  <c r="C1025" i="1"/>
  <c r="E1024" i="1"/>
  <c r="F1024" i="1" s="1"/>
  <c r="D1024" i="1"/>
  <c r="C1024" i="1"/>
  <c r="E1023" i="1"/>
  <c r="F1023" i="1" s="1"/>
  <c r="D1023" i="1"/>
  <c r="C1023" i="1"/>
  <c r="E1022" i="1"/>
  <c r="F1022" i="1" s="1"/>
  <c r="D1022" i="1"/>
  <c r="C1022" i="1"/>
  <c r="E1021" i="1"/>
  <c r="F1021" i="1" s="1"/>
  <c r="D1021" i="1"/>
  <c r="C1021" i="1"/>
  <c r="E1020" i="1"/>
  <c r="F1020" i="1" s="1"/>
  <c r="D1020" i="1"/>
  <c r="C1020" i="1"/>
  <c r="E1019" i="1"/>
  <c r="F1019" i="1" s="1"/>
  <c r="D1019" i="1"/>
  <c r="C1019" i="1"/>
  <c r="E1018" i="1"/>
  <c r="F1018" i="1" s="1"/>
  <c r="D1018" i="1"/>
  <c r="C1018" i="1"/>
  <c r="E1017" i="1"/>
  <c r="F1017" i="1" s="1"/>
  <c r="D1017" i="1"/>
  <c r="C1017" i="1"/>
  <c r="E1016" i="1"/>
  <c r="F1016" i="1" s="1"/>
  <c r="D1016" i="1"/>
  <c r="C1016" i="1"/>
  <c r="E1015" i="1"/>
  <c r="F1015" i="1" s="1"/>
  <c r="D1015" i="1"/>
  <c r="C1015" i="1"/>
  <c r="E1014" i="1"/>
  <c r="F1014" i="1" s="1"/>
  <c r="D1014" i="1"/>
  <c r="C1014" i="1"/>
  <c r="E1013" i="1"/>
  <c r="F1013" i="1" s="1"/>
  <c r="D1013" i="1"/>
  <c r="C1013" i="1"/>
  <c r="E1012" i="1"/>
  <c r="F1012" i="1" s="1"/>
  <c r="D1012" i="1"/>
  <c r="C1012" i="1"/>
  <c r="E1011" i="1"/>
  <c r="F1011" i="1" s="1"/>
  <c r="D1011" i="1"/>
  <c r="C1011" i="1"/>
  <c r="E1010" i="1"/>
  <c r="F1010" i="1" s="1"/>
  <c r="D1010" i="1"/>
  <c r="C1010" i="1"/>
  <c r="E1009" i="1"/>
  <c r="F1009" i="1" s="1"/>
  <c r="D1009" i="1"/>
  <c r="C1009" i="1"/>
  <c r="E1008" i="1"/>
  <c r="F1008" i="1" s="1"/>
  <c r="D1008" i="1"/>
  <c r="C1008" i="1"/>
  <c r="E1007" i="1"/>
  <c r="F1007" i="1" s="1"/>
  <c r="D1007" i="1"/>
  <c r="C1007" i="1"/>
  <c r="E1006" i="1"/>
  <c r="F1006" i="1" s="1"/>
  <c r="D1006" i="1"/>
  <c r="C1006" i="1"/>
  <c r="E1005" i="1"/>
  <c r="F1005" i="1" s="1"/>
  <c r="D1005" i="1"/>
  <c r="C1005" i="1"/>
  <c r="E1004" i="1"/>
  <c r="F1004" i="1" s="1"/>
  <c r="D1004" i="1"/>
  <c r="C1004" i="1"/>
  <c r="E1003" i="1"/>
  <c r="F1003" i="1" s="1"/>
  <c r="D1003" i="1"/>
  <c r="C1003" i="1"/>
  <c r="E1002" i="1"/>
  <c r="F1002" i="1" s="1"/>
  <c r="D1002" i="1"/>
  <c r="C1002" i="1"/>
  <c r="E1001" i="1"/>
  <c r="F1001" i="1" s="1"/>
  <c r="D1001" i="1"/>
  <c r="C1001" i="1"/>
  <c r="E1000" i="1"/>
  <c r="F1000" i="1" s="1"/>
  <c r="D1000" i="1"/>
  <c r="C1000" i="1"/>
  <c r="E999" i="1"/>
  <c r="F999" i="1" s="1"/>
  <c r="D999" i="1"/>
  <c r="C999" i="1"/>
  <c r="E998" i="1"/>
  <c r="F998" i="1" s="1"/>
  <c r="D998" i="1"/>
  <c r="C998" i="1"/>
  <c r="E997" i="1"/>
  <c r="F997" i="1" s="1"/>
  <c r="D997" i="1"/>
  <c r="C997" i="1"/>
  <c r="E996" i="1"/>
  <c r="F996" i="1" s="1"/>
  <c r="D996" i="1"/>
  <c r="C996" i="1"/>
  <c r="E995" i="1"/>
  <c r="F995" i="1" s="1"/>
  <c r="D995" i="1"/>
  <c r="C995" i="1"/>
  <c r="E994" i="1"/>
  <c r="F994" i="1" s="1"/>
  <c r="D994" i="1"/>
  <c r="C994" i="1"/>
  <c r="E993" i="1"/>
  <c r="F993" i="1" s="1"/>
  <c r="D993" i="1"/>
  <c r="C993" i="1"/>
  <c r="E992" i="1"/>
  <c r="F992" i="1" s="1"/>
  <c r="D992" i="1"/>
  <c r="C992" i="1"/>
  <c r="E991" i="1"/>
  <c r="F991" i="1" s="1"/>
  <c r="D991" i="1"/>
  <c r="C991" i="1"/>
  <c r="E990" i="1"/>
  <c r="F990" i="1" s="1"/>
  <c r="D990" i="1"/>
  <c r="C990" i="1"/>
  <c r="E989" i="1"/>
  <c r="F989" i="1" s="1"/>
  <c r="D989" i="1"/>
  <c r="C989" i="1"/>
  <c r="E988" i="1"/>
  <c r="F988" i="1" s="1"/>
  <c r="D988" i="1"/>
  <c r="C988" i="1"/>
  <c r="E987" i="1"/>
  <c r="F987" i="1" s="1"/>
  <c r="D987" i="1"/>
  <c r="C987" i="1"/>
  <c r="E986" i="1" l="1"/>
  <c r="F986" i="1" s="1"/>
  <c r="D986" i="1"/>
  <c r="C986" i="1"/>
  <c r="E985" i="1"/>
  <c r="F985" i="1" s="1"/>
  <c r="D985" i="1"/>
  <c r="C985" i="1"/>
  <c r="E984" i="1"/>
  <c r="F984" i="1" s="1"/>
  <c r="D984" i="1"/>
  <c r="C984" i="1"/>
  <c r="E983" i="1"/>
  <c r="F983" i="1" s="1"/>
  <c r="D983" i="1"/>
  <c r="C983" i="1"/>
  <c r="E982" i="1"/>
  <c r="F982" i="1" s="1"/>
  <c r="D982" i="1"/>
  <c r="C982" i="1"/>
  <c r="E981" i="1"/>
  <c r="F981" i="1" s="1"/>
  <c r="D981" i="1"/>
  <c r="C981" i="1"/>
  <c r="E980" i="1"/>
  <c r="F980" i="1" s="1"/>
  <c r="D980" i="1"/>
  <c r="C980" i="1"/>
  <c r="E979" i="1"/>
  <c r="F979" i="1" s="1"/>
  <c r="D979" i="1"/>
  <c r="C979" i="1"/>
  <c r="E978" i="1"/>
  <c r="F978" i="1" s="1"/>
  <c r="D978" i="1"/>
  <c r="C978" i="1"/>
  <c r="E977" i="1"/>
  <c r="F977" i="1" s="1"/>
  <c r="D977" i="1"/>
  <c r="C977" i="1"/>
  <c r="E976" i="1"/>
  <c r="F976" i="1" s="1"/>
  <c r="D976" i="1"/>
  <c r="C976" i="1"/>
  <c r="E975" i="1"/>
  <c r="F975" i="1" s="1"/>
  <c r="D975" i="1"/>
  <c r="C975" i="1"/>
  <c r="E974" i="1"/>
  <c r="F974" i="1" s="1"/>
  <c r="D974" i="1"/>
  <c r="C974" i="1"/>
  <c r="E973" i="1"/>
  <c r="F973" i="1" s="1"/>
  <c r="D973" i="1"/>
  <c r="C973" i="1"/>
  <c r="E972" i="1"/>
  <c r="F972" i="1" s="1"/>
  <c r="D972" i="1"/>
  <c r="C972" i="1"/>
  <c r="E971" i="1"/>
  <c r="F971" i="1" s="1"/>
  <c r="D971" i="1"/>
  <c r="C971" i="1"/>
  <c r="E970" i="1"/>
  <c r="F970" i="1" s="1"/>
  <c r="D970" i="1"/>
  <c r="C970" i="1"/>
  <c r="E969" i="1"/>
  <c r="F969" i="1" s="1"/>
  <c r="D969" i="1"/>
  <c r="C969" i="1"/>
  <c r="E968" i="1"/>
  <c r="F968" i="1" s="1"/>
  <c r="D968" i="1"/>
  <c r="C968" i="1"/>
  <c r="E967" i="1"/>
  <c r="F967" i="1" s="1"/>
  <c r="D967" i="1"/>
  <c r="C967" i="1"/>
  <c r="E966" i="1"/>
  <c r="F966" i="1" s="1"/>
  <c r="D966" i="1"/>
  <c r="C966" i="1"/>
  <c r="E965" i="1"/>
  <c r="F965" i="1" s="1"/>
  <c r="D965" i="1"/>
  <c r="C965" i="1"/>
  <c r="E964" i="1"/>
  <c r="F964" i="1" s="1"/>
  <c r="D964" i="1"/>
  <c r="C964" i="1"/>
  <c r="E963" i="1"/>
  <c r="F963" i="1" s="1"/>
  <c r="D963" i="1"/>
  <c r="C963" i="1"/>
  <c r="E962" i="1"/>
  <c r="F962" i="1" s="1"/>
  <c r="D962" i="1"/>
  <c r="C962" i="1"/>
  <c r="E961" i="1"/>
  <c r="F961" i="1" s="1"/>
  <c r="D961" i="1"/>
  <c r="C961" i="1"/>
  <c r="E960" i="1"/>
  <c r="F960" i="1" s="1"/>
  <c r="D960" i="1"/>
  <c r="C960" i="1"/>
  <c r="E959" i="1"/>
  <c r="F959" i="1" s="1"/>
  <c r="D959" i="1"/>
  <c r="C959" i="1"/>
  <c r="E958" i="1"/>
  <c r="F958" i="1" s="1"/>
  <c r="D958" i="1"/>
  <c r="C958" i="1"/>
  <c r="E957" i="1"/>
  <c r="F957" i="1" s="1"/>
  <c r="D957" i="1"/>
  <c r="C957" i="1"/>
  <c r="E956" i="1"/>
  <c r="F956" i="1" s="1"/>
  <c r="D956" i="1"/>
  <c r="C956" i="1"/>
  <c r="E955" i="1"/>
  <c r="F955" i="1" s="1"/>
  <c r="D955" i="1"/>
  <c r="C955" i="1"/>
  <c r="E954" i="1"/>
  <c r="F954" i="1" s="1"/>
  <c r="D954" i="1"/>
  <c r="C954" i="1"/>
  <c r="E953" i="1"/>
  <c r="F953" i="1" s="1"/>
  <c r="D953" i="1"/>
  <c r="C953" i="1"/>
  <c r="E952" i="1"/>
  <c r="F952" i="1" s="1"/>
  <c r="D952" i="1"/>
  <c r="C952" i="1"/>
  <c r="E951" i="1"/>
  <c r="F951" i="1" s="1"/>
  <c r="D951" i="1"/>
  <c r="C951" i="1"/>
  <c r="E950" i="1"/>
  <c r="F950" i="1" s="1"/>
  <c r="D950" i="1"/>
  <c r="C950" i="1"/>
  <c r="E949" i="1"/>
  <c r="F949" i="1" s="1"/>
  <c r="D949" i="1"/>
  <c r="C949" i="1"/>
  <c r="E948" i="1"/>
  <c r="F948" i="1" s="1"/>
  <c r="D948" i="1"/>
  <c r="C948" i="1"/>
  <c r="E947" i="1"/>
  <c r="F947" i="1" s="1"/>
  <c r="D947" i="1"/>
  <c r="C947" i="1"/>
  <c r="E946" i="1"/>
  <c r="F946" i="1" s="1"/>
  <c r="D946" i="1"/>
  <c r="C946" i="1"/>
  <c r="E945" i="1"/>
  <c r="F945" i="1" s="1"/>
  <c r="D945" i="1"/>
  <c r="C945" i="1"/>
  <c r="E944" i="1"/>
  <c r="F944" i="1" s="1"/>
  <c r="D944" i="1"/>
  <c r="C944" i="1"/>
  <c r="E943" i="1"/>
  <c r="F943" i="1" s="1"/>
  <c r="D943" i="1"/>
  <c r="C943" i="1"/>
  <c r="E942" i="1"/>
  <c r="F942" i="1" s="1"/>
  <c r="D942" i="1"/>
  <c r="C942" i="1"/>
  <c r="E941" i="1"/>
  <c r="F941" i="1" s="1"/>
  <c r="D941" i="1"/>
  <c r="C941" i="1"/>
  <c r="E940" i="1"/>
  <c r="F940" i="1" s="1"/>
  <c r="D940" i="1"/>
  <c r="C940" i="1"/>
  <c r="E939" i="1"/>
  <c r="F939" i="1" s="1"/>
  <c r="D939" i="1"/>
  <c r="C939" i="1"/>
  <c r="E938" i="1"/>
  <c r="F938" i="1" s="1"/>
  <c r="D938" i="1"/>
  <c r="C938" i="1"/>
  <c r="E937" i="1"/>
  <c r="F937" i="1" s="1"/>
  <c r="D937" i="1"/>
  <c r="C937" i="1"/>
  <c r="E936" i="1"/>
  <c r="F936" i="1" s="1"/>
  <c r="D936" i="1"/>
  <c r="C936" i="1"/>
  <c r="E935" i="1"/>
  <c r="F935" i="1" s="1"/>
  <c r="D935" i="1"/>
  <c r="C935" i="1"/>
  <c r="E934" i="1"/>
  <c r="F934" i="1" s="1"/>
  <c r="D934" i="1"/>
  <c r="C934" i="1"/>
  <c r="E933" i="1"/>
  <c r="F933" i="1" s="1"/>
  <c r="D933" i="1"/>
  <c r="C933" i="1"/>
  <c r="E932" i="1"/>
  <c r="F932" i="1" s="1"/>
  <c r="D932" i="1"/>
  <c r="C932" i="1"/>
  <c r="E931" i="1"/>
  <c r="F931" i="1" s="1"/>
  <c r="D931" i="1"/>
  <c r="C931" i="1"/>
  <c r="E930" i="1"/>
  <c r="F930" i="1" s="1"/>
  <c r="D930" i="1"/>
  <c r="C930" i="1"/>
  <c r="E929" i="1"/>
  <c r="F929" i="1" s="1"/>
  <c r="D929" i="1"/>
  <c r="C929" i="1"/>
  <c r="E928" i="1"/>
  <c r="F928" i="1" s="1"/>
  <c r="D928" i="1"/>
  <c r="C928" i="1"/>
  <c r="E927" i="1"/>
  <c r="F927" i="1" s="1"/>
  <c r="D927" i="1"/>
  <c r="C927" i="1"/>
  <c r="E926" i="1"/>
  <c r="F926" i="1" s="1"/>
  <c r="D926" i="1"/>
  <c r="C926" i="1"/>
  <c r="E925" i="1"/>
  <c r="F925" i="1" s="1"/>
  <c r="D925" i="1"/>
  <c r="C925" i="1"/>
  <c r="E924" i="1"/>
  <c r="F924" i="1" s="1"/>
  <c r="D924" i="1"/>
  <c r="C924" i="1"/>
  <c r="E923" i="1"/>
  <c r="F923" i="1" s="1"/>
  <c r="D923" i="1"/>
  <c r="C923" i="1"/>
  <c r="E922" i="1"/>
  <c r="F922" i="1" s="1"/>
  <c r="D922" i="1"/>
  <c r="C922" i="1"/>
  <c r="E921" i="1"/>
  <c r="F921" i="1" s="1"/>
  <c r="D921" i="1"/>
  <c r="C921" i="1"/>
  <c r="E920" i="1"/>
  <c r="F920" i="1" s="1"/>
  <c r="D920" i="1"/>
  <c r="C920" i="1"/>
  <c r="E919" i="1"/>
  <c r="F919" i="1" s="1"/>
  <c r="D919" i="1"/>
  <c r="C919" i="1"/>
  <c r="E918" i="1"/>
  <c r="F918" i="1" s="1"/>
  <c r="D918" i="1"/>
  <c r="C918" i="1"/>
  <c r="E917" i="1"/>
  <c r="F917" i="1" s="1"/>
  <c r="D917" i="1"/>
  <c r="C917" i="1"/>
  <c r="E916" i="1"/>
  <c r="F916" i="1" s="1"/>
  <c r="D916" i="1"/>
  <c r="C916" i="1"/>
  <c r="E915" i="1"/>
  <c r="F915" i="1" s="1"/>
  <c r="D915" i="1"/>
  <c r="C915" i="1"/>
  <c r="E914" i="1"/>
  <c r="F914" i="1" s="1"/>
  <c r="D914" i="1"/>
  <c r="C914" i="1"/>
  <c r="E913" i="1"/>
  <c r="F913" i="1" s="1"/>
  <c r="D913" i="1"/>
  <c r="C913" i="1"/>
  <c r="E912" i="1"/>
  <c r="F912" i="1" s="1"/>
  <c r="D912" i="1"/>
  <c r="C912" i="1"/>
  <c r="E911" i="1"/>
  <c r="F911" i="1" s="1"/>
  <c r="D911" i="1"/>
  <c r="C911" i="1"/>
  <c r="E910" i="1"/>
  <c r="F910" i="1" s="1"/>
  <c r="D910" i="1"/>
  <c r="C910" i="1"/>
  <c r="E909" i="1"/>
  <c r="F909" i="1" s="1"/>
  <c r="D909" i="1"/>
  <c r="C909" i="1"/>
  <c r="E908" i="1"/>
  <c r="F908" i="1" s="1"/>
  <c r="D908" i="1"/>
  <c r="C908" i="1"/>
  <c r="E907" i="1"/>
  <c r="F907" i="1" s="1"/>
  <c r="D907" i="1"/>
  <c r="C907" i="1"/>
  <c r="E906" i="1"/>
  <c r="F906" i="1" s="1"/>
  <c r="D906" i="1"/>
  <c r="C906" i="1"/>
  <c r="E905" i="1"/>
  <c r="F905" i="1" s="1"/>
  <c r="D905" i="1"/>
  <c r="C905" i="1"/>
  <c r="E904" i="1"/>
  <c r="F904" i="1" s="1"/>
  <c r="D904" i="1"/>
  <c r="C904" i="1"/>
  <c r="E903" i="1"/>
  <c r="F903" i="1" s="1"/>
  <c r="D903" i="1"/>
  <c r="C903" i="1"/>
  <c r="E902" i="1"/>
  <c r="F902" i="1" s="1"/>
  <c r="D902" i="1"/>
  <c r="C902" i="1"/>
  <c r="F901" i="1"/>
  <c r="E901" i="1"/>
  <c r="D901" i="1"/>
  <c r="C901" i="1"/>
  <c r="F900" i="1"/>
  <c r="E900" i="1"/>
  <c r="D900" i="1"/>
  <c r="C900" i="1"/>
  <c r="E899" i="1"/>
  <c r="F899" i="1" s="1"/>
  <c r="D899" i="1"/>
  <c r="C899" i="1"/>
  <c r="E898" i="1"/>
  <c r="F898" i="1" s="1"/>
  <c r="D898" i="1"/>
  <c r="C898" i="1"/>
  <c r="E897" i="1"/>
  <c r="F897" i="1" s="1"/>
  <c r="D897" i="1"/>
  <c r="C897" i="1"/>
  <c r="E896" i="1"/>
  <c r="F896" i="1" s="1"/>
  <c r="D896" i="1"/>
  <c r="C896" i="1"/>
  <c r="E895" i="1"/>
  <c r="F895" i="1" s="1"/>
  <c r="D895" i="1"/>
  <c r="C895" i="1"/>
  <c r="E894" i="1"/>
  <c r="F894" i="1" s="1"/>
  <c r="D894" i="1"/>
  <c r="C894" i="1"/>
  <c r="E893" i="1"/>
  <c r="F893" i="1" s="1"/>
  <c r="D893" i="1"/>
  <c r="C893" i="1"/>
  <c r="E892" i="1"/>
  <c r="F892" i="1" s="1"/>
  <c r="D892" i="1"/>
  <c r="C892" i="1"/>
  <c r="E891" i="1"/>
  <c r="F891" i="1" s="1"/>
  <c r="D891" i="1"/>
  <c r="C891" i="1"/>
  <c r="E890" i="1"/>
  <c r="F890" i="1" s="1"/>
  <c r="D890" i="1"/>
  <c r="C890" i="1"/>
  <c r="E889" i="1"/>
  <c r="F889" i="1" s="1"/>
  <c r="D889" i="1"/>
  <c r="C889" i="1"/>
  <c r="E888" i="1"/>
  <c r="F888" i="1" s="1"/>
  <c r="D888" i="1"/>
  <c r="C888" i="1"/>
  <c r="E887" i="1"/>
  <c r="F887" i="1" s="1"/>
  <c r="D887" i="1"/>
  <c r="C887" i="1"/>
  <c r="E886" i="1"/>
  <c r="F886" i="1" s="1"/>
  <c r="D886" i="1"/>
  <c r="C886" i="1"/>
  <c r="E885" i="1"/>
  <c r="F885" i="1" s="1"/>
  <c r="D885" i="1"/>
  <c r="C885" i="1"/>
  <c r="E884" i="1"/>
  <c r="F884" i="1" s="1"/>
  <c r="D884" i="1"/>
  <c r="C884" i="1"/>
  <c r="E883" i="1"/>
  <c r="F883" i="1" s="1"/>
  <c r="D883" i="1"/>
  <c r="C883" i="1"/>
  <c r="E882" i="1"/>
  <c r="F882" i="1" s="1"/>
  <c r="D882" i="1"/>
  <c r="C882" i="1"/>
  <c r="E881" i="1"/>
  <c r="F881" i="1" s="1"/>
  <c r="D881" i="1"/>
  <c r="C881" i="1"/>
  <c r="E880" i="1"/>
  <c r="F880" i="1" s="1"/>
  <c r="D880" i="1"/>
  <c r="C880" i="1"/>
  <c r="E879" i="1"/>
  <c r="F879" i="1" s="1"/>
  <c r="D879" i="1"/>
  <c r="C879" i="1"/>
  <c r="E878" i="1"/>
  <c r="F878" i="1" s="1"/>
  <c r="D878" i="1"/>
  <c r="C878" i="1"/>
  <c r="E877" i="1"/>
  <c r="F877" i="1" s="1"/>
  <c r="D877" i="1"/>
  <c r="C877" i="1"/>
  <c r="E876" i="1"/>
  <c r="F876" i="1" s="1"/>
  <c r="D876" i="1"/>
  <c r="C876" i="1"/>
  <c r="E875" i="1"/>
  <c r="F875" i="1" s="1"/>
  <c r="D875" i="1"/>
  <c r="C875" i="1"/>
  <c r="E874" i="1"/>
  <c r="F874" i="1" s="1"/>
  <c r="D874" i="1"/>
  <c r="C874" i="1"/>
  <c r="E873" i="1"/>
  <c r="F873" i="1" s="1"/>
  <c r="D873" i="1"/>
  <c r="C873" i="1"/>
  <c r="E872" i="1"/>
  <c r="F872" i="1" s="1"/>
  <c r="D872" i="1"/>
  <c r="C872" i="1"/>
  <c r="E871" i="1"/>
  <c r="F871" i="1" s="1"/>
  <c r="D871" i="1"/>
  <c r="C871" i="1"/>
  <c r="E870" i="1"/>
  <c r="F870" i="1" s="1"/>
  <c r="D870" i="1"/>
  <c r="C870" i="1"/>
  <c r="E869" i="1"/>
  <c r="F869" i="1" s="1"/>
  <c r="D869" i="1"/>
  <c r="C869" i="1"/>
  <c r="E868" i="1"/>
  <c r="F868" i="1" s="1"/>
  <c r="D868" i="1"/>
  <c r="C868" i="1"/>
  <c r="E867" i="1"/>
  <c r="F867" i="1" s="1"/>
  <c r="D867" i="1"/>
  <c r="C867" i="1"/>
  <c r="E866" i="1"/>
  <c r="F866" i="1" s="1"/>
  <c r="D866" i="1"/>
  <c r="C866" i="1"/>
  <c r="E865" i="1"/>
  <c r="F865" i="1" s="1"/>
  <c r="D865" i="1"/>
  <c r="C865" i="1"/>
  <c r="E864" i="1"/>
  <c r="F864" i="1" s="1"/>
  <c r="D864" i="1"/>
  <c r="C864" i="1"/>
  <c r="E863" i="1"/>
  <c r="F863" i="1" s="1"/>
  <c r="D863" i="1"/>
  <c r="C863" i="1"/>
  <c r="E862" i="1"/>
  <c r="F862" i="1" s="1"/>
  <c r="D862" i="1"/>
  <c r="C862" i="1"/>
  <c r="E861" i="1"/>
  <c r="F861" i="1" s="1"/>
  <c r="D861" i="1"/>
  <c r="C861" i="1"/>
  <c r="E860" i="1"/>
  <c r="F860" i="1" s="1"/>
  <c r="D860" i="1"/>
  <c r="C860" i="1"/>
  <c r="E859" i="1"/>
  <c r="F859" i="1" s="1"/>
  <c r="D859" i="1"/>
  <c r="C859" i="1"/>
  <c r="E858" i="1"/>
  <c r="F858" i="1" s="1"/>
  <c r="D858" i="1"/>
  <c r="C858" i="1"/>
  <c r="E857" i="1"/>
  <c r="F857" i="1" s="1"/>
  <c r="D857" i="1"/>
  <c r="C857" i="1"/>
  <c r="E856" i="1"/>
  <c r="F856" i="1" s="1"/>
  <c r="D856" i="1"/>
  <c r="C856" i="1"/>
  <c r="E855" i="1"/>
  <c r="F855" i="1" s="1"/>
  <c r="D855" i="1"/>
  <c r="C855" i="1"/>
  <c r="E854" i="1"/>
  <c r="F854" i="1" s="1"/>
  <c r="D854" i="1"/>
  <c r="C854" i="1"/>
  <c r="E853" i="1"/>
  <c r="F853" i="1" s="1"/>
  <c r="D853" i="1"/>
  <c r="C853" i="1"/>
  <c r="E852" i="1"/>
  <c r="F852" i="1" s="1"/>
  <c r="D852" i="1"/>
  <c r="C852" i="1"/>
  <c r="E851" i="1"/>
  <c r="F851" i="1" s="1"/>
  <c r="D851" i="1"/>
  <c r="C851" i="1"/>
  <c r="E850" i="1"/>
  <c r="F850" i="1" s="1"/>
  <c r="D850" i="1"/>
  <c r="C850" i="1"/>
  <c r="E849" i="1"/>
  <c r="F849" i="1" s="1"/>
  <c r="D849" i="1"/>
  <c r="C849" i="1"/>
  <c r="E848" i="1"/>
  <c r="F848" i="1" s="1"/>
  <c r="D848" i="1"/>
  <c r="C848" i="1"/>
  <c r="E847" i="1"/>
  <c r="F847" i="1" s="1"/>
  <c r="D847" i="1"/>
  <c r="C847" i="1"/>
  <c r="E846" i="1"/>
  <c r="F846" i="1" s="1"/>
  <c r="D846" i="1"/>
  <c r="C846" i="1"/>
  <c r="E845" i="1"/>
  <c r="F845" i="1" s="1"/>
  <c r="D845" i="1"/>
  <c r="C845" i="1"/>
  <c r="E844" i="1"/>
  <c r="F844" i="1" s="1"/>
  <c r="D844" i="1"/>
  <c r="C844" i="1"/>
  <c r="E843" i="1"/>
  <c r="F843" i="1" s="1"/>
  <c r="D843" i="1"/>
  <c r="C843" i="1"/>
  <c r="E842" i="1"/>
  <c r="F842" i="1" s="1"/>
  <c r="D842" i="1"/>
  <c r="C842" i="1"/>
  <c r="E841" i="1"/>
  <c r="F841" i="1" s="1"/>
  <c r="D841" i="1"/>
  <c r="C841" i="1"/>
  <c r="E840" i="1"/>
  <c r="F840" i="1" s="1"/>
  <c r="D840" i="1"/>
  <c r="C840" i="1"/>
  <c r="E839" i="1"/>
  <c r="F839" i="1" s="1"/>
  <c r="D839" i="1"/>
  <c r="C839" i="1"/>
  <c r="E838" i="1"/>
  <c r="F838" i="1" s="1"/>
  <c r="D838" i="1"/>
  <c r="C838" i="1"/>
  <c r="E837" i="1"/>
  <c r="F837" i="1" s="1"/>
  <c r="D837" i="1"/>
  <c r="C837" i="1"/>
  <c r="E836" i="1"/>
  <c r="F836" i="1" s="1"/>
  <c r="D836" i="1"/>
  <c r="C836" i="1"/>
  <c r="E835" i="1"/>
  <c r="F835" i="1" s="1"/>
  <c r="D835" i="1"/>
  <c r="C835" i="1"/>
  <c r="E834" i="1"/>
  <c r="F834" i="1" s="1"/>
  <c r="D834" i="1"/>
  <c r="C834" i="1"/>
  <c r="E833" i="1"/>
  <c r="F833" i="1" s="1"/>
  <c r="D833" i="1"/>
  <c r="C833" i="1"/>
  <c r="E832" i="1"/>
  <c r="F832" i="1" s="1"/>
  <c r="D832" i="1"/>
  <c r="C832" i="1"/>
  <c r="E831" i="1"/>
  <c r="F831" i="1" s="1"/>
  <c r="D831" i="1"/>
  <c r="C831" i="1"/>
  <c r="E830" i="1"/>
  <c r="F830" i="1" s="1"/>
  <c r="D830" i="1"/>
  <c r="C830" i="1"/>
  <c r="E829" i="1"/>
  <c r="F829" i="1" s="1"/>
  <c r="D829" i="1"/>
  <c r="C829" i="1"/>
  <c r="E828" i="1"/>
  <c r="F828" i="1" s="1"/>
  <c r="D828" i="1"/>
  <c r="C828" i="1"/>
  <c r="E827" i="1"/>
  <c r="F827" i="1" s="1"/>
  <c r="D827" i="1"/>
  <c r="C827" i="1"/>
  <c r="E826" i="1"/>
  <c r="F826" i="1" s="1"/>
  <c r="D826" i="1"/>
  <c r="C826" i="1"/>
  <c r="E825" i="1"/>
  <c r="F825" i="1" s="1"/>
  <c r="D825" i="1"/>
  <c r="C825" i="1"/>
  <c r="E824" i="1"/>
  <c r="F824" i="1" s="1"/>
  <c r="D824" i="1"/>
  <c r="C824" i="1"/>
  <c r="E823" i="1"/>
  <c r="F823" i="1" s="1"/>
  <c r="D823" i="1"/>
  <c r="C823" i="1"/>
  <c r="E822" i="1"/>
  <c r="F822" i="1" s="1"/>
  <c r="D822" i="1"/>
  <c r="C822" i="1"/>
  <c r="E821" i="1"/>
  <c r="F821" i="1" s="1"/>
  <c r="D821" i="1"/>
  <c r="C821" i="1"/>
  <c r="E820" i="1"/>
  <c r="F820" i="1" s="1"/>
  <c r="D820" i="1"/>
  <c r="C820" i="1"/>
  <c r="E819" i="1"/>
  <c r="F819" i="1" s="1"/>
  <c r="D819" i="1"/>
  <c r="C819" i="1"/>
  <c r="E818" i="1"/>
  <c r="F818" i="1" s="1"/>
  <c r="D818" i="1"/>
  <c r="C818" i="1"/>
  <c r="E817" i="1"/>
  <c r="F817" i="1" s="1"/>
  <c r="D817" i="1"/>
  <c r="C817" i="1"/>
  <c r="E816" i="1"/>
  <c r="F816" i="1" s="1"/>
  <c r="D816" i="1"/>
  <c r="C816" i="1"/>
  <c r="E815" i="1"/>
  <c r="F815" i="1" s="1"/>
  <c r="D815" i="1"/>
  <c r="C815" i="1"/>
  <c r="E814" i="1"/>
  <c r="F814" i="1" s="1"/>
  <c r="D814" i="1"/>
  <c r="C814" i="1"/>
  <c r="E813" i="1"/>
  <c r="F813" i="1" s="1"/>
  <c r="D813" i="1"/>
  <c r="C813" i="1"/>
  <c r="E812" i="1"/>
  <c r="F812" i="1" s="1"/>
  <c r="D812" i="1"/>
  <c r="C812" i="1"/>
  <c r="E811" i="1"/>
  <c r="F811" i="1" s="1"/>
  <c r="D811" i="1"/>
  <c r="C811" i="1"/>
  <c r="E810" i="1"/>
  <c r="F810" i="1" s="1"/>
  <c r="D810" i="1"/>
  <c r="C810" i="1"/>
  <c r="E809" i="1"/>
  <c r="F809" i="1" s="1"/>
  <c r="D809" i="1"/>
  <c r="C809" i="1"/>
  <c r="E808" i="1"/>
  <c r="F808" i="1" s="1"/>
  <c r="D808" i="1"/>
  <c r="C808" i="1"/>
  <c r="E807" i="1"/>
  <c r="F807" i="1" s="1"/>
  <c r="D807" i="1"/>
  <c r="C807" i="1"/>
  <c r="E806" i="1"/>
  <c r="F806" i="1" s="1"/>
  <c r="D806" i="1"/>
  <c r="C806" i="1"/>
  <c r="E805" i="1"/>
  <c r="F805" i="1" s="1"/>
  <c r="D805" i="1"/>
  <c r="C805" i="1"/>
  <c r="E804" i="1"/>
  <c r="F804" i="1" s="1"/>
  <c r="D804" i="1"/>
  <c r="C804" i="1"/>
  <c r="E803" i="1"/>
  <c r="F803" i="1" s="1"/>
  <c r="D803" i="1"/>
  <c r="C803" i="1"/>
  <c r="E802" i="1"/>
  <c r="F802" i="1" s="1"/>
  <c r="D802" i="1"/>
  <c r="C802" i="1"/>
  <c r="E801" i="1"/>
  <c r="F801" i="1" s="1"/>
  <c r="D801" i="1"/>
  <c r="C801" i="1"/>
  <c r="E800" i="1"/>
  <c r="F800" i="1" s="1"/>
  <c r="D800" i="1"/>
  <c r="C800" i="1"/>
  <c r="E799" i="1"/>
  <c r="F799" i="1" s="1"/>
  <c r="D799" i="1"/>
  <c r="C799" i="1"/>
  <c r="E798" i="1"/>
  <c r="F798" i="1" s="1"/>
  <c r="D798" i="1"/>
  <c r="C798" i="1"/>
  <c r="E797" i="1"/>
  <c r="F797" i="1" s="1"/>
  <c r="D797" i="1"/>
  <c r="C797" i="1"/>
  <c r="E796" i="1"/>
  <c r="F796" i="1" s="1"/>
  <c r="D796" i="1"/>
  <c r="C796" i="1"/>
  <c r="E795" i="1"/>
  <c r="F795" i="1" s="1"/>
  <c r="D795" i="1"/>
  <c r="C795" i="1"/>
  <c r="E794" i="1"/>
  <c r="F794" i="1" s="1"/>
  <c r="D794" i="1"/>
  <c r="C794" i="1"/>
  <c r="E793" i="1"/>
  <c r="F793" i="1" s="1"/>
  <c r="D793" i="1"/>
  <c r="C793" i="1"/>
  <c r="E792" i="1"/>
  <c r="F792" i="1" s="1"/>
  <c r="D792" i="1"/>
  <c r="C792" i="1"/>
  <c r="E791" i="1"/>
  <c r="F791" i="1" s="1"/>
  <c r="D791" i="1"/>
  <c r="C791" i="1"/>
  <c r="E790" i="1"/>
  <c r="F790" i="1" s="1"/>
  <c r="D790" i="1"/>
  <c r="C790" i="1"/>
  <c r="E789" i="1"/>
  <c r="F789" i="1" s="1"/>
  <c r="D789" i="1"/>
  <c r="C789" i="1"/>
  <c r="E788" i="1"/>
  <c r="F788" i="1" s="1"/>
  <c r="D788" i="1"/>
  <c r="C788" i="1"/>
  <c r="E787" i="1"/>
  <c r="F787" i="1" s="1"/>
  <c r="D787" i="1"/>
  <c r="C787" i="1"/>
  <c r="E786" i="1"/>
  <c r="F786" i="1" s="1"/>
  <c r="D786" i="1"/>
  <c r="C786" i="1"/>
  <c r="E785" i="1"/>
  <c r="F785" i="1" s="1"/>
  <c r="D785" i="1"/>
  <c r="C785" i="1"/>
  <c r="E784" i="1"/>
  <c r="F784" i="1" s="1"/>
  <c r="D784" i="1"/>
  <c r="C784" i="1"/>
  <c r="E783" i="1"/>
  <c r="F783" i="1" s="1"/>
  <c r="D783" i="1"/>
  <c r="C783" i="1"/>
  <c r="E782" i="1"/>
  <c r="F782" i="1" s="1"/>
  <c r="D782" i="1"/>
  <c r="C782" i="1"/>
  <c r="E781" i="1"/>
  <c r="F781" i="1" s="1"/>
  <c r="D781" i="1"/>
  <c r="C781" i="1"/>
  <c r="E780" i="1"/>
  <c r="F780" i="1" s="1"/>
  <c r="D780" i="1"/>
  <c r="C780" i="1"/>
  <c r="E779" i="1"/>
  <c r="F779" i="1" s="1"/>
  <c r="D779" i="1"/>
  <c r="C779" i="1"/>
  <c r="E778" i="1"/>
  <c r="F778" i="1" s="1"/>
  <c r="D778" i="1"/>
  <c r="C778" i="1"/>
  <c r="E777" i="1"/>
  <c r="F777" i="1" s="1"/>
  <c r="D777" i="1"/>
  <c r="C777" i="1"/>
  <c r="E776" i="1"/>
  <c r="F776" i="1" s="1"/>
  <c r="D776" i="1"/>
  <c r="C776" i="1"/>
  <c r="E775" i="1"/>
  <c r="F775" i="1" s="1"/>
  <c r="D775" i="1"/>
  <c r="C775" i="1"/>
  <c r="E774" i="1"/>
  <c r="F774" i="1" s="1"/>
  <c r="D774" i="1"/>
  <c r="C774" i="1"/>
  <c r="E773" i="1"/>
  <c r="F773" i="1" s="1"/>
  <c r="D773" i="1"/>
  <c r="C773" i="1"/>
  <c r="E772" i="1"/>
  <c r="F772" i="1" s="1"/>
  <c r="D772" i="1"/>
  <c r="C772" i="1"/>
  <c r="E771" i="1"/>
  <c r="F771" i="1" s="1"/>
  <c r="D771" i="1"/>
  <c r="C771" i="1"/>
  <c r="E770" i="1"/>
  <c r="F770" i="1" s="1"/>
  <c r="D770" i="1"/>
  <c r="C770" i="1"/>
  <c r="E769" i="1"/>
  <c r="F769" i="1" s="1"/>
  <c r="D769" i="1"/>
  <c r="C769" i="1"/>
  <c r="E768" i="1"/>
  <c r="F768" i="1" s="1"/>
  <c r="D768" i="1"/>
  <c r="C768" i="1"/>
  <c r="E767" i="1"/>
  <c r="F767" i="1" s="1"/>
  <c r="D767" i="1"/>
  <c r="C767" i="1"/>
  <c r="E766" i="1"/>
  <c r="F766" i="1" s="1"/>
  <c r="D766" i="1"/>
  <c r="C766" i="1"/>
  <c r="E765" i="1"/>
  <c r="F765" i="1" s="1"/>
  <c r="D765" i="1"/>
  <c r="C765" i="1"/>
  <c r="E764" i="1"/>
  <c r="F764" i="1" s="1"/>
  <c r="D764" i="1"/>
  <c r="C764" i="1"/>
  <c r="E763" i="1"/>
  <c r="F763" i="1" s="1"/>
  <c r="D763" i="1"/>
  <c r="C763" i="1"/>
  <c r="E762" i="1"/>
  <c r="F762" i="1" s="1"/>
  <c r="D762" i="1"/>
  <c r="C762" i="1"/>
  <c r="E761" i="1"/>
  <c r="F761" i="1" s="1"/>
  <c r="D761" i="1"/>
  <c r="C761" i="1"/>
  <c r="E760" i="1"/>
  <c r="F760" i="1" s="1"/>
  <c r="D760" i="1"/>
  <c r="C760" i="1"/>
  <c r="E759" i="1"/>
  <c r="F759" i="1" s="1"/>
  <c r="D759" i="1"/>
  <c r="C759" i="1"/>
  <c r="E758" i="1"/>
  <c r="F758" i="1" s="1"/>
  <c r="D758" i="1"/>
  <c r="C758" i="1"/>
  <c r="E757" i="1"/>
  <c r="F757" i="1" s="1"/>
  <c r="D757" i="1"/>
  <c r="C757" i="1"/>
  <c r="E756" i="1"/>
  <c r="F756" i="1" s="1"/>
  <c r="D756" i="1"/>
  <c r="C756" i="1"/>
  <c r="E755" i="1"/>
  <c r="F755" i="1" s="1"/>
  <c r="D755" i="1"/>
  <c r="C755" i="1"/>
  <c r="E754" i="1"/>
  <c r="F754" i="1" s="1"/>
  <c r="D754" i="1"/>
  <c r="C754" i="1"/>
  <c r="E753" i="1"/>
  <c r="F753" i="1" s="1"/>
  <c r="D753" i="1"/>
  <c r="C753" i="1"/>
  <c r="E752" i="1"/>
  <c r="F752" i="1" s="1"/>
  <c r="D752" i="1"/>
  <c r="C752" i="1"/>
  <c r="E751" i="1"/>
  <c r="F751" i="1" s="1"/>
  <c r="D751" i="1"/>
  <c r="C751" i="1"/>
  <c r="E750" i="1"/>
  <c r="F750" i="1" s="1"/>
  <c r="D750" i="1"/>
  <c r="C750" i="1"/>
  <c r="E749" i="1"/>
  <c r="F749" i="1" s="1"/>
  <c r="D749" i="1"/>
  <c r="C749" i="1"/>
  <c r="E748" i="1"/>
  <c r="F748" i="1" s="1"/>
  <c r="D748" i="1"/>
  <c r="C748" i="1"/>
  <c r="E747" i="1"/>
  <c r="F747" i="1" s="1"/>
  <c r="D747" i="1"/>
  <c r="C747" i="1"/>
  <c r="E746" i="1"/>
  <c r="F746" i="1" s="1"/>
  <c r="D746" i="1"/>
  <c r="C746" i="1"/>
  <c r="E745" i="1"/>
  <c r="F745" i="1" s="1"/>
  <c r="D745" i="1"/>
  <c r="C745" i="1"/>
  <c r="E744" i="1"/>
  <c r="F744" i="1" s="1"/>
  <c r="D744" i="1"/>
  <c r="C744" i="1"/>
  <c r="E743" i="1"/>
  <c r="F743" i="1" s="1"/>
  <c r="D743" i="1"/>
  <c r="C743" i="1"/>
  <c r="E742" i="1"/>
  <c r="F742" i="1" s="1"/>
  <c r="D742" i="1"/>
  <c r="C742" i="1"/>
  <c r="E741" i="1"/>
  <c r="F741" i="1" s="1"/>
  <c r="D741" i="1"/>
  <c r="C741" i="1"/>
  <c r="E740" i="1"/>
  <c r="F740" i="1" s="1"/>
  <c r="D740" i="1"/>
  <c r="C740" i="1"/>
  <c r="E739" i="1"/>
  <c r="F739" i="1" s="1"/>
  <c r="D739" i="1"/>
  <c r="C739" i="1"/>
  <c r="E738" i="1"/>
  <c r="F738" i="1" s="1"/>
  <c r="D738" i="1"/>
  <c r="C738" i="1"/>
  <c r="E737" i="1"/>
  <c r="F737" i="1" s="1"/>
  <c r="D737" i="1"/>
  <c r="C737" i="1"/>
  <c r="E736" i="1"/>
  <c r="F736" i="1" s="1"/>
  <c r="D736" i="1"/>
  <c r="C736" i="1"/>
  <c r="E735" i="1"/>
  <c r="F735" i="1" s="1"/>
  <c r="D735" i="1"/>
  <c r="C735" i="1"/>
  <c r="E734" i="1"/>
  <c r="F734" i="1" s="1"/>
  <c r="D734" i="1"/>
  <c r="C734" i="1"/>
  <c r="E733" i="1"/>
  <c r="F733" i="1" s="1"/>
  <c r="D733" i="1"/>
  <c r="C733" i="1"/>
  <c r="E732" i="1"/>
  <c r="F732" i="1" s="1"/>
  <c r="D732" i="1"/>
  <c r="C732" i="1"/>
  <c r="E731" i="1"/>
  <c r="F731" i="1" s="1"/>
  <c r="D731" i="1"/>
  <c r="C731" i="1"/>
  <c r="E730" i="1"/>
  <c r="F730" i="1" s="1"/>
  <c r="D730" i="1"/>
  <c r="C730" i="1"/>
  <c r="F729" i="1"/>
  <c r="E729" i="1"/>
  <c r="D729" i="1"/>
  <c r="C729" i="1"/>
  <c r="F728" i="1"/>
  <c r="E728" i="1"/>
  <c r="D728" i="1"/>
  <c r="C728" i="1"/>
  <c r="F727" i="1"/>
  <c r="E727" i="1"/>
  <c r="D727" i="1"/>
  <c r="C727" i="1"/>
  <c r="F726" i="1"/>
  <c r="E726" i="1"/>
  <c r="D726" i="1"/>
  <c r="C726" i="1"/>
  <c r="F725" i="1"/>
  <c r="E725" i="1"/>
  <c r="D725" i="1"/>
  <c r="C725" i="1"/>
  <c r="F724" i="1"/>
  <c r="E724" i="1"/>
  <c r="D724" i="1"/>
  <c r="C724" i="1"/>
  <c r="F723" i="1"/>
  <c r="E723" i="1"/>
  <c r="D723" i="1"/>
  <c r="C723" i="1"/>
  <c r="F722" i="1"/>
  <c r="E722" i="1"/>
  <c r="D722" i="1"/>
  <c r="C722" i="1"/>
  <c r="E721" i="1"/>
  <c r="F721" i="1" s="1"/>
  <c r="D721" i="1"/>
  <c r="C721" i="1"/>
  <c r="E720" i="1"/>
  <c r="F720" i="1" s="1"/>
  <c r="D720" i="1"/>
  <c r="C720" i="1"/>
  <c r="E719" i="1"/>
  <c r="F719" i="1" s="1"/>
  <c r="D719" i="1"/>
  <c r="C719" i="1"/>
  <c r="E718" i="1"/>
  <c r="F718" i="1" s="1"/>
  <c r="D718" i="1"/>
  <c r="C718" i="1"/>
  <c r="E717" i="1"/>
  <c r="F717" i="1" s="1"/>
  <c r="D717" i="1"/>
  <c r="C717" i="1"/>
  <c r="E716" i="1"/>
  <c r="F716" i="1" s="1"/>
  <c r="D716" i="1"/>
  <c r="C716" i="1"/>
  <c r="E715" i="1"/>
  <c r="F715" i="1" s="1"/>
  <c r="D715" i="1"/>
  <c r="C715" i="1"/>
  <c r="E714" i="1"/>
  <c r="F714" i="1" s="1"/>
  <c r="D714" i="1"/>
  <c r="C714" i="1"/>
  <c r="E713" i="1"/>
  <c r="F713" i="1" s="1"/>
  <c r="D713" i="1"/>
  <c r="C713" i="1"/>
  <c r="E712" i="1"/>
  <c r="F712" i="1" s="1"/>
  <c r="D712" i="1"/>
  <c r="C712" i="1"/>
  <c r="E711" i="1"/>
  <c r="F711" i="1" s="1"/>
  <c r="D711" i="1"/>
  <c r="C711" i="1"/>
  <c r="E710" i="1"/>
  <c r="F710" i="1" s="1"/>
  <c r="D710" i="1"/>
  <c r="C710" i="1"/>
  <c r="E709" i="1"/>
  <c r="F709" i="1" s="1"/>
  <c r="D709" i="1"/>
  <c r="C709" i="1"/>
  <c r="E708" i="1"/>
  <c r="F708" i="1" s="1"/>
  <c r="D708" i="1"/>
  <c r="C708" i="1"/>
  <c r="E707" i="1"/>
  <c r="F707" i="1" s="1"/>
  <c r="D707" i="1"/>
  <c r="C707" i="1"/>
  <c r="E706" i="1"/>
  <c r="F706" i="1" s="1"/>
  <c r="D706" i="1"/>
  <c r="C706" i="1"/>
  <c r="E705" i="1"/>
  <c r="F705" i="1" s="1"/>
  <c r="D705" i="1"/>
  <c r="C705" i="1"/>
  <c r="E704" i="1"/>
  <c r="F704" i="1" s="1"/>
  <c r="D704" i="1"/>
  <c r="C704" i="1"/>
  <c r="E703" i="1"/>
  <c r="F703" i="1" s="1"/>
  <c r="D703" i="1"/>
  <c r="C703" i="1"/>
  <c r="E702" i="1"/>
  <c r="F702" i="1" s="1"/>
  <c r="D702" i="1"/>
  <c r="C702" i="1"/>
  <c r="E701" i="1"/>
  <c r="F701" i="1" s="1"/>
  <c r="D701" i="1"/>
  <c r="C701" i="1"/>
  <c r="E700" i="1"/>
  <c r="F700" i="1" s="1"/>
  <c r="D700" i="1"/>
  <c r="C700" i="1"/>
  <c r="E699" i="1"/>
  <c r="F699" i="1" s="1"/>
  <c r="D699" i="1"/>
  <c r="C699" i="1"/>
  <c r="E698" i="1"/>
  <c r="F698" i="1" s="1"/>
  <c r="D698" i="1"/>
  <c r="C698" i="1"/>
  <c r="E697" i="1"/>
  <c r="F697" i="1" s="1"/>
  <c r="D697" i="1"/>
  <c r="C697" i="1"/>
  <c r="E696" i="1"/>
  <c r="F696" i="1" s="1"/>
  <c r="D696" i="1"/>
  <c r="C696" i="1"/>
  <c r="E695" i="1"/>
  <c r="F695" i="1" s="1"/>
  <c r="D695" i="1"/>
  <c r="C695" i="1"/>
  <c r="E694" i="1"/>
  <c r="F694" i="1" s="1"/>
  <c r="D694" i="1"/>
  <c r="C694" i="1"/>
  <c r="E693" i="1"/>
  <c r="F693" i="1" s="1"/>
  <c r="D693" i="1"/>
  <c r="C693" i="1"/>
  <c r="E692" i="1"/>
  <c r="F692" i="1" s="1"/>
  <c r="D692" i="1"/>
  <c r="C692" i="1"/>
  <c r="E691" i="1"/>
  <c r="F691" i="1" s="1"/>
  <c r="D691" i="1"/>
  <c r="C691" i="1"/>
  <c r="E690" i="1"/>
  <c r="F690" i="1" s="1"/>
  <c r="D690" i="1"/>
  <c r="C690" i="1"/>
  <c r="E689" i="1"/>
  <c r="F689" i="1" s="1"/>
  <c r="D689" i="1"/>
  <c r="C689" i="1"/>
  <c r="E688" i="1"/>
  <c r="F688" i="1" s="1"/>
  <c r="D688" i="1"/>
  <c r="C688" i="1"/>
  <c r="E687" i="1"/>
  <c r="F687" i="1" s="1"/>
  <c r="D687" i="1"/>
  <c r="C687" i="1"/>
  <c r="E686" i="1"/>
  <c r="F686" i="1" s="1"/>
  <c r="D686" i="1"/>
  <c r="C686" i="1"/>
  <c r="E685" i="1"/>
  <c r="F685" i="1" s="1"/>
  <c r="D685" i="1"/>
  <c r="C685" i="1"/>
  <c r="E684" i="1"/>
  <c r="F684" i="1" s="1"/>
  <c r="D684" i="1"/>
  <c r="C684" i="1"/>
  <c r="E683" i="1"/>
  <c r="F683" i="1" s="1"/>
  <c r="D683" i="1"/>
  <c r="C683" i="1"/>
  <c r="E682" i="1"/>
  <c r="F682" i="1" s="1"/>
  <c r="D682" i="1"/>
  <c r="C682" i="1"/>
  <c r="E681" i="1"/>
  <c r="F681" i="1" s="1"/>
  <c r="D681" i="1"/>
  <c r="C681" i="1"/>
  <c r="E680" i="1"/>
  <c r="F680" i="1" s="1"/>
  <c r="D680" i="1"/>
  <c r="C680" i="1"/>
  <c r="E679" i="1"/>
  <c r="F679" i="1" s="1"/>
  <c r="D679" i="1"/>
  <c r="C679" i="1"/>
  <c r="E678" i="1"/>
  <c r="F678" i="1" s="1"/>
  <c r="D678" i="1"/>
  <c r="C678" i="1"/>
  <c r="E677" i="1"/>
  <c r="F677" i="1" s="1"/>
  <c r="D677" i="1"/>
  <c r="C677" i="1"/>
  <c r="E676" i="1"/>
  <c r="F676" i="1" s="1"/>
  <c r="D676" i="1"/>
  <c r="C676" i="1"/>
  <c r="E675" i="1"/>
  <c r="F675" i="1" s="1"/>
  <c r="D675" i="1"/>
  <c r="C675" i="1"/>
  <c r="E674" i="1"/>
  <c r="F674" i="1" s="1"/>
  <c r="D674" i="1"/>
  <c r="C674" i="1"/>
  <c r="E673" i="1"/>
  <c r="F673" i="1" s="1"/>
  <c r="D673" i="1"/>
  <c r="C673" i="1"/>
  <c r="E672" i="1"/>
  <c r="F672" i="1" s="1"/>
  <c r="D672" i="1"/>
  <c r="C672" i="1"/>
  <c r="E671" i="1"/>
  <c r="F671" i="1" s="1"/>
  <c r="D671" i="1"/>
  <c r="C671" i="1"/>
  <c r="E670" i="1"/>
  <c r="F670" i="1" s="1"/>
  <c r="D670" i="1"/>
  <c r="C670" i="1"/>
  <c r="E669" i="1"/>
  <c r="F669" i="1" s="1"/>
  <c r="D669" i="1"/>
  <c r="C669" i="1"/>
  <c r="E668" i="1"/>
  <c r="F668" i="1" s="1"/>
  <c r="D668" i="1"/>
  <c r="C668" i="1"/>
  <c r="E667" i="1"/>
  <c r="F667" i="1" s="1"/>
  <c r="D667" i="1"/>
  <c r="C667" i="1"/>
  <c r="E666" i="1"/>
  <c r="F666" i="1" s="1"/>
  <c r="D666" i="1"/>
  <c r="C666" i="1"/>
  <c r="E665" i="1"/>
  <c r="F665" i="1" s="1"/>
  <c r="D665" i="1"/>
  <c r="C665" i="1"/>
  <c r="E664" i="1"/>
  <c r="F664" i="1" s="1"/>
  <c r="D664" i="1"/>
  <c r="C664" i="1"/>
  <c r="E663" i="1"/>
  <c r="F663" i="1" s="1"/>
  <c r="D663" i="1"/>
  <c r="C663" i="1"/>
  <c r="E662" i="1"/>
  <c r="F662" i="1" s="1"/>
  <c r="D662" i="1"/>
  <c r="C662" i="1"/>
  <c r="E661" i="1"/>
  <c r="F661" i="1" s="1"/>
  <c r="D661" i="1"/>
  <c r="C661" i="1"/>
  <c r="E660" i="1"/>
  <c r="F660" i="1" s="1"/>
  <c r="D660" i="1"/>
  <c r="C660" i="1"/>
  <c r="E659" i="1"/>
  <c r="F659" i="1" s="1"/>
  <c r="D659" i="1"/>
  <c r="C659" i="1"/>
  <c r="E658" i="1"/>
  <c r="F658" i="1" s="1"/>
  <c r="D658" i="1"/>
  <c r="C658" i="1"/>
  <c r="E657" i="1"/>
  <c r="F657" i="1" s="1"/>
  <c r="D657" i="1"/>
  <c r="C657" i="1"/>
  <c r="E656" i="1"/>
  <c r="F656" i="1" s="1"/>
  <c r="D656" i="1"/>
  <c r="C656" i="1"/>
  <c r="E655" i="1"/>
  <c r="F655" i="1" s="1"/>
  <c r="D655" i="1"/>
  <c r="C655" i="1"/>
  <c r="E654" i="1"/>
  <c r="F654" i="1" s="1"/>
  <c r="D654" i="1"/>
  <c r="C654" i="1"/>
  <c r="E653" i="1"/>
  <c r="F653" i="1" s="1"/>
  <c r="D653" i="1"/>
  <c r="C653" i="1"/>
  <c r="E652" i="1"/>
  <c r="F652" i="1" s="1"/>
  <c r="D652" i="1"/>
  <c r="C652" i="1"/>
  <c r="E651" i="1"/>
  <c r="F651" i="1" s="1"/>
  <c r="D651" i="1"/>
  <c r="C651" i="1"/>
  <c r="E650" i="1"/>
  <c r="F650" i="1" s="1"/>
  <c r="D650" i="1"/>
  <c r="C650" i="1"/>
  <c r="E649" i="1"/>
  <c r="F649" i="1" s="1"/>
  <c r="D649" i="1"/>
  <c r="C649" i="1"/>
  <c r="E648" i="1"/>
  <c r="F648" i="1" s="1"/>
  <c r="D648" i="1"/>
  <c r="C648" i="1"/>
  <c r="E647" i="1"/>
  <c r="F647" i="1" s="1"/>
  <c r="D647" i="1"/>
  <c r="C647" i="1"/>
  <c r="E646" i="1"/>
  <c r="F646" i="1" s="1"/>
  <c r="D646" i="1"/>
  <c r="C646" i="1"/>
  <c r="E645" i="1"/>
  <c r="F645" i="1" s="1"/>
  <c r="D645" i="1"/>
  <c r="C645" i="1"/>
  <c r="E644" i="1"/>
  <c r="F644" i="1" s="1"/>
  <c r="D644" i="1"/>
  <c r="C644" i="1"/>
  <c r="E643" i="1"/>
  <c r="F643" i="1" s="1"/>
  <c r="D643" i="1"/>
  <c r="C643" i="1"/>
  <c r="E642" i="1"/>
  <c r="F642" i="1" s="1"/>
  <c r="D642" i="1"/>
  <c r="C642" i="1"/>
  <c r="E641" i="1"/>
  <c r="F641" i="1" s="1"/>
  <c r="D641" i="1"/>
  <c r="C641" i="1"/>
  <c r="E640" i="1"/>
  <c r="F640" i="1" s="1"/>
  <c r="D640" i="1"/>
  <c r="C640" i="1"/>
  <c r="E639" i="1"/>
  <c r="F639" i="1" s="1"/>
  <c r="D639" i="1"/>
  <c r="C639" i="1"/>
  <c r="E638" i="1"/>
  <c r="F638" i="1" s="1"/>
  <c r="D638" i="1"/>
  <c r="C638" i="1"/>
  <c r="E637" i="1"/>
  <c r="F637" i="1" s="1"/>
  <c r="D637" i="1"/>
  <c r="C637" i="1"/>
  <c r="F636" i="1"/>
  <c r="E636" i="1"/>
  <c r="D636" i="1"/>
  <c r="C636" i="1"/>
  <c r="F635" i="1"/>
  <c r="E635" i="1"/>
  <c r="D635" i="1"/>
  <c r="C635" i="1"/>
  <c r="F634" i="1"/>
  <c r="E634" i="1"/>
  <c r="D634" i="1"/>
  <c r="C634" i="1"/>
  <c r="F633" i="1"/>
  <c r="E633" i="1"/>
  <c r="D633" i="1"/>
  <c r="C633" i="1"/>
  <c r="F632" i="1"/>
  <c r="E632" i="1"/>
  <c r="D632" i="1"/>
  <c r="C632" i="1"/>
  <c r="F631" i="1"/>
  <c r="E631" i="1"/>
  <c r="D631" i="1"/>
  <c r="C631" i="1"/>
  <c r="F630" i="1"/>
  <c r="E630" i="1"/>
  <c r="D630" i="1"/>
  <c r="C630" i="1"/>
  <c r="F629" i="1"/>
  <c r="E629" i="1"/>
  <c r="D629" i="1"/>
  <c r="C629" i="1"/>
  <c r="F628" i="1"/>
  <c r="E628" i="1"/>
  <c r="D628" i="1"/>
  <c r="C628" i="1"/>
  <c r="F627" i="1"/>
  <c r="E627" i="1"/>
  <c r="D627" i="1"/>
  <c r="C627" i="1"/>
  <c r="F626" i="1"/>
  <c r="E626" i="1"/>
  <c r="D626" i="1"/>
  <c r="C626" i="1"/>
  <c r="F625" i="1"/>
  <c r="E625" i="1"/>
  <c r="D625" i="1"/>
  <c r="C625" i="1"/>
  <c r="F624" i="1"/>
  <c r="E624" i="1"/>
  <c r="D624" i="1"/>
  <c r="C624" i="1"/>
  <c r="F623" i="1"/>
  <c r="E623" i="1"/>
  <c r="D623" i="1"/>
  <c r="C623" i="1"/>
  <c r="F622" i="1"/>
  <c r="E622" i="1"/>
  <c r="D622" i="1"/>
  <c r="C622" i="1"/>
  <c r="F621" i="1"/>
  <c r="E621" i="1"/>
  <c r="D621" i="1"/>
  <c r="C621" i="1"/>
  <c r="F620" i="1"/>
  <c r="E620" i="1"/>
  <c r="D620" i="1"/>
  <c r="C620" i="1"/>
  <c r="F619" i="1"/>
  <c r="E619" i="1"/>
  <c r="D619" i="1"/>
  <c r="C619" i="1"/>
  <c r="F618" i="1"/>
  <c r="E618" i="1"/>
  <c r="D618" i="1"/>
  <c r="C618" i="1"/>
  <c r="F617" i="1"/>
  <c r="E617" i="1"/>
  <c r="D617" i="1"/>
  <c r="C617" i="1"/>
  <c r="E616" i="1"/>
  <c r="F616" i="1" s="1"/>
  <c r="D616" i="1"/>
  <c r="C616" i="1"/>
  <c r="E615" i="1"/>
  <c r="F615" i="1" s="1"/>
  <c r="D615" i="1"/>
  <c r="C615" i="1"/>
  <c r="E614" i="1"/>
  <c r="F614" i="1" s="1"/>
  <c r="D614" i="1"/>
  <c r="C614" i="1"/>
  <c r="E613" i="1"/>
  <c r="F613" i="1" s="1"/>
  <c r="D613" i="1"/>
  <c r="C613" i="1"/>
  <c r="E612" i="1"/>
  <c r="F612" i="1" s="1"/>
  <c r="D612" i="1"/>
  <c r="C612" i="1"/>
  <c r="E611" i="1"/>
  <c r="F611" i="1" s="1"/>
  <c r="D611" i="1"/>
  <c r="C611" i="1"/>
  <c r="E610" i="1"/>
  <c r="F610" i="1" s="1"/>
  <c r="D610" i="1"/>
  <c r="C610" i="1"/>
  <c r="E609" i="1"/>
  <c r="F609" i="1" s="1"/>
  <c r="D609" i="1"/>
  <c r="C609" i="1"/>
  <c r="E608" i="1"/>
  <c r="F608" i="1" s="1"/>
  <c r="D608" i="1"/>
  <c r="C608" i="1"/>
  <c r="E607" i="1"/>
  <c r="F607" i="1" s="1"/>
  <c r="D607" i="1"/>
  <c r="C607" i="1"/>
  <c r="E606" i="1"/>
  <c r="F606" i="1" s="1"/>
  <c r="D606" i="1"/>
  <c r="C606" i="1"/>
  <c r="E605" i="1"/>
  <c r="F605" i="1" s="1"/>
  <c r="D605" i="1"/>
  <c r="C605" i="1"/>
  <c r="E604" i="1"/>
  <c r="F604" i="1" s="1"/>
  <c r="D604" i="1"/>
  <c r="C604" i="1"/>
  <c r="E603" i="1"/>
  <c r="F603" i="1" s="1"/>
  <c r="D603" i="1"/>
  <c r="C603" i="1"/>
  <c r="E602" i="1"/>
  <c r="F602" i="1" s="1"/>
  <c r="D602" i="1"/>
  <c r="C602" i="1"/>
  <c r="E601" i="1"/>
  <c r="F601" i="1" s="1"/>
  <c r="D601" i="1"/>
  <c r="C601" i="1"/>
  <c r="E600" i="1"/>
  <c r="F600" i="1" s="1"/>
  <c r="D600" i="1"/>
  <c r="C600" i="1"/>
  <c r="E599" i="1"/>
  <c r="F599" i="1" s="1"/>
  <c r="D599" i="1"/>
  <c r="C599" i="1"/>
  <c r="E598" i="1"/>
  <c r="F598" i="1" s="1"/>
  <c r="D598" i="1"/>
  <c r="C598" i="1"/>
  <c r="E597" i="1"/>
  <c r="F597" i="1" s="1"/>
  <c r="D597" i="1"/>
  <c r="C597" i="1"/>
  <c r="E596" i="1"/>
  <c r="F596" i="1" s="1"/>
  <c r="D596" i="1"/>
  <c r="C596" i="1"/>
  <c r="E595" i="1"/>
  <c r="F595" i="1" s="1"/>
  <c r="D595" i="1"/>
  <c r="C595" i="1"/>
  <c r="E594" i="1"/>
  <c r="F594" i="1" s="1"/>
  <c r="D594" i="1"/>
  <c r="C594" i="1"/>
  <c r="E593" i="1"/>
  <c r="F593" i="1" s="1"/>
  <c r="D593" i="1"/>
  <c r="C593" i="1"/>
  <c r="E592" i="1"/>
  <c r="F592" i="1" s="1"/>
  <c r="D592" i="1"/>
  <c r="C592" i="1"/>
  <c r="E591" i="1"/>
  <c r="F591" i="1" s="1"/>
  <c r="D591" i="1"/>
  <c r="C591" i="1"/>
  <c r="E590" i="1"/>
  <c r="F590" i="1" s="1"/>
  <c r="D590" i="1"/>
  <c r="C590" i="1"/>
  <c r="E589" i="1"/>
  <c r="F589" i="1" s="1"/>
  <c r="D589" i="1"/>
  <c r="C589" i="1"/>
  <c r="E588" i="1"/>
  <c r="F588" i="1" s="1"/>
  <c r="D588" i="1"/>
  <c r="C588" i="1"/>
  <c r="E587" i="1"/>
  <c r="F587" i="1" s="1"/>
  <c r="D587" i="1"/>
  <c r="C587" i="1"/>
  <c r="E586" i="1"/>
  <c r="F586" i="1" s="1"/>
  <c r="D586" i="1"/>
  <c r="C586" i="1"/>
  <c r="E585" i="1"/>
  <c r="F585" i="1" s="1"/>
  <c r="D585" i="1"/>
  <c r="C585" i="1"/>
  <c r="E584" i="1"/>
  <c r="F584" i="1" s="1"/>
  <c r="D584" i="1"/>
  <c r="C584" i="1"/>
  <c r="E583" i="1"/>
  <c r="F583" i="1" s="1"/>
  <c r="D583" i="1"/>
  <c r="C583" i="1"/>
  <c r="E582" i="1"/>
  <c r="F582" i="1" s="1"/>
  <c r="D582" i="1"/>
  <c r="C582" i="1"/>
  <c r="E581" i="1"/>
  <c r="F581" i="1" s="1"/>
  <c r="D581" i="1"/>
  <c r="C581" i="1"/>
  <c r="E580" i="1"/>
  <c r="F580" i="1" s="1"/>
  <c r="D580" i="1"/>
  <c r="C580" i="1"/>
  <c r="E579" i="1"/>
  <c r="F579" i="1" s="1"/>
  <c r="D579" i="1"/>
  <c r="C579" i="1"/>
  <c r="E578" i="1"/>
  <c r="F578" i="1" s="1"/>
  <c r="D578" i="1"/>
  <c r="C578" i="1"/>
  <c r="E577" i="1"/>
  <c r="F577" i="1" s="1"/>
  <c r="D577" i="1"/>
  <c r="C577" i="1"/>
  <c r="E576" i="1"/>
  <c r="F576" i="1" s="1"/>
  <c r="D576" i="1"/>
  <c r="C576" i="1"/>
  <c r="E575" i="1"/>
  <c r="F575" i="1" s="1"/>
  <c r="D575" i="1"/>
  <c r="C575" i="1"/>
  <c r="E574" i="1"/>
  <c r="F574" i="1" s="1"/>
  <c r="D574" i="1"/>
  <c r="C574" i="1"/>
  <c r="E573" i="1"/>
  <c r="F573" i="1" s="1"/>
  <c r="D573" i="1"/>
  <c r="C573" i="1"/>
  <c r="E572" i="1"/>
  <c r="F572" i="1" s="1"/>
  <c r="D572" i="1"/>
  <c r="C572" i="1"/>
  <c r="E571" i="1"/>
  <c r="F571" i="1" s="1"/>
  <c r="D571" i="1"/>
  <c r="C571" i="1"/>
  <c r="E570" i="1"/>
  <c r="F570" i="1" s="1"/>
  <c r="D570" i="1"/>
  <c r="C570" i="1"/>
  <c r="E569" i="1"/>
  <c r="F569" i="1" s="1"/>
  <c r="D569" i="1"/>
  <c r="C569" i="1"/>
  <c r="E568" i="1"/>
  <c r="F568" i="1" s="1"/>
  <c r="D568" i="1"/>
  <c r="C568" i="1"/>
  <c r="E567" i="1"/>
  <c r="F567" i="1" s="1"/>
  <c r="D567" i="1"/>
  <c r="C567" i="1"/>
  <c r="E566" i="1"/>
  <c r="F566" i="1" s="1"/>
  <c r="D566" i="1"/>
  <c r="C566" i="1"/>
  <c r="E565" i="1"/>
  <c r="F565" i="1" s="1"/>
  <c r="D565" i="1"/>
  <c r="C565" i="1"/>
  <c r="E564" i="1"/>
  <c r="F564" i="1" s="1"/>
  <c r="D564" i="1"/>
  <c r="C564" i="1"/>
  <c r="E563" i="1"/>
  <c r="F563" i="1" s="1"/>
  <c r="D563" i="1"/>
  <c r="C563" i="1"/>
  <c r="E562" i="1"/>
  <c r="F562" i="1" s="1"/>
  <c r="D562" i="1"/>
  <c r="C562" i="1"/>
  <c r="E561" i="1"/>
  <c r="F561" i="1" s="1"/>
  <c r="D561" i="1"/>
  <c r="C561" i="1"/>
  <c r="E560" i="1"/>
  <c r="F560" i="1" s="1"/>
  <c r="D560" i="1"/>
  <c r="C560" i="1"/>
  <c r="E559" i="1"/>
  <c r="F559" i="1" s="1"/>
  <c r="D559" i="1"/>
  <c r="C559" i="1"/>
  <c r="E558" i="1"/>
  <c r="F558" i="1" s="1"/>
  <c r="D558" i="1"/>
  <c r="C558" i="1"/>
  <c r="E557" i="1"/>
  <c r="F557" i="1" s="1"/>
  <c r="D557" i="1"/>
  <c r="C557" i="1"/>
  <c r="E556" i="1"/>
  <c r="F556" i="1" s="1"/>
  <c r="D556" i="1"/>
  <c r="C556" i="1"/>
  <c r="E555" i="1"/>
  <c r="F555" i="1" s="1"/>
  <c r="D555" i="1"/>
  <c r="C555" i="1"/>
  <c r="E554" i="1"/>
  <c r="F554" i="1" s="1"/>
  <c r="D554" i="1"/>
  <c r="C554" i="1"/>
  <c r="E553" i="1"/>
  <c r="F553" i="1" s="1"/>
  <c r="D553" i="1"/>
  <c r="C553" i="1"/>
  <c r="E552" i="1"/>
  <c r="F552" i="1" s="1"/>
  <c r="D552" i="1"/>
  <c r="C552" i="1"/>
  <c r="E551" i="1"/>
  <c r="F551" i="1" s="1"/>
  <c r="D551" i="1"/>
  <c r="C551" i="1"/>
  <c r="E550" i="1"/>
  <c r="F550" i="1" s="1"/>
  <c r="D550" i="1"/>
  <c r="C550" i="1"/>
  <c r="E549" i="1"/>
  <c r="F549" i="1" s="1"/>
  <c r="D549" i="1"/>
  <c r="C549" i="1"/>
  <c r="E548" i="1"/>
  <c r="F548" i="1" s="1"/>
  <c r="D548" i="1"/>
  <c r="C548" i="1"/>
  <c r="E547" i="1"/>
  <c r="F547" i="1" s="1"/>
  <c r="D547" i="1"/>
  <c r="C547" i="1"/>
  <c r="E546" i="1"/>
  <c r="F546" i="1" s="1"/>
  <c r="D546" i="1"/>
  <c r="C546" i="1"/>
  <c r="E545" i="1"/>
  <c r="F545" i="1" s="1"/>
  <c r="D545" i="1"/>
  <c r="C545" i="1"/>
  <c r="E544" i="1"/>
  <c r="F544" i="1" s="1"/>
  <c r="D544" i="1"/>
  <c r="C544" i="1"/>
  <c r="E543" i="1"/>
  <c r="F543" i="1" s="1"/>
  <c r="D543" i="1"/>
  <c r="C543" i="1"/>
  <c r="E542" i="1"/>
  <c r="F542" i="1" s="1"/>
  <c r="D542" i="1"/>
  <c r="C542" i="1"/>
  <c r="E541" i="1"/>
  <c r="F541" i="1" s="1"/>
  <c r="D541" i="1"/>
  <c r="C541" i="1"/>
  <c r="E540" i="1"/>
  <c r="F540" i="1" s="1"/>
  <c r="D540" i="1"/>
  <c r="C540" i="1"/>
  <c r="E539" i="1"/>
  <c r="F539" i="1" s="1"/>
  <c r="D539" i="1"/>
  <c r="C539" i="1"/>
  <c r="E538" i="1"/>
  <c r="F538" i="1" s="1"/>
  <c r="D538" i="1"/>
  <c r="C538" i="1"/>
  <c r="E537" i="1"/>
  <c r="F537" i="1" s="1"/>
  <c r="D537" i="1"/>
  <c r="C537" i="1"/>
  <c r="E536" i="1"/>
  <c r="F536" i="1" s="1"/>
  <c r="D536" i="1"/>
  <c r="C536" i="1"/>
  <c r="E535" i="1"/>
  <c r="F535" i="1" s="1"/>
  <c r="D535" i="1"/>
  <c r="C535" i="1"/>
  <c r="E534" i="1"/>
  <c r="F534" i="1" s="1"/>
  <c r="D534" i="1"/>
  <c r="C534" i="1"/>
  <c r="E533" i="1"/>
  <c r="F533" i="1" s="1"/>
  <c r="D533" i="1"/>
  <c r="C533" i="1"/>
  <c r="E532" i="1"/>
  <c r="F532" i="1" s="1"/>
  <c r="D532" i="1"/>
  <c r="C532" i="1"/>
  <c r="E531" i="1"/>
  <c r="F531" i="1" s="1"/>
  <c r="D531" i="1"/>
  <c r="C531" i="1"/>
  <c r="E530" i="1"/>
  <c r="F530" i="1" s="1"/>
  <c r="D530" i="1"/>
  <c r="C530" i="1"/>
  <c r="E529" i="1"/>
  <c r="F529" i="1" s="1"/>
  <c r="D529" i="1"/>
  <c r="C529" i="1"/>
  <c r="E528" i="1"/>
  <c r="F528" i="1" s="1"/>
  <c r="D528" i="1"/>
  <c r="C528" i="1"/>
  <c r="E527" i="1"/>
  <c r="F527" i="1" s="1"/>
  <c r="D527" i="1"/>
  <c r="C527" i="1"/>
  <c r="E526" i="1"/>
  <c r="F526" i="1" s="1"/>
  <c r="D526" i="1"/>
  <c r="C526" i="1"/>
  <c r="E525" i="1"/>
  <c r="F525" i="1" s="1"/>
  <c r="D525" i="1"/>
  <c r="C525" i="1"/>
  <c r="E524" i="1"/>
  <c r="F524" i="1" s="1"/>
  <c r="D524" i="1"/>
  <c r="C524" i="1"/>
  <c r="E523" i="1"/>
  <c r="F523" i="1" s="1"/>
  <c r="D523" i="1"/>
  <c r="C523" i="1"/>
  <c r="E522" i="1"/>
  <c r="F522" i="1" s="1"/>
  <c r="D522" i="1"/>
  <c r="C522" i="1"/>
  <c r="E521" i="1"/>
  <c r="F521" i="1" s="1"/>
  <c r="D521" i="1"/>
  <c r="C521" i="1"/>
  <c r="E520" i="1"/>
  <c r="F520" i="1" s="1"/>
  <c r="D520" i="1"/>
  <c r="C520" i="1"/>
  <c r="E519" i="1"/>
  <c r="F519" i="1" s="1"/>
  <c r="D519" i="1"/>
  <c r="C519" i="1"/>
  <c r="E518" i="1"/>
  <c r="F518" i="1" s="1"/>
  <c r="D518" i="1"/>
  <c r="C518" i="1"/>
  <c r="E517" i="1"/>
  <c r="F517" i="1" s="1"/>
  <c r="D517" i="1"/>
  <c r="C517" i="1"/>
  <c r="E516" i="1"/>
  <c r="F516" i="1" s="1"/>
  <c r="D516" i="1"/>
  <c r="C516" i="1"/>
  <c r="E515" i="1"/>
  <c r="F515" i="1" s="1"/>
  <c r="D515" i="1"/>
  <c r="C515" i="1"/>
  <c r="E514" i="1"/>
  <c r="F514" i="1" s="1"/>
  <c r="D514" i="1"/>
  <c r="C514" i="1"/>
  <c r="E513" i="1"/>
  <c r="F513" i="1" s="1"/>
  <c r="D513" i="1"/>
  <c r="C513" i="1"/>
  <c r="E512" i="1"/>
  <c r="F512" i="1" s="1"/>
  <c r="D512" i="1"/>
  <c r="C512" i="1"/>
  <c r="E511" i="1"/>
  <c r="F511" i="1" s="1"/>
  <c r="D511" i="1"/>
  <c r="C511" i="1"/>
  <c r="E510" i="1"/>
  <c r="F510" i="1" s="1"/>
  <c r="D510" i="1"/>
  <c r="C510" i="1"/>
  <c r="E509" i="1"/>
  <c r="F509" i="1" s="1"/>
  <c r="D509" i="1"/>
  <c r="C509" i="1"/>
  <c r="E508" i="1"/>
  <c r="F508" i="1" s="1"/>
  <c r="D508" i="1"/>
  <c r="C508" i="1"/>
  <c r="E507" i="1"/>
  <c r="F507" i="1" s="1"/>
  <c r="D507" i="1"/>
  <c r="C507" i="1"/>
  <c r="E506" i="1"/>
  <c r="F506" i="1" s="1"/>
  <c r="D506" i="1"/>
  <c r="C506" i="1"/>
  <c r="E505" i="1"/>
  <c r="F505" i="1" s="1"/>
  <c r="D505" i="1"/>
  <c r="C505" i="1"/>
  <c r="E504" i="1"/>
  <c r="F504" i="1" s="1"/>
  <c r="D504" i="1"/>
  <c r="C504" i="1"/>
  <c r="E503" i="1"/>
  <c r="F503" i="1" s="1"/>
  <c r="D503" i="1"/>
  <c r="C503" i="1"/>
  <c r="E502" i="1"/>
  <c r="F502" i="1" s="1"/>
  <c r="D502" i="1"/>
  <c r="C502" i="1"/>
  <c r="E501" i="1"/>
  <c r="F501" i="1" s="1"/>
  <c r="D501" i="1"/>
  <c r="C501" i="1"/>
  <c r="E500" i="1"/>
  <c r="F500" i="1" s="1"/>
  <c r="D500" i="1"/>
  <c r="C500" i="1"/>
  <c r="E499" i="1"/>
  <c r="F499" i="1" s="1"/>
  <c r="D499" i="1"/>
  <c r="C499" i="1"/>
  <c r="E498" i="1"/>
  <c r="F498" i="1" s="1"/>
  <c r="D498" i="1"/>
  <c r="C498" i="1"/>
  <c r="E497" i="1"/>
  <c r="F497" i="1" s="1"/>
  <c r="D497" i="1"/>
  <c r="C497" i="1"/>
  <c r="E496" i="1"/>
  <c r="F496" i="1" s="1"/>
  <c r="D496" i="1"/>
  <c r="C496" i="1"/>
  <c r="E495" i="1"/>
  <c r="F495" i="1" s="1"/>
  <c r="D495" i="1"/>
  <c r="C495" i="1"/>
  <c r="E494" i="1"/>
  <c r="F494" i="1" s="1"/>
  <c r="D494" i="1"/>
  <c r="C494" i="1"/>
  <c r="E493" i="1"/>
  <c r="F493" i="1" s="1"/>
  <c r="D493" i="1"/>
  <c r="C493" i="1"/>
  <c r="E492" i="1"/>
  <c r="F492" i="1" s="1"/>
  <c r="D492" i="1"/>
  <c r="C492" i="1"/>
  <c r="E491" i="1"/>
  <c r="F491" i="1" s="1"/>
  <c r="D491" i="1"/>
  <c r="C491" i="1"/>
  <c r="E490" i="1"/>
  <c r="F490" i="1" s="1"/>
  <c r="D490" i="1"/>
  <c r="C490" i="1"/>
  <c r="E489" i="1"/>
  <c r="F489" i="1" s="1"/>
  <c r="D489" i="1"/>
  <c r="C489" i="1"/>
  <c r="E488" i="1"/>
  <c r="F488" i="1" s="1"/>
  <c r="D488" i="1"/>
  <c r="C488" i="1"/>
  <c r="E487" i="1"/>
  <c r="F487" i="1" s="1"/>
  <c r="D487" i="1"/>
  <c r="C487" i="1"/>
  <c r="E486" i="1"/>
  <c r="F486" i="1" s="1"/>
  <c r="D486" i="1"/>
  <c r="C486" i="1"/>
  <c r="E485" i="1"/>
  <c r="F485" i="1" s="1"/>
  <c r="D485" i="1"/>
  <c r="C485" i="1"/>
  <c r="E484" i="1"/>
  <c r="F484" i="1" s="1"/>
  <c r="D484" i="1"/>
  <c r="C484" i="1"/>
  <c r="E483" i="1"/>
  <c r="F483" i="1" s="1"/>
  <c r="D483" i="1"/>
  <c r="C483" i="1"/>
  <c r="E482" i="1"/>
  <c r="F482" i="1" s="1"/>
  <c r="D482" i="1"/>
  <c r="C482" i="1"/>
  <c r="E481" i="1"/>
  <c r="F481" i="1" s="1"/>
  <c r="D481" i="1"/>
  <c r="C481" i="1"/>
  <c r="E480" i="1"/>
  <c r="F480" i="1" s="1"/>
  <c r="D480" i="1"/>
  <c r="C480" i="1"/>
  <c r="E479" i="1"/>
  <c r="F479" i="1" s="1"/>
  <c r="D479" i="1"/>
  <c r="C479" i="1"/>
  <c r="E478" i="1"/>
  <c r="F478" i="1" s="1"/>
  <c r="D478" i="1"/>
  <c r="C478" i="1"/>
  <c r="E477" i="1"/>
  <c r="F477" i="1" s="1"/>
  <c r="D477" i="1"/>
  <c r="C477" i="1"/>
  <c r="E476" i="1"/>
  <c r="F476" i="1" s="1"/>
  <c r="D476" i="1"/>
  <c r="C476" i="1"/>
  <c r="E475" i="1"/>
  <c r="F475" i="1" s="1"/>
  <c r="D475" i="1"/>
  <c r="C475" i="1"/>
  <c r="E474" i="1"/>
  <c r="F474" i="1" s="1"/>
  <c r="D474" i="1"/>
  <c r="C474" i="1"/>
  <c r="E473" i="1"/>
  <c r="F473" i="1" s="1"/>
  <c r="D473" i="1"/>
  <c r="C473" i="1"/>
  <c r="E472" i="1"/>
  <c r="F472" i="1" s="1"/>
  <c r="D472" i="1"/>
  <c r="C472" i="1"/>
  <c r="E471" i="1"/>
  <c r="F471" i="1" s="1"/>
  <c r="D471" i="1"/>
  <c r="C471" i="1"/>
  <c r="E470" i="1"/>
  <c r="F470" i="1" s="1"/>
  <c r="D470" i="1"/>
  <c r="C470" i="1"/>
  <c r="E469" i="1"/>
  <c r="F469" i="1" s="1"/>
  <c r="D469" i="1"/>
  <c r="C469" i="1"/>
  <c r="E468" i="1"/>
  <c r="F468" i="1" s="1"/>
  <c r="D468" i="1"/>
  <c r="C468" i="1"/>
  <c r="E467" i="1"/>
  <c r="F467" i="1" s="1"/>
  <c r="D467" i="1"/>
  <c r="C467" i="1"/>
  <c r="E466" i="1"/>
  <c r="F466" i="1" s="1"/>
  <c r="D466" i="1"/>
  <c r="C466" i="1"/>
  <c r="E465" i="1"/>
  <c r="F465" i="1" s="1"/>
  <c r="D465" i="1"/>
  <c r="C465" i="1"/>
  <c r="E464" i="1"/>
  <c r="F464" i="1" s="1"/>
  <c r="D464" i="1"/>
  <c r="C464" i="1"/>
  <c r="E463" i="1"/>
  <c r="F463" i="1" s="1"/>
  <c r="D463" i="1"/>
  <c r="C463" i="1"/>
  <c r="E462" i="1"/>
  <c r="F462" i="1" s="1"/>
  <c r="D462" i="1"/>
  <c r="C462" i="1"/>
  <c r="E461" i="1"/>
  <c r="F461" i="1" s="1"/>
  <c r="D461" i="1"/>
  <c r="C461" i="1"/>
  <c r="E460" i="1"/>
  <c r="F460" i="1" s="1"/>
  <c r="D460" i="1"/>
  <c r="C460" i="1"/>
  <c r="E459" i="1"/>
  <c r="F459" i="1" s="1"/>
  <c r="D459" i="1"/>
  <c r="C459" i="1"/>
  <c r="E458" i="1"/>
  <c r="F458" i="1" s="1"/>
  <c r="D458" i="1"/>
  <c r="C458" i="1"/>
  <c r="E457" i="1"/>
  <c r="F457" i="1" s="1"/>
  <c r="D457" i="1"/>
  <c r="C457" i="1"/>
  <c r="E456" i="1"/>
  <c r="F456" i="1" s="1"/>
  <c r="D456" i="1"/>
  <c r="C456" i="1"/>
  <c r="E455" i="1"/>
  <c r="F455" i="1" s="1"/>
  <c r="D455" i="1"/>
  <c r="C455" i="1"/>
  <c r="E454" i="1"/>
  <c r="F454" i="1" s="1"/>
  <c r="D454" i="1"/>
  <c r="C454" i="1"/>
  <c r="E453" i="1"/>
  <c r="F453" i="1" s="1"/>
  <c r="D453" i="1"/>
  <c r="C453" i="1"/>
  <c r="E452" i="1"/>
  <c r="F452" i="1" s="1"/>
  <c r="D452" i="1"/>
  <c r="C452" i="1"/>
  <c r="E451" i="1"/>
  <c r="F451" i="1" s="1"/>
  <c r="D451" i="1"/>
  <c r="C451" i="1"/>
  <c r="E450" i="1"/>
  <c r="F450" i="1" s="1"/>
  <c r="D450" i="1"/>
  <c r="C450" i="1"/>
  <c r="E449" i="1"/>
  <c r="F449" i="1" s="1"/>
  <c r="D449" i="1"/>
  <c r="C449" i="1"/>
  <c r="E448" i="1"/>
  <c r="F448" i="1" s="1"/>
  <c r="D448" i="1"/>
  <c r="C448" i="1"/>
  <c r="E447" i="1"/>
  <c r="F447" i="1" s="1"/>
  <c r="D447" i="1"/>
  <c r="C447" i="1"/>
  <c r="E446" i="1"/>
  <c r="F446" i="1" s="1"/>
  <c r="D446" i="1"/>
  <c r="C446" i="1"/>
  <c r="E445" i="1"/>
  <c r="F445" i="1" s="1"/>
  <c r="D445" i="1"/>
  <c r="C445" i="1"/>
  <c r="E444" i="1"/>
  <c r="F444" i="1" s="1"/>
  <c r="D444" i="1"/>
  <c r="C444" i="1"/>
  <c r="E443" i="1"/>
  <c r="F443" i="1" s="1"/>
  <c r="D443" i="1"/>
  <c r="C443" i="1"/>
  <c r="E442" i="1"/>
  <c r="F442" i="1" s="1"/>
  <c r="D442" i="1"/>
  <c r="C442" i="1"/>
  <c r="E441" i="1"/>
  <c r="F441" i="1" s="1"/>
  <c r="D441" i="1"/>
  <c r="C441" i="1"/>
  <c r="E440" i="1"/>
  <c r="F440" i="1" s="1"/>
  <c r="D440" i="1"/>
  <c r="C440" i="1"/>
  <c r="E439" i="1"/>
  <c r="F439" i="1" s="1"/>
  <c r="D439" i="1"/>
  <c r="C439" i="1"/>
  <c r="E438" i="1"/>
  <c r="F438" i="1" s="1"/>
  <c r="D438" i="1"/>
  <c r="C438" i="1"/>
  <c r="E437" i="1"/>
  <c r="F437" i="1" s="1"/>
  <c r="D437" i="1"/>
  <c r="C437" i="1"/>
  <c r="E436" i="1"/>
  <c r="F436" i="1" s="1"/>
  <c r="D436" i="1"/>
  <c r="C436" i="1"/>
  <c r="E435" i="1"/>
  <c r="F435" i="1" s="1"/>
  <c r="D435" i="1"/>
  <c r="C435" i="1"/>
  <c r="E434" i="1"/>
  <c r="F434" i="1" s="1"/>
  <c r="D434" i="1"/>
  <c r="C434" i="1"/>
  <c r="E433" i="1"/>
  <c r="F433" i="1" s="1"/>
  <c r="D433" i="1"/>
  <c r="C433" i="1"/>
  <c r="E432" i="1"/>
  <c r="F432" i="1" s="1"/>
  <c r="D432" i="1"/>
  <c r="C432" i="1"/>
  <c r="E431" i="1"/>
  <c r="F431" i="1" s="1"/>
  <c r="D431" i="1"/>
  <c r="C431" i="1"/>
  <c r="E430" i="1"/>
  <c r="F430" i="1" s="1"/>
  <c r="D430" i="1"/>
  <c r="C430" i="1"/>
  <c r="E429" i="1"/>
  <c r="F429" i="1" s="1"/>
  <c r="D429" i="1"/>
  <c r="C429" i="1"/>
  <c r="E428" i="1"/>
  <c r="F428" i="1" s="1"/>
  <c r="D428" i="1"/>
  <c r="C428" i="1"/>
  <c r="E427" i="1"/>
  <c r="F427" i="1" s="1"/>
  <c r="D427" i="1"/>
  <c r="C427" i="1"/>
  <c r="E426" i="1"/>
  <c r="F426" i="1" s="1"/>
  <c r="D426" i="1"/>
  <c r="C426" i="1"/>
  <c r="E425" i="1"/>
  <c r="F425" i="1" s="1"/>
  <c r="D425" i="1"/>
  <c r="C425" i="1"/>
  <c r="E424" i="1"/>
  <c r="F424" i="1" s="1"/>
  <c r="D424" i="1"/>
  <c r="C424" i="1"/>
  <c r="E423" i="1"/>
  <c r="F423" i="1" s="1"/>
  <c r="D423" i="1"/>
  <c r="C423" i="1"/>
  <c r="E422" i="1"/>
  <c r="F422" i="1" s="1"/>
  <c r="D422" i="1"/>
  <c r="C422" i="1"/>
  <c r="E421" i="1"/>
  <c r="F421" i="1" s="1"/>
  <c r="D421" i="1"/>
  <c r="C421" i="1"/>
  <c r="E420" i="1"/>
  <c r="F420" i="1" s="1"/>
  <c r="D420" i="1"/>
  <c r="C420" i="1"/>
  <c r="E419" i="1"/>
  <c r="F419" i="1" s="1"/>
  <c r="D419" i="1"/>
  <c r="C419" i="1"/>
  <c r="E418" i="1"/>
  <c r="F418" i="1" s="1"/>
  <c r="D418" i="1"/>
  <c r="C418" i="1"/>
  <c r="E417" i="1"/>
  <c r="F417" i="1" s="1"/>
  <c r="D417" i="1"/>
  <c r="C417" i="1"/>
  <c r="E416" i="1"/>
  <c r="F416" i="1" s="1"/>
  <c r="D416" i="1"/>
  <c r="C416" i="1"/>
  <c r="E415" i="1"/>
  <c r="F415" i="1" s="1"/>
  <c r="D415" i="1"/>
  <c r="C415" i="1"/>
  <c r="E414" i="1"/>
  <c r="F414" i="1" s="1"/>
  <c r="D414" i="1"/>
  <c r="C414" i="1"/>
  <c r="E413" i="1"/>
  <c r="F413" i="1" s="1"/>
  <c r="D413" i="1"/>
  <c r="C413" i="1"/>
  <c r="E412" i="1"/>
  <c r="F412" i="1" s="1"/>
  <c r="D412" i="1"/>
  <c r="C412" i="1"/>
  <c r="E411" i="1"/>
  <c r="F411" i="1" s="1"/>
  <c r="D411" i="1"/>
  <c r="C411" i="1"/>
  <c r="E410" i="1"/>
  <c r="F410" i="1" s="1"/>
  <c r="D410" i="1"/>
  <c r="C410" i="1"/>
  <c r="E409" i="1"/>
  <c r="F409" i="1" s="1"/>
  <c r="D409" i="1"/>
  <c r="C409" i="1"/>
  <c r="E408" i="1"/>
  <c r="F408" i="1" s="1"/>
  <c r="D408" i="1"/>
  <c r="C408" i="1"/>
  <c r="E407" i="1"/>
  <c r="F407" i="1" s="1"/>
  <c r="D407" i="1"/>
  <c r="C407" i="1"/>
  <c r="E406" i="1"/>
  <c r="F406" i="1" s="1"/>
  <c r="D406" i="1"/>
  <c r="C406" i="1"/>
  <c r="E405" i="1"/>
  <c r="F405" i="1" s="1"/>
  <c r="D405" i="1"/>
  <c r="C405" i="1"/>
  <c r="E404" i="1"/>
  <c r="F404" i="1" s="1"/>
  <c r="D404" i="1"/>
  <c r="C404" i="1"/>
  <c r="E403" i="1"/>
  <c r="F403" i="1" s="1"/>
  <c r="D403" i="1"/>
  <c r="C403" i="1"/>
  <c r="E402" i="1"/>
  <c r="F402" i="1" s="1"/>
  <c r="D402" i="1"/>
  <c r="C402" i="1"/>
  <c r="E401" i="1"/>
  <c r="F401" i="1" s="1"/>
  <c r="D401" i="1"/>
  <c r="C401" i="1"/>
  <c r="E400" i="1"/>
  <c r="F400" i="1" s="1"/>
  <c r="D400" i="1"/>
  <c r="C400" i="1"/>
  <c r="E399" i="1"/>
  <c r="F399" i="1" s="1"/>
  <c r="D399" i="1"/>
  <c r="C399" i="1"/>
  <c r="E398" i="1"/>
  <c r="F398" i="1" s="1"/>
  <c r="D398" i="1"/>
  <c r="C398" i="1"/>
  <c r="E397" i="1"/>
  <c r="F397" i="1" s="1"/>
  <c r="D397" i="1"/>
  <c r="C397" i="1"/>
  <c r="E396" i="1"/>
  <c r="F396" i="1" s="1"/>
  <c r="D396" i="1"/>
  <c r="C396" i="1"/>
  <c r="E395" i="1"/>
  <c r="F395" i="1" s="1"/>
  <c r="D395" i="1"/>
  <c r="C395" i="1"/>
  <c r="E394" i="1"/>
  <c r="F394" i="1" s="1"/>
  <c r="D394" i="1"/>
  <c r="C394" i="1"/>
  <c r="E393" i="1"/>
  <c r="F393" i="1" s="1"/>
  <c r="D393" i="1"/>
  <c r="C393" i="1"/>
  <c r="E392" i="1"/>
  <c r="F392" i="1" s="1"/>
  <c r="D392" i="1"/>
  <c r="C392" i="1"/>
  <c r="E391" i="1"/>
  <c r="F391" i="1" s="1"/>
  <c r="D391" i="1"/>
  <c r="C391" i="1"/>
  <c r="E390" i="1"/>
  <c r="F390" i="1" s="1"/>
  <c r="D390" i="1"/>
  <c r="C390" i="1"/>
  <c r="E389" i="1"/>
  <c r="F389" i="1" s="1"/>
  <c r="D389" i="1"/>
  <c r="C389" i="1"/>
  <c r="E388" i="1"/>
  <c r="F388" i="1" s="1"/>
  <c r="D388" i="1"/>
  <c r="C388" i="1"/>
  <c r="E387" i="1"/>
  <c r="F387" i="1" s="1"/>
  <c r="D387" i="1"/>
  <c r="C387" i="1"/>
  <c r="E386" i="1"/>
  <c r="F386" i="1" s="1"/>
  <c r="D386" i="1"/>
  <c r="C386" i="1"/>
  <c r="E385" i="1"/>
  <c r="F385" i="1" s="1"/>
  <c r="D385" i="1"/>
  <c r="C385" i="1"/>
  <c r="E384" i="1"/>
  <c r="F384" i="1" s="1"/>
  <c r="D384" i="1"/>
  <c r="C384" i="1"/>
  <c r="E383" i="1"/>
  <c r="F383" i="1" s="1"/>
  <c r="D383" i="1"/>
  <c r="C383" i="1"/>
  <c r="E382" i="1"/>
  <c r="F382" i="1" s="1"/>
  <c r="D382" i="1"/>
  <c r="C382" i="1"/>
  <c r="E381" i="1"/>
  <c r="F381" i="1" s="1"/>
  <c r="D381" i="1"/>
  <c r="C381" i="1"/>
  <c r="E380" i="1"/>
  <c r="F380" i="1" s="1"/>
  <c r="D380" i="1"/>
  <c r="C380" i="1"/>
  <c r="E379" i="1"/>
  <c r="F379" i="1" s="1"/>
  <c r="D379" i="1"/>
  <c r="C379" i="1"/>
  <c r="E378" i="1"/>
  <c r="F378" i="1" s="1"/>
  <c r="D378" i="1"/>
  <c r="C378" i="1"/>
  <c r="E377" i="1"/>
  <c r="F377" i="1" s="1"/>
  <c r="D377" i="1"/>
  <c r="C377" i="1"/>
  <c r="E376" i="1"/>
  <c r="F376" i="1" s="1"/>
  <c r="D376" i="1"/>
  <c r="C376" i="1"/>
  <c r="E375" i="1"/>
  <c r="F375" i="1" s="1"/>
  <c r="D375" i="1"/>
  <c r="C375" i="1"/>
  <c r="E374" i="1"/>
  <c r="F374" i="1" s="1"/>
  <c r="D374" i="1"/>
  <c r="C374" i="1"/>
  <c r="E373" i="1"/>
  <c r="F373" i="1" s="1"/>
  <c r="D373" i="1"/>
  <c r="C373" i="1"/>
  <c r="E372" i="1"/>
  <c r="F372" i="1" s="1"/>
  <c r="D372" i="1"/>
  <c r="C372" i="1"/>
  <c r="E371" i="1"/>
  <c r="F371" i="1" s="1"/>
  <c r="D371" i="1"/>
  <c r="C371" i="1"/>
  <c r="E370" i="1"/>
  <c r="F370" i="1" s="1"/>
  <c r="D370" i="1"/>
  <c r="C370" i="1"/>
  <c r="E369" i="1"/>
  <c r="F369" i="1" s="1"/>
  <c r="D369" i="1"/>
  <c r="C369" i="1"/>
  <c r="E368" i="1"/>
  <c r="F368" i="1" s="1"/>
  <c r="D368" i="1"/>
  <c r="C368" i="1"/>
  <c r="E367" i="1"/>
  <c r="F367" i="1" s="1"/>
  <c r="D367" i="1"/>
  <c r="C367" i="1"/>
  <c r="E366" i="1"/>
  <c r="F366" i="1" s="1"/>
  <c r="D366" i="1"/>
  <c r="C366" i="1"/>
  <c r="E365" i="1"/>
  <c r="F365" i="1" s="1"/>
  <c r="D365" i="1"/>
  <c r="C365" i="1"/>
  <c r="E364" i="1"/>
  <c r="F364" i="1" s="1"/>
  <c r="D364" i="1"/>
  <c r="C364" i="1"/>
  <c r="E363" i="1"/>
  <c r="F363" i="1" s="1"/>
  <c r="D363" i="1"/>
  <c r="C363" i="1"/>
  <c r="E362" i="1"/>
  <c r="F362" i="1" s="1"/>
  <c r="D362" i="1"/>
  <c r="C362" i="1"/>
  <c r="E361" i="1"/>
  <c r="F361" i="1" s="1"/>
  <c r="D361" i="1"/>
  <c r="C361" i="1"/>
  <c r="E360" i="1"/>
  <c r="F360" i="1" s="1"/>
  <c r="D360" i="1"/>
  <c r="C360" i="1"/>
  <c r="E359" i="1"/>
  <c r="F359" i="1" s="1"/>
  <c r="D359" i="1"/>
  <c r="C359" i="1"/>
  <c r="E358" i="1"/>
  <c r="F358" i="1" s="1"/>
  <c r="D358" i="1"/>
  <c r="C358" i="1"/>
  <c r="E357" i="1"/>
  <c r="F357" i="1" s="1"/>
  <c r="D357" i="1"/>
  <c r="C357" i="1"/>
  <c r="E356" i="1"/>
  <c r="F356" i="1" s="1"/>
  <c r="D356" i="1"/>
  <c r="C356" i="1"/>
  <c r="E355" i="1"/>
  <c r="F355" i="1" s="1"/>
  <c r="D355" i="1"/>
  <c r="C355" i="1"/>
  <c r="E354" i="1"/>
  <c r="F354" i="1" s="1"/>
  <c r="D354" i="1"/>
  <c r="C354" i="1"/>
  <c r="E353" i="1"/>
  <c r="F353" i="1" s="1"/>
  <c r="D353" i="1"/>
  <c r="C353" i="1"/>
  <c r="E352" i="1"/>
  <c r="F352" i="1" s="1"/>
  <c r="D352" i="1"/>
  <c r="C352" i="1"/>
  <c r="E351" i="1"/>
  <c r="F351" i="1" s="1"/>
  <c r="D351" i="1"/>
  <c r="C351" i="1"/>
  <c r="E350" i="1"/>
  <c r="F350" i="1" s="1"/>
  <c r="D350" i="1"/>
  <c r="C350" i="1"/>
  <c r="E349" i="1"/>
  <c r="F349" i="1" s="1"/>
  <c r="D349" i="1"/>
  <c r="C349" i="1"/>
  <c r="E348" i="1"/>
  <c r="F348" i="1" s="1"/>
  <c r="D348" i="1"/>
  <c r="C348" i="1"/>
  <c r="E347" i="1"/>
  <c r="F347" i="1" s="1"/>
  <c r="D347" i="1"/>
  <c r="C347" i="1"/>
  <c r="E346" i="1"/>
  <c r="F346" i="1" s="1"/>
  <c r="D346" i="1"/>
  <c r="C346" i="1"/>
  <c r="E345" i="1"/>
  <c r="F345" i="1" s="1"/>
  <c r="D345" i="1"/>
  <c r="C345" i="1"/>
  <c r="E344" i="1"/>
  <c r="F344" i="1" s="1"/>
  <c r="D344" i="1"/>
  <c r="C344" i="1"/>
  <c r="E343" i="1"/>
  <c r="F343" i="1" s="1"/>
  <c r="D343" i="1"/>
  <c r="C343" i="1"/>
  <c r="E342" i="1"/>
  <c r="F342" i="1" s="1"/>
  <c r="D342" i="1"/>
  <c r="C342" i="1"/>
  <c r="E341" i="1"/>
  <c r="F341" i="1" s="1"/>
  <c r="D341" i="1"/>
  <c r="C341" i="1"/>
  <c r="E340" i="1"/>
  <c r="F340" i="1" s="1"/>
  <c r="D340" i="1"/>
  <c r="C340" i="1"/>
  <c r="E339" i="1"/>
  <c r="F339" i="1" s="1"/>
  <c r="D339" i="1"/>
  <c r="C339" i="1"/>
  <c r="E338" i="1"/>
  <c r="F338" i="1" s="1"/>
  <c r="D338" i="1"/>
  <c r="C338" i="1"/>
  <c r="E337" i="1"/>
  <c r="F337" i="1" s="1"/>
  <c r="D337" i="1"/>
  <c r="C337" i="1"/>
  <c r="E336" i="1"/>
  <c r="F336" i="1" s="1"/>
  <c r="D336" i="1"/>
  <c r="C336" i="1"/>
  <c r="E335" i="1"/>
  <c r="F335" i="1" s="1"/>
  <c r="D335" i="1"/>
  <c r="C335" i="1"/>
  <c r="E334" i="1"/>
  <c r="F334" i="1" s="1"/>
  <c r="D334" i="1"/>
  <c r="C334" i="1"/>
  <c r="E333" i="1"/>
  <c r="F333" i="1" s="1"/>
  <c r="D333" i="1"/>
  <c r="C333" i="1"/>
  <c r="E332" i="1"/>
  <c r="F332" i="1" s="1"/>
  <c r="D332" i="1"/>
  <c r="C332" i="1"/>
  <c r="E331" i="1"/>
  <c r="F331" i="1" s="1"/>
  <c r="D331" i="1"/>
  <c r="C331" i="1"/>
  <c r="E330" i="1"/>
  <c r="F330" i="1" s="1"/>
  <c r="D330" i="1"/>
  <c r="C330" i="1"/>
  <c r="E329" i="1"/>
  <c r="F329" i="1" s="1"/>
  <c r="D329" i="1"/>
  <c r="C329" i="1"/>
  <c r="E328" i="1"/>
  <c r="F328" i="1" s="1"/>
  <c r="D328" i="1"/>
  <c r="C328" i="1"/>
  <c r="E327" i="1"/>
  <c r="F327" i="1" s="1"/>
  <c r="D327" i="1"/>
  <c r="C327" i="1"/>
  <c r="E326" i="1"/>
  <c r="F326" i="1" s="1"/>
  <c r="D326" i="1"/>
  <c r="C326" i="1"/>
  <c r="E325" i="1"/>
  <c r="F325" i="1" s="1"/>
  <c r="D325" i="1"/>
  <c r="C325" i="1"/>
  <c r="E324" i="1"/>
  <c r="F324" i="1" s="1"/>
  <c r="D324" i="1"/>
  <c r="C324" i="1"/>
  <c r="E323" i="1"/>
  <c r="F323" i="1" s="1"/>
  <c r="D323" i="1"/>
  <c r="C323" i="1"/>
  <c r="E322" i="1"/>
  <c r="F322" i="1" s="1"/>
  <c r="D322" i="1"/>
  <c r="C322" i="1"/>
  <c r="E321" i="1"/>
  <c r="F321" i="1" s="1"/>
  <c r="D321" i="1"/>
  <c r="C321" i="1"/>
  <c r="E320" i="1"/>
  <c r="F320" i="1" s="1"/>
  <c r="D320" i="1"/>
  <c r="C320" i="1"/>
  <c r="E319" i="1"/>
  <c r="F319" i="1" s="1"/>
  <c r="D319" i="1"/>
  <c r="C319" i="1"/>
  <c r="E318" i="1"/>
  <c r="F318" i="1" s="1"/>
  <c r="D318" i="1"/>
  <c r="C318" i="1"/>
  <c r="E317" i="1"/>
  <c r="F317" i="1" s="1"/>
  <c r="D317" i="1"/>
  <c r="C317" i="1"/>
  <c r="E316" i="1"/>
  <c r="F316" i="1" s="1"/>
  <c r="D316" i="1"/>
  <c r="C316" i="1"/>
  <c r="E315" i="1"/>
  <c r="F315" i="1" s="1"/>
  <c r="D315" i="1"/>
  <c r="C315" i="1"/>
  <c r="E314" i="1"/>
  <c r="F314" i="1" s="1"/>
  <c r="D314" i="1"/>
  <c r="C314" i="1"/>
  <c r="E313" i="1"/>
  <c r="F313" i="1" s="1"/>
  <c r="D313" i="1"/>
  <c r="C313" i="1"/>
  <c r="E312" i="1"/>
  <c r="F312" i="1" s="1"/>
  <c r="D312" i="1"/>
  <c r="C312" i="1"/>
  <c r="E311" i="1"/>
  <c r="F311" i="1" s="1"/>
  <c r="D311" i="1"/>
  <c r="C311" i="1"/>
  <c r="E310" i="1"/>
  <c r="F310" i="1" s="1"/>
  <c r="D310" i="1"/>
  <c r="C310" i="1"/>
  <c r="E309" i="1"/>
  <c r="F309" i="1" s="1"/>
  <c r="D309" i="1"/>
  <c r="C309" i="1"/>
  <c r="E308" i="1"/>
  <c r="F308" i="1" s="1"/>
  <c r="D308" i="1"/>
  <c r="C308" i="1"/>
  <c r="E307" i="1"/>
  <c r="F307" i="1" s="1"/>
  <c r="D307" i="1"/>
  <c r="C307" i="1"/>
  <c r="E306" i="1"/>
  <c r="F306" i="1" s="1"/>
  <c r="D306" i="1"/>
  <c r="C306" i="1"/>
  <c r="E305" i="1"/>
  <c r="F305" i="1" s="1"/>
  <c r="D305" i="1"/>
  <c r="C305" i="1"/>
  <c r="E304" i="1"/>
  <c r="F304" i="1" s="1"/>
  <c r="D304" i="1"/>
  <c r="C304" i="1"/>
  <c r="E303" i="1"/>
  <c r="F303" i="1" s="1"/>
  <c r="D303" i="1"/>
  <c r="C303" i="1"/>
  <c r="E302" i="1"/>
  <c r="F302" i="1" s="1"/>
  <c r="D302" i="1"/>
  <c r="C302" i="1"/>
  <c r="E301" i="1"/>
  <c r="F301" i="1" s="1"/>
  <c r="D301" i="1"/>
  <c r="C301" i="1"/>
  <c r="E300" i="1"/>
  <c r="F300" i="1" s="1"/>
  <c r="D300" i="1"/>
  <c r="C300" i="1"/>
  <c r="E299" i="1"/>
  <c r="F299" i="1" s="1"/>
  <c r="D299" i="1"/>
  <c r="C299" i="1"/>
  <c r="E298" i="1"/>
  <c r="F298" i="1" s="1"/>
  <c r="D298" i="1"/>
  <c r="C298" i="1"/>
  <c r="E297" i="1"/>
  <c r="F297" i="1" s="1"/>
  <c r="D297" i="1"/>
  <c r="C297" i="1"/>
  <c r="E296" i="1"/>
  <c r="F296" i="1" s="1"/>
  <c r="D296" i="1"/>
  <c r="C296" i="1"/>
  <c r="E295" i="1"/>
  <c r="F295" i="1" s="1"/>
  <c r="D295" i="1"/>
  <c r="C295" i="1"/>
  <c r="E294" i="1"/>
  <c r="F294" i="1" s="1"/>
  <c r="D294" i="1"/>
  <c r="C294" i="1"/>
  <c r="E293" i="1"/>
  <c r="F293" i="1" s="1"/>
  <c r="D293" i="1"/>
  <c r="C293" i="1"/>
  <c r="E292" i="1"/>
  <c r="F292" i="1" s="1"/>
  <c r="D292" i="1"/>
  <c r="C292" i="1"/>
  <c r="E291" i="1"/>
  <c r="F291" i="1" s="1"/>
  <c r="D291" i="1"/>
  <c r="C291" i="1"/>
  <c r="E290" i="1"/>
  <c r="F290" i="1" s="1"/>
  <c r="D290" i="1"/>
  <c r="C290" i="1"/>
  <c r="E289" i="1"/>
  <c r="F289" i="1" s="1"/>
  <c r="D289" i="1"/>
  <c r="C289" i="1"/>
  <c r="E288" i="1"/>
  <c r="F288" i="1" s="1"/>
  <c r="D288" i="1"/>
  <c r="C288" i="1"/>
  <c r="E287" i="1"/>
  <c r="F287" i="1" s="1"/>
  <c r="D287" i="1"/>
  <c r="C287" i="1"/>
  <c r="E286" i="1"/>
  <c r="F286" i="1" s="1"/>
  <c r="D286" i="1"/>
  <c r="C286" i="1"/>
  <c r="E285" i="1"/>
  <c r="F285" i="1" s="1"/>
  <c r="D285" i="1"/>
  <c r="C285" i="1"/>
  <c r="E284" i="1"/>
  <c r="F284" i="1" s="1"/>
  <c r="D284" i="1"/>
  <c r="C284" i="1"/>
  <c r="E283" i="1"/>
  <c r="F283" i="1" s="1"/>
  <c r="D283" i="1"/>
  <c r="C283" i="1"/>
  <c r="E282" i="1"/>
  <c r="F282" i="1" s="1"/>
  <c r="D282" i="1"/>
  <c r="C282" i="1"/>
  <c r="E281" i="1"/>
  <c r="F281" i="1" s="1"/>
  <c r="D281" i="1"/>
  <c r="C281" i="1"/>
  <c r="E280" i="1"/>
  <c r="F280" i="1" s="1"/>
  <c r="D280" i="1"/>
  <c r="C280" i="1"/>
  <c r="E279" i="1"/>
  <c r="F279" i="1" s="1"/>
  <c r="D279" i="1"/>
  <c r="C279" i="1"/>
  <c r="E278" i="1"/>
  <c r="F278" i="1" s="1"/>
  <c r="D278" i="1"/>
  <c r="C278" i="1"/>
  <c r="E277" i="1"/>
  <c r="F277" i="1" s="1"/>
  <c r="D277" i="1"/>
  <c r="C277" i="1"/>
  <c r="E276" i="1"/>
  <c r="F276" i="1" s="1"/>
  <c r="D276" i="1"/>
  <c r="C276" i="1"/>
  <c r="E275" i="1"/>
  <c r="F275" i="1" s="1"/>
  <c r="D275" i="1"/>
  <c r="C275" i="1"/>
  <c r="E274" i="1"/>
  <c r="F274" i="1" s="1"/>
  <c r="D274" i="1"/>
  <c r="C274" i="1"/>
  <c r="E273" i="1"/>
  <c r="F273" i="1" s="1"/>
  <c r="D273" i="1"/>
  <c r="C273" i="1"/>
  <c r="E272" i="1"/>
  <c r="F272" i="1" s="1"/>
  <c r="D272" i="1"/>
  <c r="C272" i="1"/>
  <c r="E271" i="1"/>
  <c r="F271" i="1" s="1"/>
  <c r="D271" i="1"/>
  <c r="C271" i="1"/>
  <c r="E270" i="1"/>
  <c r="F270" i="1" s="1"/>
  <c r="D270" i="1"/>
  <c r="C270" i="1"/>
  <c r="E269" i="1"/>
  <c r="F269" i="1" s="1"/>
  <c r="D269" i="1"/>
  <c r="C269" i="1"/>
  <c r="E268" i="1"/>
  <c r="F268" i="1" s="1"/>
  <c r="D268" i="1"/>
  <c r="C268" i="1"/>
  <c r="E267" i="1"/>
  <c r="F267" i="1" s="1"/>
  <c r="D267" i="1"/>
  <c r="C267" i="1"/>
  <c r="E266" i="1"/>
  <c r="F266" i="1" s="1"/>
  <c r="D266" i="1"/>
  <c r="C266" i="1"/>
  <c r="E265" i="1"/>
  <c r="F265" i="1" s="1"/>
  <c r="D265" i="1"/>
  <c r="C265" i="1"/>
  <c r="E264" i="1"/>
  <c r="F264" i="1" s="1"/>
  <c r="D264" i="1"/>
  <c r="C264" i="1"/>
  <c r="E263" i="1"/>
  <c r="F263" i="1" s="1"/>
  <c r="D263" i="1"/>
  <c r="C263" i="1"/>
  <c r="E262" i="1"/>
  <c r="F262" i="1" s="1"/>
  <c r="D262" i="1"/>
  <c r="C262" i="1"/>
  <c r="E261" i="1"/>
  <c r="F261" i="1" s="1"/>
  <c r="D261" i="1"/>
  <c r="C261" i="1"/>
  <c r="E260" i="1"/>
  <c r="F260" i="1" s="1"/>
  <c r="D260" i="1"/>
  <c r="C260" i="1"/>
  <c r="E259" i="1"/>
  <c r="F259" i="1" s="1"/>
  <c r="D259" i="1"/>
  <c r="C259" i="1"/>
  <c r="E258" i="1"/>
  <c r="F258" i="1" s="1"/>
  <c r="D258" i="1"/>
  <c r="C258" i="1"/>
  <c r="E257" i="1"/>
  <c r="F257" i="1" s="1"/>
  <c r="D257" i="1"/>
  <c r="C257" i="1"/>
  <c r="E256" i="1"/>
  <c r="F256" i="1" s="1"/>
  <c r="D256" i="1"/>
  <c r="C256" i="1"/>
  <c r="E255" i="1"/>
  <c r="F255" i="1" s="1"/>
  <c r="D255" i="1"/>
  <c r="C255" i="1"/>
  <c r="E254" i="1"/>
  <c r="F254" i="1" s="1"/>
  <c r="D254" i="1"/>
  <c r="C254" i="1"/>
  <c r="E253" i="1"/>
  <c r="F253" i="1" s="1"/>
  <c r="D253" i="1"/>
  <c r="C253" i="1"/>
  <c r="E252" i="1"/>
  <c r="F252" i="1" s="1"/>
  <c r="D252" i="1"/>
  <c r="C252" i="1"/>
  <c r="E251" i="1"/>
  <c r="F251" i="1" s="1"/>
  <c r="D251" i="1"/>
  <c r="C251" i="1"/>
  <c r="E250" i="1"/>
  <c r="F250" i="1" s="1"/>
  <c r="D250" i="1"/>
  <c r="C250" i="1"/>
  <c r="E249" i="1"/>
  <c r="F249" i="1" s="1"/>
  <c r="D249" i="1"/>
  <c r="C249" i="1"/>
  <c r="E248" i="1"/>
  <c r="F248" i="1" s="1"/>
  <c r="D248" i="1"/>
  <c r="C248" i="1"/>
  <c r="E247" i="1"/>
  <c r="F247" i="1" s="1"/>
  <c r="D247" i="1"/>
  <c r="C247" i="1"/>
  <c r="E246" i="1"/>
  <c r="F246" i="1" s="1"/>
  <c r="D246" i="1"/>
  <c r="C246" i="1"/>
  <c r="E245" i="1"/>
  <c r="F245" i="1" s="1"/>
  <c r="D245" i="1"/>
  <c r="C245" i="1"/>
  <c r="E244" i="1"/>
  <c r="F244" i="1" s="1"/>
  <c r="D244" i="1"/>
  <c r="C244" i="1"/>
  <c r="E243" i="1"/>
  <c r="F243" i="1" s="1"/>
  <c r="D243" i="1"/>
  <c r="C243" i="1"/>
  <c r="E242" i="1"/>
  <c r="F242" i="1" s="1"/>
  <c r="D242" i="1"/>
  <c r="C242" i="1"/>
  <c r="E241" i="1"/>
  <c r="F241" i="1" s="1"/>
  <c r="D241" i="1"/>
  <c r="C241" i="1"/>
  <c r="E240" i="1"/>
  <c r="F240" i="1" s="1"/>
  <c r="D240" i="1"/>
  <c r="C240" i="1"/>
  <c r="E239" i="1"/>
  <c r="F239" i="1" s="1"/>
  <c r="D239" i="1"/>
  <c r="C239" i="1"/>
  <c r="E238" i="1"/>
  <c r="F238" i="1" s="1"/>
  <c r="D238" i="1"/>
  <c r="C238" i="1"/>
  <c r="E237" i="1"/>
  <c r="F237" i="1" s="1"/>
  <c r="D237" i="1"/>
  <c r="C237" i="1"/>
  <c r="E236" i="1"/>
  <c r="F236" i="1" s="1"/>
  <c r="D236" i="1"/>
  <c r="C236" i="1"/>
  <c r="E235" i="1"/>
  <c r="F235" i="1" s="1"/>
  <c r="D235" i="1"/>
  <c r="C235" i="1"/>
  <c r="E234" i="1"/>
  <c r="F234" i="1" s="1"/>
  <c r="D234" i="1"/>
  <c r="C234" i="1"/>
  <c r="E233" i="1"/>
  <c r="F233" i="1" s="1"/>
  <c r="D233" i="1"/>
  <c r="C233" i="1"/>
  <c r="E232" i="1"/>
  <c r="F232" i="1" s="1"/>
  <c r="D232" i="1"/>
  <c r="C232" i="1"/>
  <c r="E231" i="1"/>
  <c r="F231" i="1" s="1"/>
  <c r="D231" i="1"/>
  <c r="C231" i="1"/>
  <c r="E230" i="1"/>
  <c r="F230" i="1" s="1"/>
  <c r="D230" i="1"/>
  <c r="C230" i="1"/>
  <c r="E229" i="1"/>
  <c r="F229" i="1" s="1"/>
  <c r="D229" i="1"/>
  <c r="C229" i="1"/>
  <c r="E228" i="1"/>
  <c r="F228" i="1" s="1"/>
  <c r="D228" i="1"/>
  <c r="C228" i="1"/>
  <c r="E227" i="1"/>
  <c r="F227" i="1" s="1"/>
  <c r="D227" i="1"/>
  <c r="C227" i="1"/>
  <c r="E226" i="1"/>
  <c r="F226" i="1" s="1"/>
  <c r="D226" i="1"/>
  <c r="C226" i="1"/>
  <c r="E225" i="1"/>
  <c r="F225" i="1" s="1"/>
  <c r="D225" i="1"/>
  <c r="C225" i="1"/>
  <c r="E224" i="1"/>
  <c r="F224" i="1" s="1"/>
  <c r="D224" i="1"/>
  <c r="C224" i="1"/>
  <c r="E223" i="1"/>
  <c r="F223" i="1" s="1"/>
  <c r="D223" i="1"/>
  <c r="C223" i="1"/>
  <c r="E222" i="1"/>
  <c r="F222" i="1" s="1"/>
  <c r="D222" i="1"/>
  <c r="C222" i="1"/>
  <c r="E221" i="1"/>
  <c r="F221" i="1" s="1"/>
  <c r="D221" i="1"/>
  <c r="C221" i="1"/>
  <c r="E220" i="1"/>
  <c r="F220" i="1" s="1"/>
  <c r="D220" i="1"/>
  <c r="C220" i="1"/>
  <c r="E219" i="1"/>
  <c r="F219" i="1" s="1"/>
  <c r="D219" i="1"/>
  <c r="C219" i="1"/>
  <c r="E218" i="1"/>
  <c r="F218" i="1" s="1"/>
  <c r="D218" i="1"/>
  <c r="C218" i="1"/>
  <c r="E217" i="1"/>
  <c r="F217" i="1" s="1"/>
  <c r="D217" i="1"/>
  <c r="C217" i="1"/>
  <c r="E216" i="1"/>
  <c r="F216" i="1" s="1"/>
  <c r="D216" i="1"/>
  <c r="C216" i="1"/>
  <c r="E215" i="1"/>
  <c r="F215" i="1" s="1"/>
  <c r="D215" i="1"/>
  <c r="C215" i="1"/>
  <c r="E214" i="1"/>
  <c r="F214" i="1" s="1"/>
  <c r="D214" i="1"/>
  <c r="C214" i="1"/>
  <c r="E213" i="1"/>
  <c r="F213" i="1" s="1"/>
  <c r="D213" i="1"/>
  <c r="C213" i="1"/>
  <c r="E212" i="1"/>
  <c r="F212" i="1" s="1"/>
  <c r="D212" i="1"/>
  <c r="C212" i="1"/>
  <c r="E211" i="1"/>
  <c r="F211" i="1" s="1"/>
  <c r="D211" i="1"/>
  <c r="C211" i="1"/>
  <c r="E210" i="1"/>
  <c r="F210" i="1" s="1"/>
  <c r="D210" i="1"/>
  <c r="C210" i="1"/>
  <c r="E209" i="1"/>
  <c r="F209" i="1" s="1"/>
  <c r="D209" i="1"/>
  <c r="C209" i="1"/>
  <c r="E208" i="1"/>
  <c r="F208" i="1" s="1"/>
  <c r="D208" i="1"/>
  <c r="C208" i="1"/>
  <c r="E207" i="1"/>
  <c r="F207" i="1" s="1"/>
  <c r="D207" i="1"/>
  <c r="C207" i="1"/>
  <c r="E206" i="1"/>
  <c r="F206" i="1" s="1"/>
  <c r="D206" i="1"/>
  <c r="C206" i="1"/>
  <c r="E205" i="1"/>
  <c r="F205" i="1" s="1"/>
  <c r="D205" i="1"/>
  <c r="C205" i="1"/>
  <c r="E204" i="1"/>
  <c r="F204" i="1" s="1"/>
  <c r="D204" i="1"/>
  <c r="C204" i="1"/>
  <c r="E203" i="1"/>
  <c r="F203" i="1" s="1"/>
  <c r="D203" i="1"/>
  <c r="C203" i="1"/>
  <c r="E202" i="1"/>
  <c r="F202" i="1" s="1"/>
  <c r="D202" i="1"/>
  <c r="C202" i="1"/>
  <c r="E201" i="1"/>
  <c r="F201" i="1" s="1"/>
  <c r="D201" i="1"/>
  <c r="C201" i="1"/>
  <c r="E200" i="1"/>
  <c r="F200" i="1" s="1"/>
  <c r="D200" i="1"/>
  <c r="C200" i="1"/>
  <c r="E199" i="1"/>
  <c r="F199" i="1" s="1"/>
  <c r="D199" i="1"/>
  <c r="C199" i="1"/>
  <c r="E198" i="1"/>
  <c r="F198" i="1" s="1"/>
  <c r="D198" i="1"/>
  <c r="C198" i="1"/>
  <c r="E197" i="1"/>
  <c r="F197" i="1" s="1"/>
  <c r="D197" i="1"/>
  <c r="C197" i="1"/>
  <c r="E196" i="1"/>
  <c r="F196" i="1" s="1"/>
  <c r="D196" i="1"/>
  <c r="C196" i="1"/>
  <c r="E195" i="1"/>
  <c r="F195" i="1" s="1"/>
  <c r="D195" i="1"/>
  <c r="C195" i="1"/>
  <c r="E194" i="1"/>
  <c r="F194" i="1" s="1"/>
  <c r="D194" i="1"/>
  <c r="C194" i="1"/>
  <c r="E193" i="1"/>
  <c r="F193" i="1" s="1"/>
  <c r="D193" i="1"/>
  <c r="C193" i="1"/>
  <c r="E192" i="1"/>
  <c r="F192" i="1" s="1"/>
  <c r="D192" i="1"/>
  <c r="C192" i="1"/>
  <c r="E191" i="1"/>
  <c r="F191" i="1" s="1"/>
  <c r="D191" i="1"/>
  <c r="C191" i="1"/>
  <c r="E190" i="1"/>
  <c r="F190" i="1" s="1"/>
  <c r="D190" i="1"/>
  <c r="C190" i="1"/>
  <c r="E189" i="1"/>
  <c r="F189" i="1" s="1"/>
  <c r="D189" i="1"/>
  <c r="C189" i="1"/>
  <c r="E188" i="1"/>
  <c r="F188" i="1" s="1"/>
  <c r="D188" i="1"/>
  <c r="C188" i="1"/>
  <c r="E187" i="1"/>
  <c r="F187" i="1" s="1"/>
  <c r="D187" i="1"/>
  <c r="C187" i="1"/>
  <c r="E186" i="1"/>
  <c r="F186" i="1" s="1"/>
  <c r="D186" i="1"/>
  <c r="C186" i="1"/>
  <c r="E185" i="1"/>
  <c r="F185" i="1" s="1"/>
  <c r="D185" i="1"/>
  <c r="C185" i="1"/>
  <c r="E184" i="1"/>
  <c r="F184" i="1" s="1"/>
  <c r="D184" i="1"/>
  <c r="C184" i="1"/>
  <c r="E183" i="1"/>
  <c r="F183" i="1" s="1"/>
  <c r="D183" i="1"/>
  <c r="C183" i="1"/>
  <c r="E182" i="1"/>
  <c r="F182" i="1" s="1"/>
  <c r="D182" i="1"/>
  <c r="C182" i="1"/>
  <c r="E181" i="1"/>
  <c r="F181" i="1" s="1"/>
  <c r="D181" i="1"/>
  <c r="C181" i="1"/>
  <c r="E180" i="1"/>
  <c r="F180" i="1" s="1"/>
  <c r="D180" i="1"/>
  <c r="C180" i="1"/>
  <c r="E179" i="1"/>
  <c r="F179" i="1" s="1"/>
  <c r="D179" i="1"/>
  <c r="C179" i="1"/>
  <c r="E178" i="1"/>
  <c r="F178" i="1" s="1"/>
  <c r="D178" i="1"/>
  <c r="C178" i="1"/>
  <c r="E177" i="1"/>
  <c r="F177" i="1" s="1"/>
  <c r="D177" i="1"/>
  <c r="C177" i="1"/>
  <c r="E176" i="1"/>
  <c r="F176" i="1" s="1"/>
  <c r="D176" i="1"/>
  <c r="C176" i="1"/>
  <c r="E175" i="1"/>
  <c r="F175" i="1" s="1"/>
  <c r="D175" i="1"/>
  <c r="C175" i="1"/>
  <c r="E174" i="1"/>
  <c r="F174" i="1" s="1"/>
  <c r="D174" i="1"/>
  <c r="C174" i="1"/>
  <c r="E173" i="1"/>
  <c r="F173" i="1" s="1"/>
  <c r="D173" i="1"/>
  <c r="C173" i="1"/>
  <c r="E172" i="1"/>
  <c r="F172" i="1" s="1"/>
  <c r="D172" i="1"/>
  <c r="C172" i="1"/>
  <c r="E171" i="1"/>
  <c r="F171" i="1" s="1"/>
  <c r="D171" i="1"/>
  <c r="C171" i="1"/>
  <c r="E170" i="1"/>
  <c r="F170" i="1" s="1"/>
  <c r="D170" i="1"/>
  <c r="C170" i="1"/>
  <c r="E169" i="1"/>
  <c r="F169" i="1" s="1"/>
  <c r="D169" i="1"/>
  <c r="C169" i="1"/>
  <c r="E168" i="1"/>
  <c r="F168" i="1" s="1"/>
  <c r="D168" i="1"/>
  <c r="C168" i="1"/>
  <c r="E167" i="1"/>
  <c r="F167" i="1" s="1"/>
  <c r="D167" i="1"/>
  <c r="C167" i="1"/>
  <c r="E166" i="1"/>
  <c r="F166" i="1" s="1"/>
  <c r="D166" i="1"/>
  <c r="C166" i="1"/>
  <c r="E165" i="1"/>
  <c r="F165" i="1" s="1"/>
  <c r="D165" i="1"/>
  <c r="C165" i="1"/>
  <c r="E164" i="1"/>
  <c r="F164" i="1" s="1"/>
  <c r="D164" i="1"/>
  <c r="C164" i="1"/>
  <c r="E163" i="1"/>
  <c r="F163" i="1" s="1"/>
  <c r="D163" i="1"/>
  <c r="C163" i="1"/>
  <c r="E162" i="1"/>
  <c r="F162" i="1" s="1"/>
  <c r="D162" i="1"/>
  <c r="C162" i="1"/>
  <c r="E161" i="1"/>
  <c r="F161" i="1" s="1"/>
  <c r="D161" i="1"/>
  <c r="C161" i="1"/>
  <c r="E160" i="1"/>
  <c r="F160" i="1" s="1"/>
  <c r="D160" i="1"/>
  <c r="C160" i="1"/>
  <c r="E159" i="1"/>
  <c r="F159" i="1" s="1"/>
  <c r="D159" i="1"/>
  <c r="C159" i="1"/>
  <c r="E158" i="1"/>
  <c r="F158" i="1" s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E137" i="1"/>
  <c r="F137" i="1" s="1"/>
  <c r="D137" i="1"/>
  <c r="C137" i="1"/>
  <c r="E136" i="1"/>
  <c r="F136" i="1" s="1"/>
  <c r="D136" i="1"/>
  <c r="C136" i="1"/>
  <c r="E135" i="1"/>
  <c r="F135" i="1" s="1"/>
  <c r="D135" i="1"/>
  <c r="C135" i="1"/>
  <c r="E134" i="1"/>
  <c r="F134" i="1" s="1"/>
  <c r="D134" i="1"/>
  <c r="C134" i="1"/>
  <c r="E133" i="1"/>
  <c r="F133" i="1" s="1"/>
  <c r="D133" i="1"/>
  <c r="C133" i="1"/>
  <c r="E132" i="1"/>
  <c r="F132" i="1" s="1"/>
  <c r="D132" i="1"/>
  <c r="C132" i="1"/>
  <c r="E131" i="1"/>
  <c r="F131" i="1" s="1"/>
  <c r="D131" i="1"/>
  <c r="C131" i="1"/>
  <c r="E130" i="1"/>
  <c r="F130" i="1" s="1"/>
  <c r="D130" i="1"/>
  <c r="C130" i="1"/>
  <c r="E129" i="1"/>
  <c r="F129" i="1" s="1"/>
  <c r="D129" i="1"/>
  <c r="C129" i="1"/>
  <c r="E128" i="1"/>
  <c r="F128" i="1" s="1"/>
  <c r="D128" i="1"/>
  <c r="C128" i="1"/>
  <c r="E127" i="1"/>
  <c r="F127" i="1" s="1"/>
  <c r="D127" i="1"/>
  <c r="C127" i="1"/>
  <c r="E126" i="1"/>
  <c r="F126" i="1" s="1"/>
  <c r="D126" i="1"/>
  <c r="C126" i="1"/>
  <c r="E125" i="1"/>
  <c r="F125" i="1" s="1"/>
  <c r="D125" i="1"/>
  <c r="C125" i="1"/>
  <c r="E124" i="1"/>
  <c r="F124" i="1" s="1"/>
  <c r="D124" i="1"/>
  <c r="C124" i="1"/>
  <c r="E123" i="1"/>
  <c r="F123" i="1" s="1"/>
  <c r="D123" i="1"/>
  <c r="C123" i="1"/>
  <c r="E122" i="1"/>
  <c r="F122" i="1" s="1"/>
  <c r="D122" i="1"/>
  <c r="C122" i="1"/>
  <c r="E121" i="1"/>
  <c r="F121" i="1" s="1"/>
  <c r="D121" i="1"/>
  <c r="C121" i="1"/>
  <c r="E120" i="1"/>
  <c r="F120" i="1" s="1"/>
  <c r="D120" i="1"/>
  <c r="C120" i="1"/>
  <c r="E119" i="1"/>
  <c r="F119" i="1" s="1"/>
  <c r="D119" i="1"/>
  <c r="C119" i="1"/>
  <c r="E118" i="1"/>
  <c r="F118" i="1" s="1"/>
  <c r="D118" i="1"/>
  <c r="C118" i="1"/>
  <c r="E117" i="1"/>
  <c r="F117" i="1" s="1"/>
  <c r="D117" i="1"/>
  <c r="C117" i="1"/>
  <c r="E116" i="1"/>
  <c r="F116" i="1" s="1"/>
  <c r="D116" i="1"/>
  <c r="C116" i="1"/>
  <c r="E115" i="1"/>
  <c r="F115" i="1" s="1"/>
  <c r="D115" i="1"/>
  <c r="C115" i="1"/>
  <c r="E114" i="1"/>
  <c r="F114" i="1" s="1"/>
  <c r="D114" i="1"/>
  <c r="C114" i="1"/>
  <c r="E113" i="1"/>
  <c r="F113" i="1" s="1"/>
  <c r="D113" i="1"/>
  <c r="C113" i="1"/>
  <c r="E112" i="1"/>
  <c r="F112" i="1" s="1"/>
  <c r="D112" i="1"/>
  <c r="C112" i="1"/>
  <c r="E111" i="1"/>
  <c r="F111" i="1" s="1"/>
  <c r="D111" i="1"/>
  <c r="C111" i="1"/>
  <c r="E110" i="1"/>
  <c r="F110" i="1" s="1"/>
  <c r="D110" i="1"/>
  <c r="C110" i="1"/>
  <c r="E109" i="1"/>
  <c r="F109" i="1" s="1"/>
  <c r="D109" i="1"/>
  <c r="C109" i="1"/>
  <c r="E108" i="1"/>
  <c r="F108" i="1" s="1"/>
  <c r="D108" i="1"/>
  <c r="C108" i="1"/>
  <c r="E107" i="1"/>
  <c r="F107" i="1" s="1"/>
  <c r="D107" i="1"/>
  <c r="C107" i="1"/>
  <c r="E106" i="1"/>
  <c r="F106" i="1" s="1"/>
  <c r="D106" i="1"/>
  <c r="C106" i="1"/>
  <c r="E105" i="1"/>
  <c r="F105" i="1" s="1"/>
  <c r="D105" i="1"/>
  <c r="C105" i="1"/>
  <c r="E104" i="1"/>
  <c r="F104" i="1" s="1"/>
  <c r="D104" i="1"/>
  <c r="C104" i="1"/>
  <c r="E103" i="1"/>
  <c r="F103" i="1" s="1"/>
  <c r="D103" i="1"/>
  <c r="C103" i="1"/>
  <c r="E102" i="1"/>
  <c r="F102" i="1" s="1"/>
  <c r="D102" i="1"/>
  <c r="C102" i="1"/>
  <c r="E101" i="1"/>
  <c r="F101" i="1" s="1"/>
  <c r="D101" i="1"/>
  <c r="C101" i="1"/>
  <c r="E100" i="1"/>
  <c r="F100" i="1" s="1"/>
  <c r="D100" i="1"/>
  <c r="C100" i="1"/>
  <c r="E99" i="1"/>
  <c r="F99" i="1" s="1"/>
  <c r="D99" i="1"/>
  <c r="C99" i="1"/>
  <c r="E98" i="1"/>
  <c r="F98" i="1" s="1"/>
  <c r="D98" i="1"/>
  <c r="C98" i="1"/>
  <c r="E97" i="1"/>
  <c r="F97" i="1" s="1"/>
  <c r="D97" i="1"/>
  <c r="C97" i="1"/>
  <c r="E96" i="1"/>
  <c r="F96" i="1" s="1"/>
  <c r="D96" i="1"/>
  <c r="C96" i="1"/>
  <c r="E95" i="1"/>
  <c r="F95" i="1" s="1"/>
  <c r="D95" i="1"/>
  <c r="C95" i="1"/>
  <c r="E94" i="1"/>
  <c r="F94" i="1" s="1"/>
  <c r="D94" i="1"/>
  <c r="C94" i="1"/>
  <c r="E93" i="1"/>
  <c r="F93" i="1" s="1"/>
  <c r="D93" i="1"/>
  <c r="C93" i="1"/>
  <c r="E92" i="1"/>
  <c r="F92" i="1" s="1"/>
  <c r="D92" i="1"/>
  <c r="C92" i="1"/>
  <c r="E91" i="1"/>
  <c r="F91" i="1" s="1"/>
  <c r="D91" i="1"/>
  <c r="C91" i="1"/>
  <c r="E90" i="1"/>
  <c r="F90" i="1" s="1"/>
  <c r="D90" i="1"/>
  <c r="C90" i="1"/>
  <c r="E89" i="1"/>
  <c r="F89" i="1" s="1"/>
  <c r="D89" i="1"/>
  <c r="C89" i="1"/>
  <c r="E88" i="1"/>
  <c r="F88" i="1" s="1"/>
  <c r="D88" i="1"/>
  <c r="C88" i="1"/>
  <c r="E87" i="1"/>
  <c r="F87" i="1" s="1"/>
  <c r="D87" i="1"/>
  <c r="C87" i="1"/>
  <c r="E86" i="1"/>
  <c r="F86" i="1" s="1"/>
  <c r="D86" i="1"/>
  <c r="C86" i="1"/>
  <c r="E85" i="1"/>
  <c r="F85" i="1" s="1"/>
  <c r="D85" i="1"/>
  <c r="C85" i="1"/>
  <c r="E84" i="1"/>
  <c r="F84" i="1" s="1"/>
  <c r="D84" i="1"/>
  <c r="C84" i="1"/>
  <c r="E83" i="1"/>
  <c r="F83" i="1" s="1"/>
  <c r="D83" i="1"/>
  <c r="C83" i="1"/>
  <c r="E82" i="1"/>
  <c r="F82" i="1" s="1"/>
  <c r="D82" i="1"/>
  <c r="C82" i="1"/>
  <c r="E81" i="1"/>
  <c r="F81" i="1" s="1"/>
  <c r="D81" i="1"/>
  <c r="C81" i="1"/>
  <c r="E80" i="1"/>
  <c r="F80" i="1" s="1"/>
  <c r="D80" i="1"/>
  <c r="C80" i="1"/>
  <c r="E79" i="1"/>
  <c r="F79" i="1" s="1"/>
  <c r="D79" i="1"/>
  <c r="C79" i="1"/>
  <c r="E78" i="1"/>
  <c r="F78" i="1" s="1"/>
  <c r="D78" i="1"/>
  <c r="C78" i="1"/>
  <c r="E77" i="1"/>
  <c r="F77" i="1" s="1"/>
  <c r="D77" i="1"/>
  <c r="C77" i="1"/>
  <c r="E76" i="1"/>
  <c r="F76" i="1" s="1"/>
  <c r="D76" i="1"/>
  <c r="C76" i="1"/>
  <c r="E75" i="1"/>
  <c r="F75" i="1" s="1"/>
  <c r="D75" i="1"/>
  <c r="C75" i="1"/>
  <c r="E74" i="1"/>
  <c r="F74" i="1" s="1"/>
  <c r="D74" i="1"/>
  <c r="C74" i="1"/>
  <c r="E73" i="1"/>
  <c r="F73" i="1" s="1"/>
  <c r="D73" i="1"/>
  <c r="C73" i="1"/>
  <c r="E72" i="1"/>
  <c r="F72" i="1" s="1"/>
  <c r="D72" i="1"/>
  <c r="C72" i="1"/>
  <c r="E71" i="1"/>
  <c r="F71" i="1" s="1"/>
  <c r="D71" i="1"/>
  <c r="C71" i="1"/>
  <c r="E70" i="1"/>
  <c r="F70" i="1" s="1"/>
  <c r="D70" i="1"/>
  <c r="C70" i="1"/>
  <c r="E69" i="1"/>
  <c r="F69" i="1" s="1"/>
  <c r="D69" i="1"/>
  <c r="C69" i="1"/>
  <c r="E68" i="1"/>
  <c r="F68" i="1" s="1"/>
  <c r="D68" i="1"/>
  <c r="C68" i="1"/>
  <c r="E67" i="1"/>
  <c r="F67" i="1" s="1"/>
  <c r="D67" i="1"/>
  <c r="C67" i="1"/>
  <c r="E66" i="1"/>
  <c r="F66" i="1" s="1"/>
  <c r="D66" i="1"/>
  <c r="C66" i="1"/>
  <c r="E65" i="1"/>
  <c r="F65" i="1" s="1"/>
  <c r="D65" i="1"/>
  <c r="C65" i="1"/>
  <c r="E64" i="1"/>
  <c r="F64" i="1" s="1"/>
  <c r="D64" i="1"/>
  <c r="C64" i="1"/>
  <c r="E63" i="1"/>
  <c r="F63" i="1" s="1"/>
  <c r="D63" i="1"/>
  <c r="C63" i="1"/>
  <c r="E62" i="1"/>
  <c r="F62" i="1" s="1"/>
  <c r="D62" i="1"/>
  <c r="C62" i="1"/>
  <c r="E61" i="1"/>
  <c r="F61" i="1" s="1"/>
  <c r="D61" i="1"/>
  <c r="C61" i="1"/>
  <c r="E60" i="1"/>
  <c r="F60" i="1" s="1"/>
  <c r="D60" i="1"/>
  <c r="C60" i="1"/>
  <c r="E59" i="1"/>
  <c r="F59" i="1" s="1"/>
  <c r="D59" i="1"/>
  <c r="C59" i="1"/>
  <c r="E58" i="1"/>
  <c r="F58" i="1" s="1"/>
  <c r="D58" i="1"/>
  <c r="C58" i="1"/>
  <c r="E57" i="1"/>
  <c r="F57" i="1" s="1"/>
  <c r="D57" i="1"/>
  <c r="C57" i="1"/>
  <c r="E56" i="1"/>
  <c r="F56" i="1" s="1"/>
  <c r="D56" i="1"/>
  <c r="C56" i="1"/>
  <c r="E55" i="1"/>
  <c r="F55" i="1" s="1"/>
  <c r="D55" i="1"/>
  <c r="C55" i="1"/>
  <c r="E54" i="1"/>
  <c r="F54" i="1" s="1"/>
  <c r="D54" i="1"/>
  <c r="C54" i="1"/>
  <c r="E53" i="1"/>
  <c r="F53" i="1" s="1"/>
  <c r="D53" i="1"/>
  <c r="C53" i="1"/>
  <c r="E52" i="1"/>
  <c r="F52" i="1" s="1"/>
  <c r="D52" i="1"/>
  <c r="C52" i="1"/>
  <c r="E51" i="1"/>
  <c r="F51" i="1" s="1"/>
  <c r="D51" i="1"/>
  <c r="C51" i="1"/>
  <c r="E50" i="1"/>
  <c r="F50" i="1" s="1"/>
  <c r="D50" i="1"/>
  <c r="C50" i="1"/>
  <c r="E49" i="1"/>
  <c r="F49" i="1" s="1"/>
  <c r="D49" i="1"/>
  <c r="C49" i="1"/>
  <c r="E48" i="1"/>
  <c r="F48" i="1" s="1"/>
  <c r="D48" i="1"/>
  <c r="C48" i="1"/>
  <c r="E47" i="1"/>
  <c r="F47" i="1" s="1"/>
  <c r="D47" i="1"/>
  <c r="C47" i="1"/>
  <c r="E46" i="1"/>
  <c r="F46" i="1" s="1"/>
  <c r="D46" i="1"/>
  <c r="C46" i="1"/>
  <c r="E45" i="1"/>
  <c r="F45" i="1" s="1"/>
  <c r="D45" i="1"/>
  <c r="C45" i="1"/>
  <c r="E44" i="1"/>
  <c r="F44" i="1" s="1"/>
  <c r="D44" i="1"/>
  <c r="C44" i="1"/>
  <c r="E43" i="1"/>
  <c r="F43" i="1" s="1"/>
  <c r="D43" i="1"/>
  <c r="C43" i="1"/>
  <c r="E42" i="1"/>
  <c r="F42" i="1" s="1"/>
  <c r="D42" i="1"/>
  <c r="C42" i="1"/>
  <c r="E41" i="1"/>
  <c r="F41" i="1" s="1"/>
  <c r="D41" i="1"/>
  <c r="C41" i="1"/>
  <c r="E40" i="1"/>
  <c r="F40" i="1" s="1"/>
  <c r="D40" i="1"/>
  <c r="C40" i="1"/>
  <c r="E39" i="1"/>
  <c r="F39" i="1" s="1"/>
  <c r="D39" i="1"/>
  <c r="C39" i="1"/>
  <c r="E38" i="1"/>
  <c r="F38" i="1" s="1"/>
  <c r="D38" i="1"/>
  <c r="C38" i="1"/>
  <c r="E37" i="1"/>
  <c r="F37" i="1" s="1"/>
  <c r="D37" i="1"/>
  <c r="C37" i="1"/>
  <c r="E36" i="1"/>
  <c r="F36" i="1" s="1"/>
  <c r="D36" i="1"/>
  <c r="C36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E8" i="1"/>
  <c r="F8" i="1" s="1"/>
  <c r="D8" i="1"/>
  <c r="C8" i="1"/>
  <c r="E7" i="1"/>
  <c r="F7" i="1" s="1"/>
  <c r="D7" i="1"/>
  <c r="C7" i="1"/>
  <c r="E6" i="1"/>
  <c r="F6" i="1" s="1"/>
  <c r="D6" i="1"/>
  <c r="C6" i="1"/>
  <c r="E5" i="1"/>
  <c r="F5" i="1" s="1"/>
  <c r="D5" i="1"/>
  <c r="C5" i="1"/>
  <c r="E4" i="1"/>
  <c r="F4" i="1" s="1"/>
  <c r="D4" i="1"/>
  <c r="C4" i="1"/>
  <c r="E3" i="1"/>
  <c r="F3" i="1" s="1"/>
  <c r="D3" i="1"/>
  <c r="C3" i="1"/>
  <c r="E2" i="1"/>
  <c r="F2" i="1" s="1"/>
  <c r="D2" i="1"/>
  <c r="C2" i="1"/>
</calcChain>
</file>

<file path=xl/sharedStrings.xml><?xml version="1.0" encoding="utf-8"?>
<sst xmlns="http://schemas.openxmlformats.org/spreadsheetml/2006/main" count="3971" uniqueCount="1152">
  <si>
    <t>Name</t>
  </si>
  <si>
    <t>ERA</t>
  </si>
  <si>
    <t xml:space="preserve">Experience </t>
  </si>
  <si>
    <t>WAR</t>
  </si>
  <si>
    <t>Salary</t>
  </si>
  <si>
    <t>Matt Albers</t>
  </si>
  <si>
    <t>Scott Alexander*</t>
  </si>
  <si>
    <t>Cody Allen</t>
  </si>
  <si>
    <t>Jose Alvarez*</t>
  </si>
  <si>
    <t>Brett Anderson*</t>
  </si>
  <si>
    <t>Chase Anderson</t>
  </si>
  <si>
    <t>Tyler Anderson*</t>
  </si>
  <si>
    <t>Victor Arano</t>
  </si>
  <si>
    <t>Pedro Araujo</t>
  </si>
  <si>
    <t>Chris Archer</t>
  </si>
  <si>
    <t>Jake Arrieta</t>
  </si>
  <si>
    <t>Pedro Baez</t>
  </si>
  <si>
    <t>Homer Bailey</t>
  </si>
  <si>
    <t>Johnny Barbato</t>
  </si>
  <si>
    <t>Luke Bard</t>
  </si>
  <si>
    <t>Scott Barlow</t>
  </si>
  <si>
    <t>Danny Barnes</t>
  </si>
  <si>
    <t>Jacob Barnes</t>
  </si>
  <si>
    <t>Matt Barnes</t>
  </si>
  <si>
    <t>Tony Barnette</t>
  </si>
  <si>
    <t>Kyle Barraclough</t>
  </si>
  <si>
    <t>Trevor Bauer</t>
  </si>
  <si>
    <t>Cam Bedrosian</t>
  </si>
  <si>
    <t>Jose Berrios</t>
  </si>
  <si>
    <t>Dellin Betances</t>
  </si>
  <si>
    <t>Chad Bettis</t>
  </si>
  <si>
    <t>Ty Blach*</t>
  </si>
  <si>
    <t>Paul Blackburn</t>
  </si>
  <si>
    <t>Richard Bleier*</t>
  </si>
  <si>
    <t>Jerry Blevins*</t>
  </si>
  <si>
    <t>Matt Bowman</t>
  </si>
  <si>
    <t>Brad Boxberger</t>
  </si>
  <si>
    <t>Matthew Boyd*</t>
  </si>
  <si>
    <t>Blaine Boyer</t>
  </si>
  <si>
    <t>Archie Bradley</t>
  </si>
  <si>
    <t>Steven Brault*</t>
  </si>
  <si>
    <t>Colten Brewer</t>
  </si>
  <si>
    <t>Austin Brice</t>
  </si>
  <si>
    <t>Ryan Buchter*</t>
  </si>
  <si>
    <t>Madison Bumgarner*</t>
  </si>
  <si>
    <t>Aaron Bummer*</t>
  </si>
  <si>
    <t>Dylan Bundy</t>
  </si>
  <si>
    <t>Matt Bush</t>
  </si>
  <si>
    <t>Eddie Butler</t>
  </si>
  <si>
    <t>Trevor Cahill</t>
  </si>
  <si>
    <t>Shane Carle</t>
  </si>
  <si>
    <t>Carlos Carrasco</t>
  </si>
  <si>
    <t>Andrew Cashner</t>
  </si>
  <si>
    <t>Santiago Casilla</t>
  </si>
  <si>
    <t>Luis Castillo</t>
  </si>
  <si>
    <t>Miguel Castro</t>
  </si>
  <si>
    <t>Brett Cecil*</t>
  </si>
  <si>
    <t>Jhoulys Chacin</t>
  </si>
  <si>
    <t>Andrew Chafin*</t>
  </si>
  <si>
    <t>Aroldis Chapman*</t>
  </si>
  <si>
    <t>Tyler Chatwood</t>
  </si>
  <si>
    <t>Wei-Yin Chen*</t>
  </si>
  <si>
    <t>Yonny Chirinos</t>
  </si>
  <si>
    <t>Tony Cingrani*</t>
  </si>
  <si>
    <t>Steve Cishek</t>
  </si>
  <si>
    <t>Alex Claudio*</t>
  </si>
  <si>
    <t>Mike Clevinger</t>
  </si>
  <si>
    <t>Tyler Clippard</t>
  </si>
  <si>
    <t>Alex Cobb</t>
  </si>
  <si>
    <t>A.J. Cole</t>
  </si>
  <si>
    <t>Gerrit Cole</t>
  </si>
  <si>
    <t>Alex Colome</t>
  </si>
  <si>
    <t>Bartolo Colon</t>
  </si>
  <si>
    <t>Patrick Corbin*</t>
  </si>
  <si>
    <t>Nestor Cortes Jr.*</t>
  </si>
  <si>
    <t>Danny Coulombe*</t>
  </si>
  <si>
    <t>Johnny Cueto</t>
  </si>
  <si>
    <t>Charlie Culberson</t>
  </si>
  <si>
    <t>Yu Darvish</t>
  </si>
  <si>
    <t>Zach Davies</t>
  </si>
  <si>
    <t>J.D. Davis</t>
  </si>
  <si>
    <t>Wade Davis</t>
  </si>
  <si>
    <t>Jacob deGrom</t>
  </si>
  <si>
    <t>Randall Delgado</t>
  </si>
  <si>
    <t>Daniel Descalso</t>
  </si>
  <si>
    <t>Anthony DeSclafani</t>
  </si>
  <si>
    <t>Odrisamer Despaigne</t>
  </si>
  <si>
    <t>Chris Devenski</t>
  </si>
  <si>
    <t>Sean Doolittle*</t>
  </si>
  <si>
    <t>Oliver Drake</t>
  </si>
  <si>
    <t>Brian Duensing*</t>
  </si>
  <si>
    <t>Danny Duffy*</t>
  </si>
  <si>
    <t>Zach Duke*</t>
  </si>
  <si>
    <t>Ryan Dull</t>
  </si>
  <si>
    <t>Mike Dunn*</t>
  </si>
  <si>
    <t>Sam Dyson</t>
  </si>
  <si>
    <t>Carl Edwards Jr.</t>
  </si>
  <si>
    <t>Jerad Eickhoff</t>
  </si>
  <si>
    <t>Nathan Eovaldi</t>
  </si>
  <si>
    <t>Robbie Erlin*</t>
  </si>
  <si>
    <t>Marco Estrada</t>
  </si>
  <si>
    <t>Jeurys Familia</t>
  </si>
  <si>
    <t>Buck Farmer</t>
  </si>
  <si>
    <t>Danny Farquhar</t>
  </si>
  <si>
    <t>Michael Feliz</t>
  </si>
  <si>
    <t>Josh Fields</t>
  </si>
  <si>
    <t>Mike Fiers</t>
  </si>
  <si>
    <t>Brandon Finnegan*</t>
  </si>
  <si>
    <t>Doug Fister</t>
  </si>
  <si>
    <t>Jack Flaherty</t>
  </si>
  <si>
    <t>Pedro Florimon</t>
  </si>
  <si>
    <t>Brian Flynn*</t>
  </si>
  <si>
    <t>Mike Foltynewicz</t>
  </si>
  <si>
    <t>Kyle Freeland*</t>
  </si>
  <si>
    <t>Sam Freeman*</t>
  </si>
  <si>
    <t>Carson Fulmer</t>
  </si>
  <si>
    <t>Michael Fulmer</t>
  </si>
  <si>
    <t>Yovani Gallardo</t>
  </si>
  <si>
    <t>Jarlin Garcia*</t>
  </si>
  <si>
    <t>Luis Garcia</t>
  </si>
  <si>
    <t>Yimi Garcia</t>
  </si>
  <si>
    <t>Amir Garrett*</t>
  </si>
  <si>
    <t>Cory Gearrin</t>
  </si>
  <si>
    <t>Kyle Gibson</t>
  </si>
  <si>
    <t>Lucas Giolito</t>
  </si>
  <si>
    <t>Mychal Givens</t>
  </si>
  <si>
    <t>Tyler Glasnow</t>
  </si>
  <si>
    <t>Koda Glover</t>
  </si>
  <si>
    <t>Zack Godley</t>
  </si>
  <si>
    <t>Luiz Gohara*</t>
  </si>
  <si>
    <t>Carlos Gomez</t>
  </si>
  <si>
    <t>Roberto Gomez</t>
  </si>
  <si>
    <t>Gio Gonzalez*</t>
  </si>
  <si>
    <t>Miguel Gonzalez</t>
  </si>
  <si>
    <t>Nick Goody</t>
  </si>
  <si>
    <t>Daniel Gossett</t>
  </si>
  <si>
    <t>Trevor Gott</t>
  </si>
  <si>
    <t>Matt Grace*</t>
  </si>
  <si>
    <t>Kendall Graveman</t>
  </si>
  <si>
    <t>Brett Graves</t>
  </si>
  <si>
    <t>Jon Gray</t>
  </si>
  <si>
    <t>Sonny Gray</t>
  </si>
  <si>
    <t>Chad Green</t>
  </si>
  <si>
    <t>Shane Greene</t>
  </si>
  <si>
    <t>Luke Gregerson</t>
  </si>
  <si>
    <t>Zack Greinke</t>
  </si>
  <si>
    <t>Justin Grimm</t>
  </si>
  <si>
    <t>Robert Gsellman</t>
  </si>
  <si>
    <t>Tayron Guerrero</t>
  </si>
  <si>
    <t>Jedd Gyorko</t>
  </si>
  <si>
    <t>Josh Hader*</t>
  </si>
  <si>
    <t>Cole Hamels*</t>
  </si>
  <si>
    <t>Jason Hammel</t>
  </si>
  <si>
    <t>Blaine Hardy*</t>
  </si>
  <si>
    <t>Will Harris</t>
  </si>
  <si>
    <t>Chris Hatcher</t>
  </si>
  <si>
    <t>Andrew Heaney*</t>
  </si>
  <si>
    <t>Jeremy Hellickson</t>
  </si>
  <si>
    <t>Heath Hembree</t>
  </si>
  <si>
    <t>Kyle Hendricks</t>
  </si>
  <si>
    <t>Liam Hendriks</t>
  </si>
  <si>
    <t>David Hernandez</t>
  </si>
  <si>
    <t>Elieser Hernandez</t>
  </si>
  <si>
    <t>Enrique Hernandez</t>
  </si>
  <si>
    <t>Felix Hernandez</t>
  </si>
  <si>
    <t>Kelvin Herrera</t>
  </si>
  <si>
    <t>Jordan Hicks</t>
  </si>
  <si>
    <t>Trevor Hildenberger</t>
  </si>
  <si>
    <t>Rich Hill*</t>
  </si>
  <si>
    <t>Tim Hill*</t>
  </si>
  <si>
    <t>Yoshihisa Hirano</t>
  </si>
  <si>
    <t>Jeff Hoffman</t>
  </si>
  <si>
    <t>Bryan Holaday</t>
  </si>
  <si>
    <t>Jonathan Holder</t>
  </si>
  <si>
    <t>Derek Holland*</t>
  </si>
  <si>
    <t>Jared Hughes</t>
  </si>
  <si>
    <t>Phil Hughes</t>
  </si>
  <si>
    <t>Tommy Hunter</t>
  </si>
  <si>
    <t>Drew Hutchison</t>
  </si>
  <si>
    <t>Raisel Iglesias</t>
  </si>
  <si>
    <t>Gregory Infante</t>
  </si>
  <si>
    <t>Edwin Jackson</t>
  </si>
  <si>
    <t>Kenley Jansen</t>
  </si>
  <si>
    <t>Jeremy Jeffress</t>
  </si>
  <si>
    <t>Joe Jimenez</t>
  </si>
  <si>
    <t>Brian Johnson*</t>
  </si>
  <si>
    <t>Jim Johnson</t>
  </si>
  <si>
    <t>Pierce Johnson</t>
  </si>
  <si>
    <t>Nate Jones</t>
  </si>
  <si>
    <t>Jakob Junis</t>
  </si>
  <si>
    <t>Tommy Kahnle</t>
  </si>
  <si>
    <t>Brad Keller</t>
  </si>
  <si>
    <t>Shawn Kelley</t>
  </si>
  <si>
    <t>Joe Kelly</t>
  </si>
  <si>
    <t>Ian Kennedy</t>
  </si>
  <si>
    <t>Clayton Kershaw*</t>
  </si>
  <si>
    <t>Dallas Keuchel*</t>
  </si>
  <si>
    <t>Craig Kimbrel</t>
  </si>
  <si>
    <t>Scott Kingery</t>
  </si>
  <si>
    <t>Brandon Kintzler</t>
  </si>
  <si>
    <t>Corey Kluber</t>
  </si>
  <si>
    <t>Corey Knebel</t>
  </si>
  <si>
    <t>George Kontos</t>
  </si>
  <si>
    <t>Chad Kuhl</t>
  </si>
  <si>
    <t>Tommy La Stella</t>
  </si>
  <si>
    <t>Mike Leake</t>
  </si>
  <si>
    <t>Wade LeBlanc*</t>
  </si>
  <si>
    <t>Mark Leiter Jr.</t>
  </si>
  <si>
    <t>Jon Lester*</t>
  </si>
  <si>
    <t>Francisco Liriano*</t>
  </si>
  <si>
    <t>Ben Lively</t>
  </si>
  <si>
    <t>Jonathan Loaisiga</t>
  </si>
  <si>
    <t>Boone Logan*</t>
  </si>
  <si>
    <t>Reynaldo Lopez</t>
  </si>
  <si>
    <t>Michael Lorenzen</t>
  </si>
  <si>
    <t>Seth Lugo</t>
  </si>
  <si>
    <t>Tyler Lyons*</t>
  </si>
  <si>
    <t>Ryan Madson</t>
  </si>
  <si>
    <t>Kenta Maeda</t>
  </si>
  <si>
    <t>Tyler Mahle</t>
  </si>
  <si>
    <t>Kazuhisa Makita</t>
  </si>
  <si>
    <t>Sean Manaea*</t>
  </si>
  <si>
    <t>German Marquez</t>
  </si>
  <si>
    <t>Chris Martin</t>
  </si>
  <si>
    <t>Carlos Martinez</t>
  </si>
  <si>
    <t>Jeff Mathis</t>
  </si>
  <si>
    <t>Steven Matz*</t>
  </si>
  <si>
    <t>Brandon Maurer</t>
  </si>
  <si>
    <t>Trevor May</t>
  </si>
  <si>
    <t>Mike Mayers</t>
  </si>
  <si>
    <t>Zach McAllister</t>
  </si>
  <si>
    <t>Brandon McCarthy</t>
  </si>
  <si>
    <t>Lance McCullers Jr.</t>
  </si>
  <si>
    <t>T.J. McFarland*</t>
  </si>
  <si>
    <t>Jake McGee*</t>
  </si>
  <si>
    <t>Kyle McGrath*</t>
  </si>
  <si>
    <t>Collin McHugh</t>
  </si>
  <si>
    <t>Kris Medlen</t>
  </si>
  <si>
    <t>Mark Melancon</t>
  </si>
  <si>
    <t>Daniel Mengden</t>
  </si>
  <si>
    <t>Keynan Middleton</t>
  </si>
  <si>
    <t>Miles Mikolas</t>
  </si>
  <si>
    <t>Andrew Miller*</t>
  </si>
  <si>
    <t>Shelby Miller</t>
  </si>
  <si>
    <t>Hoby Milner*</t>
  </si>
  <si>
    <t>Juan Minaya</t>
  </si>
  <si>
    <t>Mike Minor*</t>
  </si>
  <si>
    <t>A.J. Minter*</t>
  </si>
  <si>
    <t>Bryan Mitchell</t>
  </si>
  <si>
    <t>Jordan Montgomery*</t>
  </si>
  <si>
    <t>Mike Montgomery*</t>
  </si>
  <si>
    <t>Matt Moore*</t>
  </si>
  <si>
    <t>Adam Morgan*</t>
  </si>
  <si>
    <t>Reyes Moronta</t>
  </si>
  <si>
    <t>Brandon Morrow</t>
  </si>
  <si>
    <t>Charlie Morton</t>
  </si>
  <si>
    <t>Peter Moylan</t>
  </si>
  <si>
    <t>Joe Musgrove</t>
  </si>
  <si>
    <t>Hector Neris</t>
  </si>
  <si>
    <t>Pat Neshek</t>
  </si>
  <si>
    <t>Dovydas Neverauskas</t>
  </si>
  <si>
    <t>Sean Newcomb*</t>
  </si>
  <si>
    <t>Juan Nicasio</t>
  </si>
  <si>
    <t>Aaron Nola</t>
  </si>
  <si>
    <t>Bud Norris</t>
  </si>
  <si>
    <t>Daniel Norris*</t>
  </si>
  <si>
    <t>Ivan Nova</t>
  </si>
  <si>
    <t>Chris O'Grady*</t>
  </si>
  <si>
    <t>Scott Oberg</t>
  </si>
  <si>
    <t>Jake Odorizzi</t>
  </si>
  <si>
    <t>Alexi Ogando</t>
  </si>
  <si>
    <t>Seunghwan Oh</t>
  </si>
  <si>
    <t>Shohei Ohtani</t>
  </si>
  <si>
    <t>Tyler Olson*</t>
  </si>
  <si>
    <t>Josh Osich*</t>
  </si>
  <si>
    <t>Roberto Osuna</t>
  </si>
  <si>
    <t>Dan Otero</t>
  </si>
  <si>
    <t>Adam Ottavino</t>
  </si>
  <si>
    <t>Emilio Pagan</t>
  </si>
  <si>
    <t>Blake Parker</t>
  </si>
  <si>
    <t>James Paxton*</t>
  </si>
  <si>
    <t>Brad Peacock</t>
  </si>
  <si>
    <t>Cliff Pennington</t>
  </si>
  <si>
    <t>Wandy Peralta*</t>
  </si>
  <si>
    <t>Wily Peralta</t>
  </si>
  <si>
    <t>Luis Perdomo</t>
  </si>
  <si>
    <t>Hernan Perez</t>
  </si>
  <si>
    <t>Martin Perez*</t>
  </si>
  <si>
    <t>Oliver Perez*</t>
  </si>
  <si>
    <t>Dillon Peters*</t>
  </si>
  <si>
    <t>Yusmeiro Petit</t>
  </si>
  <si>
    <t>Nick Pivetta</t>
  </si>
  <si>
    <t>Drew Pomeranz*</t>
  </si>
  <si>
    <t>Rick Porcello</t>
  </si>
  <si>
    <t>Bobby Poyner*</t>
  </si>
  <si>
    <t>Ryan Pressly</t>
  </si>
  <si>
    <t>David Price*</t>
  </si>
  <si>
    <t>Kevin Quackenbush</t>
  </si>
  <si>
    <t>Roman Quinn</t>
  </si>
  <si>
    <t>Jose Quintana*</t>
  </si>
  <si>
    <t>Erasmo Ramirez</t>
  </si>
  <si>
    <t>JC Ramirez</t>
  </si>
  <si>
    <t>Jose Ramirez</t>
  </si>
  <si>
    <t>Noe Ramirez</t>
  </si>
  <si>
    <t>AJ Ramos</t>
  </si>
  <si>
    <t>Edubray Ramos</t>
  </si>
  <si>
    <t>Robbie Ray*</t>
  </si>
  <si>
    <t>Addison Reed</t>
  </si>
  <si>
    <t>Cody Reed*</t>
  </si>
  <si>
    <t>Jose Reyes</t>
  </si>
  <si>
    <t>Jacob Rhame</t>
  </si>
  <si>
    <t>Clayton Richard*</t>
  </si>
  <si>
    <t>Garrett Richards</t>
  </si>
  <si>
    <t>Tanner Roark</t>
  </si>
  <si>
    <t>David Robertson</t>
  </si>
  <si>
    <t>Hansel Robles</t>
  </si>
  <si>
    <t>Carlos Rodon*</t>
  </si>
  <si>
    <t>Eduardo Rodriguez*</t>
  </si>
  <si>
    <t>Taylor Rogers*</t>
  </si>
  <si>
    <t>Sal Romano</t>
  </si>
  <si>
    <t>Enny Romero*</t>
  </si>
  <si>
    <t>Andrew Romine</t>
  </si>
  <si>
    <t>Sergio Romo</t>
  </si>
  <si>
    <t>Hector Rondon</t>
  </si>
  <si>
    <t>Joe Ross</t>
  </si>
  <si>
    <t>Chris Rusin*</t>
  </si>
  <si>
    <t>Hyun-Jin Ryu*</t>
  </si>
  <si>
    <t>CC Sabathia*</t>
  </si>
  <si>
    <t>Fernando Salas</t>
  </si>
  <si>
    <t>Chris Sale*</t>
  </si>
  <si>
    <t>Jeff Samardzija</t>
  </si>
  <si>
    <t>Aaron Sanchez</t>
  </si>
  <si>
    <t>Anibal Sanchez</t>
  </si>
  <si>
    <t>Edgar Santana</t>
  </si>
  <si>
    <t>Ervin Santana</t>
  </si>
  <si>
    <t>Hector Santiago*</t>
  </si>
  <si>
    <t>Warwick Saupold</t>
  </si>
  <si>
    <t>Max Scherzer</t>
  </si>
  <si>
    <t>Antonio Senzatela</t>
  </si>
  <si>
    <t>Luis Severino</t>
  </si>
  <si>
    <t>Paul Sewald</t>
  </si>
  <si>
    <t>Kevin Shackelford</t>
  </si>
  <si>
    <t>Bryan Shaw</t>
  </si>
  <si>
    <t>James Shields</t>
  </si>
  <si>
    <t>Matt Shoemaker</t>
  </si>
  <si>
    <t>Tony Sipp*</t>
  </si>
  <si>
    <t>Tyler Skaggs*</t>
  </si>
  <si>
    <t>Burch Smith</t>
  </si>
  <si>
    <t>Caleb Smith*</t>
  </si>
  <si>
    <t>Carson Smith</t>
  </si>
  <si>
    <t>Joe Smith</t>
  </si>
  <si>
    <t>Will Smith*</t>
  </si>
  <si>
    <t>Josh Smoker*</t>
  </si>
  <si>
    <t>Jake Smolinski</t>
  </si>
  <si>
    <t>Sammy Solis*</t>
  </si>
  <si>
    <t>Joakim Soria</t>
  </si>
  <si>
    <t>Cory Spangenberg</t>
  </si>
  <si>
    <t>Craig Stammen</t>
  </si>
  <si>
    <t>Drew Steckenrider</t>
  </si>
  <si>
    <t>Jackson Stephens</t>
  </si>
  <si>
    <t>Matt Strahm*</t>
  </si>
  <si>
    <t>Dan Straily</t>
  </si>
  <si>
    <t>Stephen Strasburg</t>
  </si>
  <si>
    <t>Chris Stratton</t>
  </si>
  <si>
    <t>Hunter Strickland</t>
  </si>
  <si>
    <t>Ross Stripling</t>
  </si>
  <si>
    <t>Marcus Stroman</t>
  </si>
  <si>
    <t>Pedro Strop</t>
  </si>
  <si>
    <t>Daniel Stumpf*</t>
  </si>
  <si>
    <t>Jesus Sucre</t>
  </si>
  <si>
    <t>Brent Suter*</t>
  </si>
  <si>
    <t>Anthony Swarzak</t>
  </si>
  <si>
    <t>Noah Syndergaard</t>
  </si>
  <si>
    <t>Masahiro Tanaka</t>
  </si>
  <si>
    <t>Junichi Tazawa</t>
  </si>
  <si>
    <t>Julio Teheran</t>
  </si>
  <si>
    <t>Ryan Tepera</t>
  </si>
  <si>
    <t>Tyler Thornburg</t>
  </si>
  <si>
    <t>Chris Tillman</t>
  </si>
  <si>
    <t>Josh Tomlin</t>
  </si>
  <si>
    <t>Blake Treinen</t>
  </si>
  <si>
    <t>Andrew Triggs</t>
  </si>
  <si>
    <t>Sam Tuivailala</t>
  </si>
  <si>
    <t>Jacob Turner</t>
  </si>
  <si>
    <t>Jason Vargas*</t>
  </si>
  <si>
    <t>Felipe Vazquez*</t>
  </si>
  <si>
    <t>Vince Velasquez</t>
  </si>
  <si>
    <t>Hector Velazquez</t>
  </si>
  <si>
    <t>Drew VerHagen</t>
  </si>
  <si>
    <t>Justin Verlander</t>
  </si>
  <si>
    <t>Nick Vincent</t>
  </si>
  <si>
    <t>Arodys Vizcaino</t>
  </si>
  <si>
    <t>Michael Wacha</t>
  </si>
  <si>
    <t>Adam Wainwright</t>
  </si>
  <si>
    <t>Marcus Walden</t>
  </si>
  <si>
    <t>Taijuan Walker</t>
  </si>
  <si>
    <t>Adam Warren</t>
  </si>
  <si>
    <t>Tony Watson*</t>
  </si>
  <si>
    <t>Luke Weaver</t>
  </si>
  <si>
    <t>Zack Wheeler</t>
  </si>
  <si>
    <t>Chase Whitley</t>
  </si>
  <si>
    <t>Trevor Williams</t>
  </si>
  <si>
    <t>Alex Wilson</t>
  </si>
  <si>
    <t>Justin Wilson*</t>
  </si>
  <si>
    <t>Dan Winkler</t>
  </si>
  <si>
    <t>Alex Wood*</t>
  </si>
  <si>
    <t>Blake Wood</t>
  </si>
  <si>
    <t>Brandon Woodruff</t>
  </si>
  <si>
    <t>Brandon Workman</t>
  </si>
  <si>
    <t>Mike Wright</t>
  </si>
  <si>
    <t>Steven Wright</t>
  </si>
  <si>
    <t>Ryan Yarbrough*</t>
  </si>
  <si>
    <t>Kirby Yates</t>
  </si>
  <si>
    <t>Brad Ziegler</t>
  </si>
  <si>
    <t>Jordan Zimmermann</t>
  </si>
  <si>
    <t>Fernando Abad*</t>
  </si>
  <si>
    <t>Raul Alcantara</t>
  </si>
  <si>
    <t>Dan Altavilla</t>
  </si>
  <si>
    <t>Dario Alvarez*</t>
  </si>
  <si>
    <t>Matt Andriese</t>
  </si>
  <si>
    <t>Shawn Armstrong</t>
  </si>
  <si>
    <t>Bronson Arroyo</t>
  </si>
  <si>
    <t>Barrett Astin</t>
  </si>
  <si>
    <t>Luis Avilan*</t>
  </si>
  <si>
    <t>John Axford</t>
  </si>
  <si>
    <t>Jake Barrett</t>
  </si>
  <si>
    <t>Antonio Bastardo*</t>
  </si>
  <si>
    <t>Buddy Baumann*</t>
  </si>
  <si>
    <t>Matt Belisle</t>
  </si>
  <si>
    <t>Joaquin Benoit</t>
  </si>
  <si>
    <t>Christian Bethancourt</t>
  </si>
  <si>
    <t>Joe Biagini</t>
  </si>
  <si>
    <t>Andres Blanco</t>
  </si>
  <si>
    <t>Joe Blanton</t>
  </si>
  <si>
    <t>Brad Brach</t>
  </si>
  <si>
    <t>Craig Breslow*</t>
  </si>
  <si>
    <t>Zack Britton*</t>
  </si>
  <si>
    <t>Jonathan Broxton</t>
  </si>
  <si>
    <t>Clay Buchholz</t>
  </si>
  <si>
    <t>Matt Cain</t>
  </si>
  <si>
    <t>Carter Capps</t>
  </si>
  <si>
    <t>Xavier Cedeno*</t>
  </si>
  <si>
    <t>Jesse Chavez</t>
  </si>
  <si>
    <t>Josh Collmenter</t>
  </si>
  <si>
    <t>Adam Conley*</t>
  </si>
  <si>
    <t>Jarred Cosart</t>
  </si>
  <si>
    <t>Jharel Cotton</t>
  </si>
  <si>
    <t>Dylan Covey</t>
  </si>
  <si>
    <t>Rookie Davis</t>
  </si>
  <si>
    <t>Grant Dayton*</t>
  </si>
  <si>
    <t>Jorge De La Rosa*</t>
  </si>
  <si>
    <t>Edwin Diaz</t>
  </si>
  <si>
    <t>Jairo Diaz</t>
  </si>
  <si>
    <t>Jumbo Diaz</t>
  </si>
  <si>
    <t>Miguel Diaz</t>
  </si>
  <si>
    <t>R.A. Dickey</t>
  </si>
  <si>
    <t>Jake Diekman*</t>
  </si>
  <si>
    <t>Tyler Duffey</t>
  </si>
  <si>
    <t>Josh Edgin*</t>
  </si>
  <si>
    <t>Carlos Estevez</t>
  </si>
  <si>
    <t>Scott Feldman</t>
  </si>
  <si>
    <t>Neftali Feliz</t>
  </si>
  <si>
    <t>John Gant</t>
  </si>
  <si>
    <t>Jaime Garcia*</t>
  </si>
  <si>
    <t>Matt Garza</t>
  </si>
  <si>
    <t>Kevin Gausman</t>
  </si>
  <si>
    <t>Ken Giles</t>
  </si>
  <si>
    <t>Chris Gimenez</t>
  </si>
  <si>
    <t>Jeanmar Gomez</t>
  </si>
  <si>
    <t>A.J. Griffin</t>
  </si>
  <si>
    <t>Junior Guerra</t>
  </si>
  <si>
    <t>Jandel Gustave</t>
  </si>
  <si>
    <t>Justin Haley</t>
  </si>
  <si>
    <t>Brad Hand*</t>
  </si>
  <si>
    <t>J.A. Happ*</t>
  </si>
  <si>
    <t>Donnie Hart*</t>
  </si>
  <si>
    <t>Matt Harvey</t>
  </si>
  <si>
    <t>Mike Hauschild</t>
  </si>
  <si>
    <t>Greg Holland</t>
  </si>
  <si>
    <t>J.J. Hoover</t>
  </si>
  <si>
    <t>J.P. Howell*</t>
  </si>
  <si>
    <t>Daniel Hudson</t>
  </si>
  <si>
    <t>Hisashi Iwakuma</t>
  </si>
  <si>
    <t>Ubaldo Jimenez</t>
  </si>
  <si>
    <t>Taylor Jungmann</t>
  </si>
  <si>
    <t>Nate Karns</t>
  </si>
  <si>
    <t>Keone Kela</t>
  </si>
  <si>
    <t>Kyle Kendrick</t>
  </si>
  <si>
    <t>Tom Koehler</t>
  </si>
  <si>
    <t>Ian Krol*</t>
  </si>
  <si>
    <t>John Lackey</t>
  </si>
  <si>
    <t>Derek Law</t>
  </si>
  <si>
    <t>Tommy Layne*</t>
  </si>
  <si>
    <t>Jose Leclerc</t>
  </si>
  <si>
    <t>Dominic Leone</t>
  </si>
  <si>
    <t>Jeff Locke*</t>
  </si>
  <si>
    <t>Aaron Loup*</t>
  </si>
  <si>
    <t>Jordan Lyles</t>
  </si>
  <si>
    <t>Lance Lynn</t>
  </si>
  <si>
    <t>Jean Machi</t>
  </si>
  <si>
    <t>Jhan Marinez</t>
  </si>
  <si>
    <t>Dustin McGowan</t>
  </si>
  <si>
    <t>Adalberto Mejia*</t>
  </si>
  <si>
    <t>Wade Miley*</t>
  </si>
  <si>
    <t>Tommy Milone*</t>
  </si>
  <si>
    <t>Ariel Miranda*</t>
  </si>
  <si>
    <t>Frankie Montas</t>
  </si>
  <si>
    <t>Rafael Montero</t>
  </si>
  <si>
    <t>Jimmy Nelson</t>
  </si>
  <si>
    <t>Brett Nicholas</t>
  </si>
  <si>
    <t>Ricky Nolasco</t>
  </si>
  <si>
    <t>Darren O'Day</t>
  </si>
  <si>
    <t>Eric O'Flaherty*</t>
  </si>
  <si>
    <t>David Paulino</t>
  </si>
  <si>
    <t>James Pazos*</t>
  </si>
  <si>
    <t>Mike Pelfrey</t>
  </si>
  <si>
    <t>Glen Perkins*</t>
  </si>
  <si>
    <t>Jake Petricka</t>
  </si>
  <si>
    <t>David Phelps</t>
  </si>
  <si>
    <t>Michael Pineda</t>
  </si>
  <si>
    <t>Austin Pruitt</t>
  </si>
  <si>
    <t>Zach Putnam</t>
  </si>
  <si>
    <t>Chad Qualls</t>
  </si>
  <si>
    <t>Josh Ravin</t>
  </si>
  <si>
    <t>Fernando Rodney</t>
  </si>
  <si>
    <t>Francisco Rodriguez</t>
  </si>
  <si>
    <t>Joely Rodriguez*</t>
  </si>
  <si>
    <t>Chaz Roe</t>
  </si>
  <si>
    <t>Bruce Rondon</t>
  </si>
  <si>
    <t>Trevor Rosenthal</t>
  </si>
  <si>
    <t>Robbie Ross*</t>
  </si>
  <si>
    <t>Tyson Ross</t>
  </si>
  <si>
    <t>Carlos Ruiz</t>
  </si>
  <si>
    <t>Kyle Ryan*</t>
  </si>
  <si>
    <t>Marc Rzepczynski*</t>
  </si>
  <si>
    <t>Danny Salazar</t>
  </si>
  <si>
    <t>Tanner Scheppers</t>
  </si>
  <si>
    <t>Robby Scott*</t>
  </si>
  <si>
    <t>Evan Scribner</t>
  </si>
  <si>
    <t>Chasen Shreve*</t>
  </si>
  <si>
    <t>Shae Simmons</t>
  </si>
  <si>
    <t>Blake Snell*</t>
  </si>
  <si>
    <t>Miguel Socolovich</t>
  </si>
  <si>
    <t>Robert Stephenson</t>
  </si>
  <si>
    <t>Brock Stewart</t>
  </si>
  <si>
    <t>Drew Storen</t>
  </si>
  <si>
    <t>Jameson Taillon</t>
  </si>
  <si>
    <t>Ben Taylor</t>
  </si>
  <si>
    <t>Michael Tonkin</t>
  </si>
  <si>
    <t>Carlos Torres</t>
  </si>
  <si>
    <t>Jose Torres*</t>
  </si>
  <si>
    <t>Koji Uehara</t>
  </si>
  <si>
    <t>Jose Urena</t>
  </si>
  <si>
    <t>Edinson Volquez</t>
  </si>
  <si>
    <t>Jered Weaver</t>
  </si>
  <si>
    <t>Rob Whalen</t>
  </si>
  <si>
    <t>Tom Wilhelmsen</t>
  </si>
  <si>
    <t>Tyler Wilson</t>
  </si>
  <si>
    <t>Nick Wittgren</t>
  </si>
  <si>
    <t>Travis Wood*</t>
  </si>
  <si>
    <t>Michael Ynoa</t>
  </si>
  <si>
    <t>Chris Young</t>
  </si>
  <si>
    <t>Tony Zych</t>
  </si>
  <si>
    <t>Al Alburquerque</t>
  </si>
  <si>
    <t>Cody Anderson</t>
  </si>
  <si>
    <t>Darwin Barney</t>
  </si>
  <si>
    <t>Chris Bassitt</t>
  </si>
  <si>
    <t>Christian Bergman</t>
  </si>
  <si>
    <t>Michael Blazek</t>
  </si>
  <si>
    <t>Silvino Bracho</t>
  </si>
  <si>
    <t>Enrique Burgos</t>
  </si>
  <si>
    <t>Arquimedes Caminero</t>
  </si>
  <si>
    <t>Chris Capuano*</t>
  </si>
  <si>
    <t>Luis Cessa</t>
  </si>
  <si>
    <t>Joba Chamberlain</t>
  </si>
  <si>
    <t>Louis Coleman</t>
  </si>
  <si>
    <t>Caleb Cotham</t>
  </si>
  <si>
    <t>Rubby De La Rosa</t>
  </si>
  <si>
    <t>Ross Detwiler*</t>
  </si>
  <si>
    <t>Roenis Elias*</t>
  </si>
  <si>
    <t>Dana Eveland*</t>
  </si>
  <si>
    <t>Andrew Faulkner*</t>
  </si>
  <si>
    <t>Jose Fernandez</t>
  </si>
  <si>
    <t>Casey Fien</t>
  </si>
  <si>
    <t>Ryan Flaherty</t>
  </si>
  <si>
    <t>Gavin Floyd</t>
  </si>
  <si>
    <t>Dillon Gee</t>
  </si>
  <si>
    <t>Steve Geltz</t>
  </si>
  <si>
    <t>Jason Gurka*</t>
  </si>
  <si>
    <t>Jim Henderson</t>
  </si>
  <si>
    <t>Chris Heston</t>
  </si>
  <si>
    <t>Dalier Hinojosa</t>
  </si>
  <si>
    <t>Luke Hochevar</t>
  </si>
  <si>
    <t>Dan Jennings*</t>
  </si>
  <si>
    <t>Scott Kazmir*</t>
  </si>
  <si>
    <t>John Lamb*</t>
  </si>
  <si>
    <t>Arnold Leon</t>
  </si>
  <si>
    <t>Colby Lewis</t>
  </si>
  <si>
    <t>Tim Lincecum</t>
  </si>
  <si>
    <t>Kyle Lobstein*</t>
  </si>
  <si>
    <t>Javier Lopez*</t>
  </si>
  <si>
    <t>Mark Lowe</t>
  </si>
  <si>
    <t>Cory Luebke*</t>
  </si>
  <si>
    <t>Seth Maness</t>
  </si>
  <si>
    <t>Jeff Manship</t>
  </si>
  <si>
    <t>Michael Mariot</t>
  </si>
  <si>
    <t>Nick Martinez</t>
  </si>
  <si>
    <t>Justin Miller</t>
  </si>
  <si>
    <t>Miguel Montero</t>
  </si>
  <si>
    <t>Franklin Morales*</t>
  </si>
  <si>
    <t>Mike Morin</t>
  </si>
  <si>
    <t>Bryan Morris</t>
  </si>
  <si>
    <t>Jon Moscot</t>
  </si>
  <si>
    <t>Jason Motte</t>
  </si>
  <si>
    <t>Chris Narveson*</t>
  </si>
  <si>
    <t>Jon Niese*</t>
  </si>
  <si>
    <t>Vidal Nuno III*</t>
  </si>
  <si>
    <t>Brett Oberholtzer*</t>
  </si>
  <si>
    <t>Ross Ohlendorf</t>
  </si>
  <si>
    <t>Jonathan Papelbon</t>
  </si>
  <si>
    <t>Jake Peavy</t>
  </si>
  <si>
    <t>Ariel Pena</t>
  </si>
  <si>
    <t>Williams Perez</t>
  </si>
  <si>
    <t>Cory Rasmus</t>
  </si>
  <si>
    <t>Fernando Rodriguez Jr.</t>
  </si>
  <si>
    <t>James Russell*</t>
  </si>
  <si>
    <t>Keyvius Sampson</t>
  </si>
  <si>
    <t>Bo Schultz</t>
  </si>
  <si>
    <t>JB Shuck*</t>
  </si>
  <si>
    <t>Kevin Siegrist*</t>
  </si>
  <si>
    <t>Alfredo Simon</t>
  </si>
  <si>
    <t>Drew Smyly*</t>
  </si>
  <si>
    <t>Huston Street</t>
  </si>
  <si>
    <t>Ruben Tejada</t>
  </si>
  <si>
    <t>Matt Thornton*</t>
  </si>
  <si>
    <t>Shawn Tolleson</t>
  </si>
  <si>
    <t>Yordano Ventura</t>
  </si>
  <si>
    <t>Logan Verrett</t>
  </si>
  <si>
    <t>Carlos Villanueva</t>
  </si>
  <si>
    <t>Ryan Vogelsong</t>
  </si>
  <si>
    <t>Ryan Webb</t>
  </si>
  <si>
    <t>Tyler White</t>
  </si>
  <si>
    <t>Joe Wieland</t>
  </si>
  <si>
    <t>Matt Wisler</t>
  </si>
  <si>
    <t>Chris Withrow</t>
  </si>
  <si>
    <t>Vance Worley</t>
  </si>
  <si>
    <t>Salary Adjustment</t>
  </si>
  <si>
    <t>Austin Adams</t>
  </si>
  <si>
    <t>Jeremy Affeldt*</t>
  </si>
  <si>
    <t>Henderson Alvarez III</t>
  </si>
  <si>
    <t>R.J. Alvarez</t>
  </si>
  <si>
    <t>Scott Atchison</t>
  </si>
  <si>
    <t>Burke Badenhop</t>
  </si>
  <si>
    <t>Aaron Barrett</t>
  </si>
  <si>
    <t>Anthony Bass</t>
  </si>
  <si>
    <t>Brandon Beachy</t>
  </si>
  <si>
    <t>Dallas Beeler</t>
  </si>
  <si>
    <t>Jeff Beliveau*</t>
  </si>
  <si>
    <t>Rafael Betancourt</t>
  </si>
  <si>
    <t>Chad Billingsley</t>
  </si>
  <si>
    <t>Rex Brothers*</t>
  </si>
  <si>
    <t>Brooks Brown</t>
  </si>
  <si>
    <t>David Buchanan</t>
  </si>
  <si>
    <t>Mark Buehrle*</t>
  </si>
  <si>
    <t>A.J. Burnett</t>
  </si>
  <si>
    <t>Buddy Carlyle</t>
  </si>
  <si>
    <t>Randy Choate*</t>
  </si>
  <si>
    <t>Phil Coke*</t>
  </si>
  <si>
    <t>Neal Cotts*</t>
  </si>
  <si>
    <t>Kyle Crockett*</t>
  </si>
  <si>
    <t>John Danks*</t>
  </si>
  <si>
    <t>Justin De Fratus</t>
  </si>
  <si>
    <t>Sam Deduno</t>
  </si>
  <si>
    <t>Kyle Drabek</t>
  </si>
  <si>
    <t>Jeff Francoeur</t>
  </si>
  <si>
    <t>Nick Franklin</t>
  </si>
  <si>
    <t>Christian Friedrich*</t>
  </si>
  <si>
    <t>Ernesto Frieri</t>
  </si>
  <si>
    <t>Kyuji Fujikawa</t>
  </si>
  <si>
    <t>Charlie Furbush*</t>
  </si>
  <si>
    <t>Frank Garces*</t>
  </si>
  <si>
    <t>Erik Goeddel</t>
  </si>
  <si>
    <t>Jonny Gomes</t>
  </si>
  <si>
    <t>Tom Gorzelanny*</t>
  </si>
  <si>
    <t>Kevin Gregg</t>
  </si>
  <si>
    <t>Jason Grilli</t>
  </si>
  <si>
    <t>Jeremy Guthrie</t>
  </si>
  <si>
    <t>Nick Hagadone*</t>
  </si>
  <si>
    <t>Jesse Hahn</t>
  </si>
  <si>
    <t>Aaron Harang</t>
  </si>
  <si>
    <t>Dan Haren</t>
  </si>
  <si>
    <t>Roberto Hernandez</t>
  </si>
  <si>
    <t>T.J. House*</t>
  </si>
  <si>
    <t>Tim Hudson</t>
  </si>
  <si>
    <t>Colt Hynes*</t>
  </si>
  <si>
    <t>Casey Janssen</t>
  </si>
  <si>
    <t>Kevin Jepsen</t>
  </si>
  <si>
    <t>Cesar Jimenez*</t>
  </si>
  <si>
    <t>Phil Klein</t>
  </si>
  <si>
    <t>Mat Latos</t>
  </si>
  <si>
    <t>Sam LeCure</t>
  </si>
  <si>
    <t>Radhames Liz</t>
  </si>
  <si>
    <t>Kyle Lohse</t>
  </si>
  <si>
    <t>Jason Marquis</t>
  </si>
  <si>
    <t>Evan Marshall</t>
  </si>
  <si>
    <t>Justin Masterson</t>
  </si>
  <si>
    <t>Brian Matusz*</t>
  </si>
  <si>
    <t>Tyler Matzek*</t>
  </si>
  <si>
    <t>Yoervis Medina</t>
  </si>
  <si>
    <t>Hector Noesi</t>
  </si>
  <si>
    <t>Edgar Olmos*</t>
  </si>
  <si>
    <t>Bobby Parnell</t>
  </si>
  <si>
    <t>Manny Parra*</t>
  </si>
  <si>
    <t>Joel Peralta</t>
  </si>
  <si>
    <t>Vinnie Pestano</t>
  </si>
  <si>
    <t>Neil Ramirez</t>
  </si>
  <si>
    <t>Cesar Ramos*</t>
  </si>
  <si>
    <t>Todd Redmond</t>
  </si>
  <si>
    <t>Matt Reynolds*</t>
  </si>
  <si>
    <t>Paco Rodriguez*</t>
  </si>
  <si>
    <t>Wandy Rodriguez*</t>
  </si>
  <si>
    <t>Esmil Rogers</t>
  </si>
  <si>
    <t>Adam Rosales</t>
  </si>
  <si>
    <t>Matt Stites</t>
  </si>
  <si>
    <t>Ichiro Suzuki</t>
  </si>
  <si>
    <t>Joe Thatcher*</t>
  </si>
  <si>
    <t>Dale Thayer</t>
  </si>
  <si>
    <t>Aaron Thompson*</t>
  </si>
  <si>
    <t>Alex Torres*</t>
  </si>
  <si>
    <t>Anthony Varvaro</t>
  </si>
  <si>
    <t>Tsuyoshi Wada*</t>
  </si>
  <si>
    <t>Jordan Walden</t>
  </si>
  <si>
    <t>Jerome Williams</t>
  </si>
  <si>
    <t>C.J. Wilson*</t>
  </si>
  <si>
    <t>Rob Wooten</t>
  </si>
  <si>
    <t>Wesley Wright*</t>
  </si>
  <si>
    <t>Mike Adams</t>
  </si>
  <si>
    <t>Phillippe Aumont</t>
  </si>
  <si>
    <t>Grant Balfour</t>
  </si>
  <si>
    <t>Blake Beavan</t>
  </si>
  <si>
    <t>Josh Beckett</t>
  </si>
  <si>
    <t>Joe Beimel*</t>
  </si>
  <si>
    <t>Ronald Belisario</t>
  </si>
  <si>
    <t>Heath Bell</t>
  </si>
  <si>
    <t>Vic Black</t>
  </si>
  <si>
    <t>Francisley Bueno*</t>
  </si>
  <si>
    <t>Sean Burnett*</t>
  </si>
  <si>
    <t>Jared Burton</t>
  </si>
  <si>
    <t>Drew Butera</t>
  </si>
  <si>
    <t>Keith Butler</t>
  </si>
  <si>
    <t>Cesar Cabral*</t>
  </si>
  <si>
    <t>Mike Carp</t>
  </si>
  <si>
    <t>David Carpenter</t>
  </si>
  <si>
    <t>Kevin Chapman*</t>
  </si>
  <si>
    <t>Bruce Chen*</t>
  </si>
  <si>
    <t>Nick Christiani</t>
  </si>
  <si>
    <t>Preston Claiborne</t>
  </si>
  <si>
    <t>Maikel Cleto</t>
  </si>
  <si>
    <t>Tim Collins*</t>
  </si>
  <si>
    <t>Ryan Cook</t>
  </si>
  <si>
    <t>Kevin Correia</t>
  </si>
  <si>
    <t>Aaron Crow</t>
  </si>
  <si>
    <t>Brandon Cumpton</t>
  </si>
  <si>
    <t>Dane De La Rosa</t>
  </si>
  <si>
    <t>Steve Delabar</t>
  </si>
  <si>
    <t>Jose Dominguez</t>
  </si>
  <si>
    <t>Felix Doubront*</t>
  </si>
  <si>
    <t>Scott Downs*</t>
  </si>
  <si>
    <t>Adam Dunn</t>
  </si>
  <si>
    <t>Scott Elbert*</t>
  </si>
  <si>
    <t>Pedro Figueroa*</t>
  </si>
  <si>
    <t>Leury Garcia</t>
  </si>
  <si>
    <t>Gonzalez Germen</t>
  </si>
  <si>
    <t>Brandon Gomes</t>
  </si>
  <si>
    <t>Miguel González</t>
  </si>
  <si>
    <t>J.C. Gutierrez</t>
  </si>
  <si>
    <t>David Hale</t>
  </si>
  <si>
    <t>Lucas Harrell</t>
  </si>
  <si>
    <t>Matt Harrison*</t>
  </si>
  <si>
    <t>LaTroy Hawkins</t>
  </si>
  <si>
    <t>David Huff*</t>
  </si>
  <si>
    <t>Erik Johnson</t>
  </si>
  <si>
    <t>inf</t>
  </si>
  <si>
    <t>Taylor Jordan</t>
  </si>
  <si>
    <t>Michael Kirkman*</t>
  </si>
  <si>
    <t>Michael Kohn</t>
  </si>
  <si>
    <t>Hiroki Kuroda</t>
  </si>
  <si>
    <t>John Lannan*</t>
  </si>
  <si>
    <t>Brandon League</t>
  </si>
  <si>
    <t>Cliff Lee*</t>
  </si>
  <si>
    <t>Brad Lincoln</t>
  </si>
  <si>
    <t>Matt Lindstrom</t>
  </si>
  <si>
    <t>Wilton Lopez</t>
  </si>
  <si>
    <t>Josh Lueke</t>
  </si>
  <si>
    <t>Lucas Luetge*</t>
  </si>
  <si>
    <t>Paul Maholm*</t>
  </si>
  <si>
    <t>Carlos Marmol</t>
  </si>
  <si>
    <t>Nick Maronde*</t>
  </si>
  <si>
    <t>Sean Marshall*</t>
  </si>
  <si>
    <t>Ethan Martin</t>
  </si>
  <si>
    <t>Daisuke Matsuzaka</t>
  </si>
  <si>
    <t>Ryan Mattheus</t>
  </si>
  <si>
    <t>Vin Mazzaro</t>
  </si>
  <si>
    <t>Evan Meek</t>
  </si>
  <si>
    <t>Jenrry Mejia</t>
  </si>
  <si>
    <t>Edward Mujica</t>
  </si>
  <si>
    <t>Joe Nathan</t>
  </si>
  <si>
    <t>Logan Ondrusek</t>
  </si>
  <si>
    <t>Juan Carlos Oviedo</t>
  </si>
  <si>
    <t>Felipe Paulino</t>
  </si>
  <si>
    <t>Chris Perez</t>
  </si>
  <si>
    <t>Jonathan Pettibone</t>
  </si>
  <si>
    <t>Stolmy Pimentel</t>
  </si>
  <si>
    <t>Luke Putkonen</t>
  </si>
  <si>
    <t>J.J. Putz</t>
  </si>
  <si>
    <t>Evan Reed</t>
  </si>
  <si>
    <t>Scott Rice*</t>
  </si>
  <si>
    <t>B.J. Rosenberg</t>
  </si>
  <si>
    <t>Sergio Santos</t>
  </si>
  <si>
    <t>Kevin Slowey</t>
  </si>
  <si>
    <t>Travis Snider*</t>
  </si>
  <si>
    <t>Rafael Soriano</t>
  </si>
  <si>
    <t>Tim Stauffer</t>
  </si>
  <si>
    <t>Josh Stinson</t>
  </si>
  <si>
    <t>Eric Stults*</t>
  </si>
  <si>
    <t>Caleb Thielbar*</t>
  </si>
  <si>
    <t>Jose Valverde</t>
  </si>
  <si>
    <t>Donnie Veal*</t>
  </si>
  <si>
    <t>Jose Veras</t>
  </si>
  <si>
    <t>Daniel Webb</t>
  </si>
  <si>
    <t>Brian Wilson</t>
  </si>
  <si>
    <t>Jamey Wright</t>
  </si>
  <si>
    <t>Alfredo Aceves</t>
  </si>
  <si>
    <t>Hector Ambriz</t>
  </si>
  <si>
    <t>Dylan Axelrod</t>
  </si>
  <si>
    <t>Luis Ayala</t>
  </si>
  <si>
    <t>Andrew Bailey</t>
  </si>
  <si>
    <t>Scott Baker</t>
  </si>
  <si>
    <t>Erik Bedard*</t>
  </si>
  <si>
    <t>Mitchell Boggs</t>
  </si>
  <si>
    <t>Michael Bowden</t>
  </si>
  <si>
    <t>Greg Burke</t>
  </si>
  <si>
    <t>Cory Burns</t>
  </si>
  <si>
    <t>Tim Byrdak*</t>
  </si>
  <si>
    <t>Alberto Cabrera</t>
  </si>
  <si>
    <t>Shawn Camp</t>
  </si>
  <si>
    <t>Rhiner Cruz</t>
  </si>
  <si>
    <t>Cole De Vries</t>
  </si>
  <si>
    <t>Ryan Dempster</t>
  </si>
  <si>
    <t>Scott Diamond*</t>
  </si>
  <si>
    <t>Octavio Dotel</t>
  </si>
  <si>
    <t>Darin Downs*</t>
  </si>
  <si>
    <t>Chad Durbin</t>
  </si>
  <si>
    <t>Cody Eppley</t>
  </si>
  <si>
    <t>Edgmer Escalona</t>
  </si>
  <si>
    <t>Kyle Farnsworth</t>
  </si>
  <si>
    <t>Jeff Francis*</t>
  </si>
  <si>
    <t>Frank Francisco</t>
  </si>
  <si>
    <t>Jason Frasor</t>
  </si>
  <si>
    <t>Jon Garland</t>
  </si>
  <si>
    <t>Chad Gaudin</t>
  </si>
  <si>
    <t>Mike Gonzalez*</t>
  </si>
  <si>
    <t>Matt Guerrier</t>
  </si>
  <si>
    <t>Joel Hanrahan</t>
  </si>
  <si>
    <t>Tommy Hanson</t>
  </si>
  <si>
    <t>Jeremy Hefner</t>
  </si>
  <si>
    <t>Jeremy Horst*</t>
  </si>
  <si>
    <t>Philip Humber</t>
  </si>
  <si>
    <t>Josh Johnson</t>
  </si>
  <si>
    <t>Steve Johnson</t>
  </si>
  <si>
    <t>Chris Leroux</t>
  </si>
  <si>
    <t>Ted Lilly*</t>
  </si>
  <si>
    <t>Josh Lindblom</t>
  </si>
  <si>
    <t>Derek Lowe</t>
  </si>
  <si>
    <t>Brandon Lyon</t>
  </si>
  <si>
    <t>John Maine</t>
  </si>
  <si>
    <t>Shaun Marcum</t>
  </si>
  <si>
    <t>Cristhian Martinez</t>
  </si>
  <si>
    <t>Yunesky Maya</t>
  </si>
  <si>
    <t>James McDonald</t>
  </si>
  <si>
    <t>Luis Mendoza</t>
  </si>
  <si>
    <t>Jose Mijares*</t>
  </si>
  <si>
    <t>Clayton Mortensen</t>
  </si>
  <si>
    <t>Brett Myers</t>
  </si>
  <si>
    <t>Darren Oliver*</t>
  </si>
  <si>
    <t>Brian Omogrosso</t>
  </si>
  <si>
    <t>Joe Ortiz*</t>
  </si>
  <si>
    <t>Josh Outman*</t>
  </si>
  <si>
    <t>Jarrod Parker</t>
  </si>
  <si>
    <t>Troy Patton*</t>
  </si>
  <si>
    <t>Luis Perez*</t>
  </si>
  <si>
    <t>Andy Pettitte*</t>
  </si>
  <si>
    <t>Brooks Raley*</t>
  </si>
  <si>
    <t>Jon Rauch</t>
  </si>
  <si>
    <t>Anthony Recker</t>
  </si>
  <si>
    <t>Chris Resop</t>
  </si>
  <si>
    <t>Tyler Robertson*</t>
  </si>
  <si>
    <t>Henry Rodriguez</t>
  </si>
  <si>
    <t>Josh Roenicke</t>
  </si>
  <si>
    <t>Ricky Romero*</t>
  </si>
  <si>
    <t>Jonathan Sanchez*</t>
  </si>
  <si>
    <t>Joe Saunders*</t>
  </si>
  <si>
    <t>Eric Surkamp*</t>
  </si>
  <si>
    <t>Hisanori Takahashi*</t>
  </si>
  <si>
    <t>Raul Valdes*</t>
  </si>
  <si>
    <t>Brayan Villarreal</t>
  </si>
  <si>
    <t>Chris Volstad</t>
  </si>
  <si>
    <t>Chien-Ming Wang</t>
  </si>
  <si>
    <t>Jake Westbrook</t>
  </si>
  <si>
    <t>Barry Zito*</t>
  </si>
  <si>
    <t>David Aardsma</t>
  </si>
  <si>
    <t>Manny Acosta</t>
  </si>
  <si>
    <t>Jonathan Albaladejo</t>
  </si>
  <si>
    <t>Jose Arredondo</t>
  </si>
  <si>
    <t>Collin Balester</t>
  </si>
  <si>
    <t>Daniel Bard</t>
  </si>
  <si>
    <t>Pedro Beato</t>
  </si>
  <si>
    <t>Duane Below*</t>
  </si>
  <si>
    <t>Nick Blackburn</t>
  </si>
  <si>
    <t>Brian Bogusevic*</t>
  </si>
  <si>
    <t>Bill Bray*</t>
  </si>
  <si>
    <t>Alex Burnett</t>
  </si>
  <si>
    <t>Matt Capps</t>
  </si>
  <si>
    <t>Andrew Carignan</t>
  </si>
  <si>
    <t>Chris Carpenter</t>
  </si>
  <si>
    <t>D.J. Carrasco</t>
  </si>
  <si>
    <t>Joel Carreno</t>
  </si>
  <si>
    <t>Bobby Cassevah</t>
  </si>
  <si>
    <t>Lendy Castillo</t>
  </si>
  <si>
    <t>Todd Coffey</t>
  </si>
  <si>
    <t>Jose Contreras</t>
  </si>
  <si>
    <t>Francisco Cordero</t>
  </si>
  <si>
    <t>Jesse Crain</t>
  </si>
  <si>
    <t>Juan Cruz</t>
  </si>
  <si>
    <t>Fautino De Los Santos</t>
  </si>
  <si>
    <t>Tim Dillard</t>
  </si>
  <si>
    <t>Rafael Dolis</t>
  </si>
  <si>
    <t>Freddy Garcia</t>
  </si>
  <si>
    <t>Craig Gentry</t>
  </si>
  <si>
    <t>Graham Godfrey</t>
  </si>
  <si>
    <t>Jeff Gray</t>
  </si>
  <si>
    <t>Javy Guerra</t>
  </si>
  <si>
    <t>Roy Halladay HOF</t>
  </si>
  <si>
    <t>Clay Hensley</t>
  </si>
  <si>
    <t>Livan Hernandez</t>
  </si>
  <si>
    <t>David Herndon</t>
  </si>
  <si>
    <t>Jason Isringhausen</t>
  </si>
  <si>
    <t>Jair Jurrjens</t>
  </si>
  <si>
    <t>Jeff Karstens</t>
  </si>
  <si>
    <t>Brad Lidge</t>
  </si>
  <si>
    <t>Kameron Loe</t>
  </si>
  <si>
    <t>Matt Maloney*</t>
  </si>
  <si>
    <t>Luis Marte</t>
  </si>
  <si>
    <t>Kyle McClellan</t>
  </si>
  <si>
    <t>Kevin Millwood</t>
  </si>
  <si>
    <t>Dustin Moseley</t>
  </si>
  <si>
    <t>Guillermo Mota</t>
  </si>
  <si>
    <t>Jamie Moyer*</t>
  </si>
  <si>
    <t>Jeff Niemann</t>
  </si>
  <si>
    <t>Jordan Norberto*</t>
  </si>
  <si>
    <t>Will Ohman*</t>
  </si>
  <si>
    <t>Roy Oswalt</t>
  </si>
  <si>
    <t>Micah Owings</t>
  </si>
  <si>
    <t>Vicente Padilla</t>
  </si>
  <si>
    <t>Joe Paterson*</t>
  </si>
  <si>
    <t>Carl Pavano</t>
  </si>
  <si>
    <t>Rafael Perez*</t>
  </si>
  <si>
    <t>Ramon Ramirez</t>
  </si>
  <si>
    <t>Clay Rapada*</t>
  </si>
  <si>
    <t>Mariano Rivera HOF</t>
  </si>
  <si>
    <t>Takashi Saito</t>
  </si>
  <si>
    <t>Johan Santana*</t>
  </si>
  <si>
    <t>Joe Savery*</t>
  </si>
  <si>
    <t>Daniel Schlereth*</t>
  </si>
  <si>
    <t>George Sherrill*</t>
  </si>
  <si>
    <t>Zach Stewart</t>
  </si>
  <si>
    <t>Michael Stutes</t>
  </si>
  <si>
    <t>Yoshinori Tateyama</t>
  </si>
  <si>
    <t>Everett Teaford*</t>
  </si>
  <si>
    <t>Jonny Venters*</t>
  </si>
  <si>
    <t>Cory Wade</t>
  </si>
  <si>
    <t>Kyle Waldrop</t>
  </si>
  <si>
    <t>Kyle Weiland</t>
  </si>
  <si>
    <t>Randy Wells</t>
  </si>
  <si>
    <t>Dan Wheeler</t>
  </si>
  <si>
    <t>Kerry Wood</t>
  </si>
  <si>
    <t>Carlos Zambrano</t>
  </si>
  <si>
    <t>Jeremy Accardo</t>
  </si>
  <si>
    <t>Nathan Adcock</t>
  </si>
  <si>
    <t>Jose Ascanio</t>
  </si>
  <si>
    <t>Bryan Augenstein</t>
  </si>
  <si>
    <t>Danys Baez</t>
  </si>
  <si>
    <t>Brad Bergesen</t>
  </si>
  <si>
    <t>Jason Berken</t>
  </si>
  <si>
    <t>Zach Braddock*</t>
  </si>
  <si>
    <t>Dallas Braden*</t>
  </si>
  <si>
    <t>Brian Broderick</t>
  </si>
  <si>
    <t>Taylor Buchholz</t>
  </si>
  <si>
    <t>Jason Bulger</t>
  </si>
  <si>
    <t>Dave Bush</t>
  </si>
  <si>
    <t>Aaron Cook</t>
  </si>
  <si>
    <t>Lance Cormier</t>
  </si>
  <si>
    <t>Bobby Cramer*</t>
  </si>
  <si>
    <t>Michael Crotta</t>
  </si>
  <si>
    <t>Kyle Davies</t>
  </si>
  <si>
    <t>Enerio Del Rosario</t>
  </si>
  <si>
    <t>Sam Demel</t>
  </si>
  <si>
    <t>Joey Devine</t>
  </si>
  <si>
    <t>Barry Enright</t>
  </si>
  <si>
    <t>Nelson Figueroa</t>
  </si>
  <si>
    <t>Ryan Franklin</t>
  </si>
  <si>
    <t>Brian Fuentes*</t>
  </si>
  <si>
    <t>Armando Galarraga</t>
  </si>
  <si>
    <t>Justin Germano</t>
  </si>
  <si>
    <t>Enrique Gonzalez</t>
  </si>
  <si>
    <t>John Grabow*</t>
  </si>
  <si>
    <t>Sean Green</t>
  </si>
  <si>
    <t>Rich Harden</t>
  </si>
  <si>
    <t>Blake Hawksworth</t>
  </si>
  <si>
    <t>Aaron Heilman</t>
  </si>
  <si>
    <t>Frank Herrmann</t>
  </si>
  <si>
    <t>Dusty Hughes*</t>
  </si>
  <si>
    <t>Ryota Igarashi</t>
  </si>
  <si>
    <t>Bobby Jenks</t>
  </si>
  <si>
    <t>Hung-Chih Kuo*</t>
  </si>
  <si>
    <t>Scott Linebrink</t>
  </si>
  <si>
    <t>Jesse Litsch</t>
  </si>
  <si>
    <t>Mike MacDougal</t>
  </si>
  <si>
    <t>Nick Masset</t>
  </si>
  <si>
    <t>Marcos Mateo</t>
  </si>
  <si>
    <t>Darnell McDonald</t>
  </si>
  <si>
    <t>Kam Mickolio</t>
  </si>
  <si>
    <t>Sean O'Sullivan</t>
  </si>
  <si>
    <t>Hideki Okajima*</t>
  </si>
  <si>
    <t>Garrett Olson*</t>
  </si>
  <si>
    <t>Tony Pena</t>
  </si>
  <si>
    <t>Brad Penny</t>
  </si>
  <si>
    <t>Ryan Perry</t>
  </si>
  <si>
    <t>Joel Pineiro</t>
  </si>
  <si>
    <t>Scott Proctor</t>
  </si>
  <si>
    <t>David Purcey*</t>
  </si>
  <si>
    <t>Chris Ray</t>
  </si>
  <si>
    <t>Dennys Reyes*</t>
  </si>
  <si>
    <t>Jo-Jo Reyes*</t>
  </si>
  <si>
    <t>Aneury Rodriguez</t>
  </si>
  <si>
    <t>J.C. Romero*</t>
  </si>
  <si>
    <t>Dan Runzler*</t>
  </si>
  <si>
    <t>Josh Rupe</t>
  </si>
  <si>
    <t>Adam Russell</t>
  </si>
  <si>
    <t>Brian Sanches</t>
  </si>
  <si>
    <t>Skip Schumaker</t>
  </si>
  <si>
    <t>Doug Slaten*</t>
  </si>
  <si>
    <t>Jordan Smith</t>
  </si>
  <si>
    <t>Andy Sonnanstine</t>
  </si>
  <si>
    <t>Mitch Stetter*</t>
  </si>
  <si>
    <t>Mitch Talbot</t>
  </si>
  <si>
    <t>Rob Tejeda</t>
  </si>
  <si>
    <t>Kanekoa Texeira</t>
  </si>
  <si>
    <t>Brad Thomas*</t>
  </si>
  <si>
    <t>Rich Thompson</t>
  </si>
  <si>
    <t>Mason Tobin</t>
  </si>
  <si>
    <t>Javier Vazquez</t>
  </si>
  <si>
    <t>Tim Wakefield</t>
  </si>
  <si>
    <t>Randy Wolf*</t>
  </si>
  <si>
    <t>Michael Wuertz</t>
  </si>
  <si>
    <t>Brian Bannister</t>
  </si>
  <si>
    <t>Miguel Batista</t>
  </si>
  <si>
    <t>Kris Benson</t>
  </si>
  <si>
    <t>Justin Berg</t>
  </si>
  <si>
    <t>Jason Bergmann</t>
  </si>
  <si>
    <t>Jeremy Bonderman</t>
  </si>
  <si>
    <t>Eddie Bonine</t>
  </si>
  <si>
    <t>Boof Bonser</t>
  </si>
  <si>
    <t>Brian Bruney</t>
  </si>
  <si>
    <t>Esmailin Caridad</t>
  </si>
  <si>
    <t>Drew Carpenter</t>
  </si>
  <si>
    <t>Roman Colon</t>
  </si>
  <si>
    <t>Manny Corpas</t>
  </si>
  <si>
    <t>Matt Daley</t>
  </si>
  <si>
    <t>Doug Davis*</t>
  </si>
  <si>
    <t>Manny Delcarmen</t>
  </si>
  <si>
    <t>Brendan Donnelly</t>
  </si>
  <si>
    <t>Justin Duchscherer</t>
  </si>
  <si>
    <t>Mike Ekstrom</t>
  </si>
  <si>
    <t>Jesse English*</t>
  </si>
  <si>
    <t>Pedro Feliciano*</t>
  </si>
  <si>
    <t>Jeff Fulchino</t>
  </si>
  <si>
    <t>Sammy Gervacio</t>
  </si>
  <si>
    <t>Charlie Haeger</t>
  </si>
  <si>
    <t>Bill Hall</t>
  </si>
  <si>
    <t>Mark Hendrickson*</t>
  </si>
  <si>
    <t>Danny Herrera*</t>
  </si>
  <si>
    <t>Trevor Hoffman HOF</t>
  </si>
  <si>
    <t>Joe Inglett</t>
  </si>
  <si>
    <t>Waldis Joaquin</t>
  </si>
  <si>
    <t>Kenshin Kawakami</t>
  </si>
  <si>
    <t>Aaron Laffey*</t>
  </si>
  <si>
    <t>Jensen Lewis</t>
  </si>
  <si>
    <t>Mike Lincoln</t>
  </si>
  <si>
    <t>Rodrigo Lopez</t>
  </si>
  <si>
    <t>Andy Marte</t>
  </si>
  <si>
    <t>Damaso Marte*</t>
  </si>
  <si>
    <t>Joe Mather</t>
  </si>
  <si>
    <t>Doug Mathis</t>
  </si>
  <si>
    <t>Daniel McCutchen</t>
  </si>
  <si>
    <t>Gil Meche</t>
  </si>
  <si>
    <t>Brandon Medders</t>
  </si>
  <si>
    <t>Cla Meredith</t>
  </si>
  <si>
    <t>Dan Meyer*</t>
  </si>
  <si>
    <t>Trever Miller*</t>
  </si>
  <si>
    <t>Sergio Mitre</t>
  </si>
  <si>
    <t>Garrett Mock</t>
  </si>
  <si>
    <t>Brian Moehler</t>
  </si>
  <si>
    <t>Carlos Monasterios</t>
  </si>
  <si>
    <t>Fu-Te Ni*</t>
  </si>
  <si>
    <t>Fernando Nieve</t>
  </si>
  <si>
    <t>Dustin Nippert</t>
  </si>
  <si>
    <t>Scott Olsen*</t>
  </si>
  <si>
    <t>Ramon Ortiz</t>
  </si>
  <si>
    <t>Matt Palmer</t>
  </si>
  <si>
    <t>Chan Ho Park</t>
  </si>
  <si>
    <t>John Parrish*</t>
  </si>
  <si>
    <t>Hayden Penn</t>
  </si>
  <si>
    <t>Renyel Pinto*</t>
  </si>
  <si>
    <t>Edwar Ramirez</t>
  </si>
  <si>
    <t>Arthur Rhodes*</t>
  </si>
  <si>
    <t>David Riske</t>
  </si>
  <si>
    <t>Leo Rosales</t>
  </si>
  <si>
    <t>Ryan Rowland-Smith*</t>
  </si>
  <si>
    <t>Chris Sampson</t>
  </si>
  <si>
    <t>Scott Schoeneweis*</t>
  </si>
  <si>
    <t>Ben Sheets</t>
  </si>
  <si>
    <t>Scot Shields</t>
  </si>
  <si>
    <t>Carlos Silva</t>
  </si>
  <si>
    <t>Greg Smith*</t>
  </si>
  <si>
    <t>Ian Snell</t>
  </si>
  <si>
    <t>Brian Stokes</t>
  </si>
  <si>
    <t>Brian Tallet*</t>
  </si>
  <si>
    <t>Taylor Tankersley*</t>
  </si>
  <si>
    <t>Jack Taschner*</t>
  </si>
  <si>
    <t>Ramon Troncoso</t>
  </si>
  <si>
    <t>Merkin Valdez</t>
  </si>
  <si>
    <t>Claudio Vargas</t>
  </si>
  <si>
    <t>Esmerling Vasquez</t>
  </si>
  <si>
    <t>Billy Wagner*</t>
  </si>
  <si>
    <t>Tyler Walker</t>
  </si>
  <si>
    <t>Jeff Weaver</t>
  </si>
  <si>
    <t>Todd Wellemeyer</t>
  </si>
  <si>
    <t>Sean White</t>
  </si>
  <si>
    <t>Randy Williams*</t>
  </si>
  <si>
    <t>Dontrelle Willis*</t>
  </si>
  <si>
    <t>Joel Zumaya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</si>
</sst>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44" fontId="2" fillId="0" borderId="0" xfId="1" applyFont="1"/>
    <xf numFmtId="0" fontId="3" fillId="0" borderId="0" xfId="0" applyFont="1"/>
    <xf numFmtId="44" fontId="0" fillId="0" borderId="0" xfId="1" applyFont="1"/>
    <xf numFmtId="16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8%20Training%20S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7%20Training%20S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Training%20S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Training%20S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4%20Training%20Se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3%20Training%20SE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2%20Training%20Se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1%20Training%20Se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0%20Training%20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 Position Players"/>
      <sheetName val="18 Pitchers"/>
      <sheetName val="18 Lookup Table"/>
    </sheetNames>
    <sheetDataSet>
      <sheetData sheetId="0" refreshError="1"/>
      <sheetData sheetId="1" refreshError="1"/>
      <sheetData sheetId="2">
        <row r="2">
          <cell r="A2" t="str">
            <v>Ronald Acuna Jr.</v>
          </cell>
          <cell r="B2" t="str">
            <v>1st</v>
          </cell>
          <cell r="C2">
            <v>4.2</v>
          </cell>
          <cell r="D2">
            <v>545000</v>
          </cell>
        </row>
        <row r="3">
          <cell r="A3" t="str">
            <v>Lane Adams</v>
          </cell>
          <cell r="B3">
            <v>3</v>
          </cell>
          <cell r="C3">
            <v>0.3</v>
          </cell>
          <cell r="D3">
            <v>575000</v>
          </cell>
        </row>
        <row r="4">
          <cell r="A4" t="str">
            <v>Ozzie Albies</v>
          </cell>
          <cell r="B4">
            <v>2</v>
          </cell>
          <cell r="C4">
            <v>4.5</v>
          </cell>
          <cell r="D4">
            <v>555000</v>
          </cell>
        </row>
        <row r="5">
          <cell r="A5" t="str">
            <v>Kolby Allard</v>
          </cell>
          <cell r="B5" t="str">
            <v>1st</v>
          </cell>
          <cell r="C5">
            <v>-0.2</v>
          </cell>
        </row>
        <row r="6">
          <cell r="A6" t="str">
            <v>Jose Bautista</v>
          </cell>
          <cell r="B6">
            <v>15</v>
          </cell>
          <cell r="C6">
            <v>-0.3</v>
          </cell>
        </row>
        <row r="7">
          <cell r="A7" t="str">
            <v>Jesse Biddle</v>
          </cell>
          <cell r="B7" t="str">
            <v>1st</v>
          </cell>
          <cell r="C7">
            <v>0.6</v>
          </cell>
        </row>
        <row r="8">
          <cell r="A8" t="str">
            <v>Peter Bourjos</v>
          </cell>
          <cell r="B8">
            <v>9</v>
          </cell>
          <cell r="C8">
            <v>0.2</v>
          </cell>
          <cell r="D8">
            <v>1000000</v>
          </cell>
        </row>
        <row r="9">
          <cell r="A9" t="str">
            <v>Brad Brach</v>
          </cell>
          <cell r="B9">
            <v>8</v>
          </cell>
          <cell r="C9">
            <v>0.4</v>
          </cell>
        </row>
        <row r="10">
          <cell r="A10" t="str">
            <v>Rex Brothers</v>
          </cell>
          <cell r="B10">
            <v>7</v>
          </cell>
          <cell r="C10">
            <v>0</v>
          </cell>
          <cell r="D10">
            <v>1100000</v>
          </cell>
        </row>
        <row r="11">
          <cell r="A11" t="str">
            <v>Johan Camargo</v>
          </cell>
          <cell r="B11">
            <v>2</v>
          </cell>
          <cell r="C11">
            <v>3.6</v>
          </cell>
          <cell r="D11">
            <v>555000</v>
          </cell>
        </row>
        <row r="12">
          <cell r="A12" t="str">
            <v>Shane Carle</v>
          </cell>
          <cell r="B12">
            <v>2</v>
          </cell>
          <cell r="C12">
            <v>0.9</v>
          </cell>
          <cell r="D12">
            <v>555000</v>
          </cell>
        </row>
        <row r="13">
          <cell r="A13" t="str">
            <v>Charlie Culberson</v>
          </cell>
          <cell r="B13">
            <v>6</v>
          </cell>
          <cell r="C13">
            <v>0.7</v>
          </cell>
          <cell r="D13">
            <v>575000</v>
          </cell>
        </row>
        <row r="14">
          <cell r="A14" t="str">
            <v>Lucas Duda</v>
          </cell>
          <cell r="B14">
            <v>9</v>
          </cell>
          <cell r="C14">
            <v>0.1</v>
          </cell>
        </row>
        <row r="15">
          <cell r="A15" t="str">
            <v>Adam Duvall</v>
          </cell>
          <cell r="B15">
            <v>5</v>
          </cell>
          <cell r="C15">
            <v>-0.5</v>
          </cell>
        </row>
        <row r="16">
          <cell r="A16" t="str">
            <v>Ryan Flaherty</v>
          </cell>
          <cell r="B16">
            <v>7</v>
          </cell>
          <cell r="C16">
            <v>-1</v>
          </cell>
          <cell r="D16">
            <v>750000</v>
          </cell>
        </row>
        <row r="17">
          <cell r="A17" t="str">
            <v>Tyler Flowers</v>
          </cell>
          <cell r="B17">
            <v>10</v>
          </cell>
          <cell r="C17">
            <v>0.7</v>
          </cell>
          <cell r="D17">
            <v>4000000</v>
          </cell>
        </row>
        <row r="18">
          <cell r="A18" t="str">
            <v>Mike Foltynewicz</v>
          </cell>
          <cell r="B18">
            <v>5</v>
          </cell>
          <cell r="C18">
            <v>3.5</v>
          </cell>
          <cell r="D18">
            <v>2200000</v>
          </cell>
        </row>
        <row r="19">
          <cell r="A19" t="str">
            <v>Freddie Freeman</v>
          </cell>
          <cell r="B19">
            <v>9</v>
          </cell>
          <cell r="C19">
            <v>5.6</v>
          </cell>
          <cell r="D19">
            <v>21000000</v>
          </cell>
        </row>
        <row r="20">
          <cell r="A20" t="str">
            <v>Sam Freeman</v>
          </cell>
          <cell r="B20">
            <v>7</v>
          </cell>
          <cell r="C20">
            <v>-0.1</v>
          </cell>
          <cell r="D20">
            <v>1075000</v>
          </cell>
        </row>
        <row r="21">
          <cell r="A21" t="str">
            <v>Max Fried</v>
          </cell>
          <cell r="B21">
            <v>2</v>
          </cell>
          <cell r="C21">
            <v>0.7</v>
          </cell>
        </row>
        <row r="22">
          <cell r="A22" t="str">
            <v>Kevin Gausman</v>
          </cell>
          <cell r="B22">
            <v>6</v>
          </cell>
          <cell r="C22">
            <v>0.9</v>
          </cell>
        </row>
        <row r="23">
          <cell r="A23" t="str">
            <v>Luiz Gohara</v>
          </cell>
          <cell r="B23">
            <v>2</v>
          </cell>
          <cell r="C23">
            <v>-0.3</v>
          </cell>
          <cell r="D23">
            <v>555000</v>
          </cell>
        </row>
        <row r="24">
          <cell r="A24" t="str">
            <v>Ender Inciarte</v>
          </cell>
          <cell r="B24">
            <v>5</v>
          </cell>
          <cell r="C24">
            <v>3.3</v>
          </cell>
          <cell r="D24">
            <v>4700000</v>
          </cell>
        </row>
        <row r="25">
          <cell r="A25" t="str">
            <v>Luke Jackson</v>
          </cell>
          <cell r="B25">
            <v>4</v>
          </cell>
          <cell r="C25">
            <v>-0.2</v>
          </cell>
        </row>
        <row r="26">
          <cell r="A26" t="str">
            <v>Nick Markakis</v>
          </cell>
          <cell r="B26">
            <v>13</v>
          </cell>
          <cell r="C26">
            <v>2.7</v>
          </cell>
          <cell r="D26">
            <v>11000000</v>
          </cell>
        </row>
        <row r="27">
          <cell r="A27" t="str">
            <v>Brandon McCarthy</v>
          </cell>
          <cell r="B27">
            <v>13</v>
          </cell>
          <cell r="C27">
            <v>-0.2</v>
          </cell>
          <cell r="D27">
            <v>11500000</v>
          </cell>
        </row>
        <row r="28">
          <cell r="A28" t="str">
            <v>Adam McCreery</v>
          </cell>
          <cell r="B28" t="str">
            <v>1st</v>
          </cell>
          <cell r="C28">
            <v>-0.1</v>
          </cell>
        </row>
        <row r="29">
          <cell r="A29" t="str">
            <v>A.J. Minter</v>
          </cell>
          <cell r="B29">
            <v>2</v>
          </cell>
          <cell r="C29">
            <v>0.8</v>
          </cell>
          <cell r="D29">
            <v>555000</v>
          </cell>
        </row>
        <row r="30">
          <cell r="A30" t="str">
            <v>Peter Moylan</v>
          </cell>
          <cell r="B30">
            <v>12</v>
          </cell>
          <cell r="C30">
            <v>-0.1</v>
          </cell>
          <cell r="D30">
            <v>575000</v>
          </cell>
        </row>
        <row r="31">
          <cell r="A31" t="str">
            <v>Sean Newcomb</v>
          </cell>
          <cell r="B31">
            <v>2</v>
          </cell>
          <cell r="C31">
            <v>1.3</v>
          </cell>
          <cell r="D31">
            <v>555000</v>
          </cell>
        </row>
        <row r="32">
          <cell r="A32" t="str">
            <v>Wes Parsons</v>
          </cell>
          <cell r="B32" t="str">
            <v>1st</v>
          </cell>
          <cell r="C32">
            <v>-0.1</v>
          </cell>
        </row>
        <row r="33">
          <cell r="A33" t="str">
            <v>Carlos Perez</v>
          </cell>
          <cell r="B33">
            <v>4</v>
          </cell>
          <cell r="C33">
            <v>-0.4</v>
          </cell>
        </row>
        <row r="34">
          <cell r="A34" t="str">
            <v>Dustin Peterson</v>
          </cell>
          <cell r="B34" t="str">
            <v>1st</v>
          </cell>
          <cell r="C34">
            <v>-0.1</v>
          </cell>
        </row>
        <row r="35">
          <cell r="A35" t="str">
            <v>Evan Phillips</v>
          </cell>
          <cell r="B35" t="str">
            <v>1st</v>
          </cell>
          <cell r="C35">
            <v>-0.1</v>
          </cell>
        </row>
        <row r="36">
          <cell r="A36" t="str">
            <v>Jose Ramirez</v>
          </cell>
          <cell r="B36">
            <v>5</v>
          </cell>
          <cell r="C36">
            <v>-0.9</v>
          </cell>
          <cell r="D36">
            <v>565000</v>
          </cell>
        </row>
        <row r="37">
          <cell r="A37" t="str">
            <v>Josh Ravin</v>
          </cell>
          <cell r="B37">
            <v>4</v>
          </cell>
          <cell r="C37">
            <v>-0.1</v>
          </cell>
        </row>
        <row r="38">
          <cell r="A38" t="str">
            <v>Michael Reed</v>
          </cell>
          <cell r="B38">
            <v>3</v>
          </cell>
          <cell r="C38">
            <v>0</v>
          </cell>
        </row>
        <row r="39">
          <cell r="A39" t="str">
            <v>Rene Rivera</v>
          </cell>
          <cell r="B39">
            <v>10</v>
          </cell>
          <cell r="C39">
            <v>-0.1</v>
          </cell>
        </row>
        <row r="40">
          <cell r="A40" t="str">
            <v>Rio Ruiz</v>
          </cell>
          <cell r="B40">
            <v>3</v>
          </cell>
          <cell r="C40">
            <v>0.1</v>
          </cell>
        </row>
        <row r="41">
          <cell r="A41" t="str">
            <v>Anibal Sanchez</v>
          </cell>
          <cell r="B41">
            <v>13</v>
          </cell>
          <cell r="C41">
            <v>2.7</v>
          </cell>
          <cell r="D41">
            <v>1000000</v>
          </cell>
        </row>
        <row r="42">
          <cell r="A42" t="str">
            <v>Danny Santana</v>
          </cell>
          <cell r="B42">
            <v>5</v>
          </cell>
          <cell r="C42">
            <v>0</v>
          </cell>
        </row>
        <row r="43">
          <cell r="A43" t="str">
            <v>Lucas Sims</v>
          </cell>
          <cell r="B43">
            <v>2</v>
          </cell>
          <cell r="C43">
            <v>-0.3</v>
          </cell>
        </row>
        <row r="44">
          <cell r="A44" t="str">
            <v>Chad Sobotka</v>
          </cell>
          <cell r="B44" t="str">
            <v>1st</v>
          </cell>
          <cell r="C44">
            <v>0.4</v>
          </cell>
        </row>
        <row r="45">
          <cell r="A45" t="str">
            <v>Miguel Socolovich</v>
          </cell>
          <cell r="B45">
            <v>5</v>
          </cell>
          <cell r="C45">
            <v>-0.3</v>
          </cell>
        </row>
        <row r="46">
          <cell r="A46" t="str">
            <v>Mike Soroka</v>
          </cell>
          <cell r="B46" t="str">
            <v>1st</v>
          </cell>
          <cell r="C46">
            <v>-0.1</v>
          </cell>
        </row>
        <row r="47">
          <cell r="A47" t="str">
            <v>Chris Stewart</v>
          </cell>
          <cell r="B47">
            <v>12</v>
          </cell>
          <cell r="C47">
            <v>0</v>
          </cell>
          <cell r="D47">
            <v>575000</v>
          </cell>
        </row>
        <row r="48">
          <cell r="A48" t="str">
            <v>Kurt Suzuki</v>
          </cell>
          <cell r="B48">
            <v>12</v>
          </cell>
          <cell r="C48">
            <v>2.1</v>
          </cell>
          <cell r="D48">
            <v>3500000</v>
          </cell>
        </row>
        <row r="49">
          <cell r="A49" t="str">
            <v>Dansby Swanson</v>
          </cell>
          <cell r="B49">
            <v>3</v>
          </cell>
          <cell r="C49">
            <v>2.2999999999999998</v>
          </cell>
          <cell r="D49">
            <v>565000</v>
          </cell>
        </row>
        <row r="50">
          <cell r="A50" t="str">
            <v>Julio Teheran</v>
          </cell>
          <cell r="B50">
            <v>8</v>
          </cell>
          <cell r="C50">
            <v>2.1</v>
          </cell>
          <cell r="D50">
            <v>8166667</v>
          </cell>
        </row>
        <row r="51">
          <cell r="A51" t="str">
            <v>Touki Toussaint</v>
          </cell>
          <cell r="B51" t="str">
            <v>1st</v>
          </cell>
          <cell r="C51">
            <v>0.3</v>
          </cell>
        </row>
        <row r="52">
          <cell r="A52" t="str">
            <v>Preston Tucker</v>
          </cell>
          <cell r="B52">
            <v>3</v>
          </cell>
          <cell r="C52">
            <v>-0.1</v>
          </cell>
          <cell r="D52">
            <v>565000</v>
          </cell>
        </row>
        <row r="53">
          <cell r="A53" t="str">
            <v>Jonny Venters</v>
          </cell>
          <cell r="B53">
            <v>4</v>
          </cell>
          <cell r="C53">
            <v>0.1</v>
          </cell>
        </row>
        <row r="54">
          <cell r="A54" t="str">
            <v>Arodys Vizcaino</v>
          </cell>
          <cell r="B54">
            <v>6</v>
          </cell>
          <cell r="C54">
            <v>1.2</v>
          </cell>
          <cell r="D54">
            <v>3400000</v>
          </cell>
        </row>
        <row r="55">
          <cell r="A55" t="str">
            <v>Chase Whitley</v>
          </cell>
          <cell r="B55">
            <v>5</v>
          </cell>
          <cell r="C55">
            <v>-0.1</v>
          </cell>
          <cell r="D55">
            <v>800000</v>
          </cell>
        </row>
        <row r="56">
          <cell r="A56" t="str">
            <v>Bryse Wilson</v>
          </cell>
          <cell r="B56" t="str">
            <v>1st</v>
          </cell>
          <cell r="C56">
            <v>-0.1</v>
          </cell>
        </row>
        <row r="57">
          <cell r="A57" t="str">
            <v>Dan Winkler</v>
          </cell>
          <cell r="B57">
            <v>4</v>
          </cell>
          <cell r="C57">
            <v>0.2</v>
          </cell>
          <cell r="D57">
            <v>610000</v>
          </cell>
        </row>
        <row r="58">
          <cell r="A58" t="str">
            <v>Matt Wisler</v>
          </cell>
          <cell r="B58">
            <v>4</v>
          </cell>
          <cell r="C58">
            <v>-0.3</v>
          </cell>
        </row>
        <row r="59">
          <cell r="A59" t="str">
            <v>Kyle Wright</v>
          </cell>
          <cell r="B59" t="str">
            <v>1st</v>
          </cell>
          <cell r="C59">
            <v>0</v>
          </cell>
        </row>
        <row r="60">
          <cell r="A60" t="str">
            <v>Austin Adams</v>
          </cell>
          <cell r="B60">
            <v>2</v>
          </cell>
          <cell r="C60">
            <v>0.1</v>
          </cell>
        </row>
        <row r="61">
          <cell r="A61" t="str">
            <v>Matt Adams</v>
          </cell>
          <cell r="B61">
            <v>7</v>
          </cell>
          <cell r="C61">
            <v>1.3</v>
          </cell>
          <cell r="D61">
            <v>4000000</v>
          </cell>
        </row>
        <row r="62">
          <cell r="A62" t="str">
            <v>Rafael Bautista</v>
          </cell>
          <cell r="B62">
            <v>2</v>
          </cell>
          <cell r="C62">
            <v>-0.2</v>
          </cell>
        </row>
        <row r="63">
          <cell r="A63" t="str">
            <v>A.J. Cole</v>
          </cell>
          <cell r="B63">
            <v>4</v>
          </cell>
          <cell r="C63">
            <v>-0.5</v>
          </cell>
          <cell r="D63">
            <v>555300</v>
          </cell>
        </row>
        <row r="64">
          <cell r="A64" t="str">
            <v>Tim Collins</v>
          </cell>
          <cell r="B64">
            <v>5</v>
          </cell>
          <cell r="C64">
            <v>0.3</v>
          </cell>
        </row>
        <row r="65">
          <cell r="A65" t="str">
            <v>Jimmy Cordero</v>
          </cell>
          <cell r="B65" t="str">
            <v>1st</v>
          </cell>
          <cell r="C65">
            <v>-0.1</v>
          </cell>
        </row>
        <row r="66">
          <cell r="A66" t="str">
            <v>Wilmer Difo</v>
          </cell>
          <cell r="B66">
            <v>4</v>
          </cell>
          <cell r="C66">
            <v>-0.6</v>
          </cell>
          <cell r="D66">
            <v>557900</v>
          </cell>
        </row>
        <row r="67">
          <cell r="A67" t="str">
            <v>Sean Doolittle</v>
          </cell>
          <cell r="B67">
            <v>7</v>
          </cell>
          <cell r="C67">
            <v>2.5</v>
          </cell>
          <cell r="D67">
            <v>4380000</v>
          </cell>
        </row>
        <row r="68">
          <cell r="A68" t="str">
            <v>Adam Eaton</v>
          </cell>
          <cell r="B68">
            <v>7</v>
          </cell>
          <cell r="C68">
            <v>1.1000000000000001</v>
          </cell>
          <cell r="D68">
            <v>6000000</v>
          </cell>
        </row>
        <row r="69">
          <cell r="A69" t="str">
            <v>Erick Fedde</v>
          </cell>
          <cell r="B69">
            <v>2</v>
          </cell>
          <cell r="C69">
            <v>0.2</v>
          </cell>
        </row>
        <row r="70">
          <cell r="A70" t="str">
            <v>Koda Glover</v>
          </cell>
          <cell r="B70">
            <v>3</v>
          </cell>
          <cell r="C70">
            <v>0.4</v>
          </cell>
          <cell r="D70">
            <v>551700</v>
          </cell>
        </row>
        <row r="71">
          <cell r="A71" t="str">
            <v>Gio Gonzalez</v>
          </cell>
          <cell r="B71">
            <v>11</v>
          </cell>
          <cell r="C71">
            <v>0.9</v>
          </cell>
          <cell r="D71">
            <v>12000000</v>
          </cell>
        </row>
        <row r="72">
          <cell r="A72" t="str">
            <v>Brian Goodwin</v>
          </cell>
          <cell r="B72">
            <v>3</v>
          </cell>
          <cell r="C72">
            <v>-0.2</v>
          </cell>
          <cell r="D72">
            <v>553900</v>
          </cell>
        </row>
        <row r="73">
          <cell r="A73" t="str">
            <v>Trevor Gott</v>
          </cell>
          <cell r="B73">
            <v>4</v>
          </cell>
          <cell r="C73">
            <v>-0.2</v>
          </cell>
          <cell r="D73">
            <v>555000</v>
          </cell>
        </row>
        <row r="74">
          <cell r="A74" t="str">
            <v>Matt Grace</v>
          </cell>
          <cell r="B74">
            <v>4</v>
          </cell>
          <cell r="C74">
            <v>1.3</v>
          </cell>
          <cell r="D74">
            <v>557000</v>
          </cell>
        </row>
        <row r="75">
          <cell r="A75" t="str">
            <v>Bryce Harper</v>
          </cell>
          <cell r="B75">
            <v>7</v>
          </cell>
          <cell r="C75">
            <v>1.5</v>
          </cell>
          <cell r="D75">
            <v>21625000</v>
          </cell>
        </row>
        <row r="76">
          <cell r="A76" t="str">
            <v>Jeremy Hellickson</v>
          </cell>
          <cell r="B76">
            <v>9</v>
          </cell>
          <cell r="C76">
            <v>1.3</v>
          </cell>
          <cell r="D76">
            <v>100000</v>
          </cell>
        </row>
        <row r="77">
          <cell r="A77" t="str">
            <v>Kelvin Herrera</v>
          </cell>
          <cell r="B77">
            <v>8</v>
          </cell>
          <cell r="C77">
            <v>0.2</v>
          </cell>
          <cell r="D77">
            <v>7937500</v>
          </cell>
        </row>
        <row r="78">
          <cell r="A78" t="str">
            <v>Greg Holland</v>
          </cell>
          <cell r="B78">
            <v>8</v>
          </cell>
          <cell r="C78">
            <v>1.3</v>
          </cell>
        </row>
        <row r="79">
          <cell r="A79" t="str">
            <v>Shawn Kelley</v>
          </cell>
          <cell r="B79">
            <v>10</v>
          </cell>
          <cell r="C79">
            <v>0.6</v>
          </cell>
          <cell r="D79">
            <v>5500000</v>
          </cell>
        </row>
        <row r="80">
          <cell r="A80" t="str">
            <v>Howie Kendrick</v>
          </cell>
          <cell r="B80">
            <v>13</v>
          </cell>
          <cell r="C80">
            <v>0.3</v>
          </cell>
          <cell r="D80">
            <v>3000000</v>
          </cell>
        </row>
        <row r="81">
          <cell r="A81" t="str">
            <v>Spencer Kieboom</v>
          </cell>
          <cell r="B81">
            <v>2</v>
          </cell>
          <cell r="C81">
            <v>0.5</v>
          </cell>
        </row>
        <row r="82">
          <cell r="A82" t="str">
            <v>Brandon Kintzler</v>
          </cell>
          <cell r="B82">
            <v>9</v>
          </cell>
          <cell r="C82">
            <v>0.8</v>
          </cell>
          <cell r="D82">
            <v>5000000</v>
          </cell>
        </row>
        <row r="83">
          <cell r="A83" t="str">
            <v>Ryan Madson</v>
          </cell>
          <cell r="B83">
            <v>13</v>
          </cell>
          <cell r="C83">
            <v>-0.5</v>
          </cell>
          <cell r="D83">
            <v>7666666</v>
          </cell>
        </row>
        <row r="84">
          <cell r="A84" t="str">
            <v>Kyle McGowin</v>
          </cell>
          <cell r="B84" t="str">
            <v>1st</v>
          </cell>
          <cell r="C84">
            <v>0</v>
          </cell>
        </row>
        <row r="85">
          <cell r="A85" t="str">
            <v>Justin Miller</v>
          </cell>
          <cell r="B85">
            <v>4</v>
          </cell>
          <cell r="C85">
            <v>0.8</v>
          </cell>
        </row>
        <row r="86">
          <cell r="A86" t="str">
            <v>Tommy Milone</v>
          </cell>
          <cell r="B86">
            <v>8</v>
          </cell>
          <cell r="C86">
            <v>-0.1</v>
          </cell>
        </row>
        <row r="87">
          <cell r="A87" t="str">
            <v>Miguel Montero</v>
          </cell>
          <cell r="B87">
            <v>13</v>
          </cell>
          <cell r="C87">
            <v>-0.3</v>
          </cell>
          <cell r="D87">
            <v>1300000</v>
          </cell>
        </row>
        <row r="88">
          <cell r="A88" t="str">
            <v>Daniel Murphy</v>
          </cell>
          <cell r="B88">
            <v>10</v>
          </cell>
          <cell r="C88">
            <v>-0.9</v>
          </cell>
          <cell r="D88">
            <v>17500000</v>
          </cell>
        </row>
        <row r="89">
          <cell r="A89" t="str">
            <v>Anthony Rendon</v>
          </cell>
          <cell r="B89">
            <v>6</v>
          </cell>
          <cell r="C89">
            <v>4.8</v>
          </cell>
          <cell r="D89">
            <v>12300000</v>
          </cell>
        </row>
        <row r="90">
          <cell r="A90" t="str">
            <v>Mark Reynolds</v>
          </cell>
          <cell r="B90">
            <v>12</v>
          </cell>
          <cell r="C90">
            <v>-0.1</v>
          </cell>
        </row>
        <row r="91">
          <cell r="A91" t="str">
            <v>Matt Reynolds</v>
          </cell>
          <cell r="B91">
            <v>3</v>
          </cell>
          <cell r="C91">
            <v>-0.1</v>
          </cell>
        </row>
        <row r="92">
          <cell r="A92" t="str">
            <v>Tanner Roark</v>
          </cell>
          <cell r="B92">
            <v>6</v>
          </cell>
          <cell r="C92">
            <v>3.2</v>
          </cell>
          <cell r="D92">
            <v>6475000</v>
          </cell>
        </row>
        <row r="93">
          <cell r="A93" t="str">
            <v>Victor Robles</v>
          </cell>
          <cell r="B93">
            <v>2</v>
          </cell>
          <cell r="C93">
            <v>0.4</v>
          </cell>
        </row>
        <row r="94">
          <cell r="A94" t="str">
            <v>Jefry Rodriguez</v>
          </cell>
          <cell r="B94" t="str">
            <v>1st</v>
          </cell>
          <cell r="C94">
            <v>-0.2</v>
          </cell>
        </row>
        <row r="95">
          <cell r="A95" t="str">
            <v>Enny Romero</v>
          </cell>
          <cell r="B95">
            <v>5</v>
          </cell>
          <cell r="C95">
            <v>-0.1</v>
          </cell>
          <cell r="D95">
            <v>565000</v>
          </cell>
        </row>
        <row r="96">
          <cell r="A96" t="str">
            <v>Joe Ross</v>
          </cell>
          <cell r="B96">
            <v>4</v>
          </cell>
          <cell r="C96">
            <v>0.1</v>
          </cell>
          <cell r="D96">
            <v>567900</v>
          </cell>
        </row>
        <row r="97">
          <cell r="A97" t="str">
            <v>Adrian Sanchez</v>
          </cell>
          <cell r="B97">
            <v>2</v>
          </cell>
          <cell r="C97">
            <v>0.1</v>
          </cell>
        </row>
        <row r="98">
          <cell r="A98" t="str">
            <v>Max Scherzer</v>
          </cell>
          <cell r="B98">
            <v>11</v>
          </cell>
          <cell r="C98">
            <v>9.1999999999999993</v>
          </cell>
          <cell r="D98">
            <v>22143000</v>
          </cell>
        </row>
        <row r="99">
          <cell r="A99" t="str">
            <v>Pedro Severino</v>
          </cell>
          <cell r="B99">
            <v>4</v>
          </cell>
          <cell r="C99">
            <v>-1.2</v>
          </cell>
        </row>
        <row r="100">
          <cell r="A100" t="str">
            <v>Moises Sierra</v>
          </cell>
          <cell r="B100">
            <v>4</v>
          </cell>
          <cell r="C100">
            <v>-0.7</v>
          </cell>
        </row>
        <row r="101">
          <cell r="A101" t="str">
            <v>Sammy Solis</v>
          </cell>
          <cell r="B101">
            <v>4</v>
          </cell>
          <cell r="C101">
            <v>-0.6</v>
          </cell>
          <cell r="D101">
            <v>560300</v>
          </cell>
        </row>
        <row r="102">
          <cell r="A102" t="str">
            <v>Juan Soto</v>
          </cell>
          <cell r="B102" t="str">
            <v>1st</v>
          </cell>
          <cell r="C102">
            <v>2.9</v>
          </cell>
        </row>
        <row r="103">
          <cell r="A103" t="str">
            <v>Andrew Stevenson</v>
          </cell>
          <cell r="B103">
            <v>2</v>
          </cell>
          <cell r="C103">
            <v>-0.2</v>
          </cell>
        </row>
        <row r="104">
          <cell r="A104" t="str">
            <v>Stephen Strasburg</v>
          </cell>
          <cell r="B104">
            <v>9</v>
          </cell>
          <cell r="C104">
            <v>2.7</v>
          </cell>
          <cell r="D104">
            <v>18333333</v>
          </cell>
        </row>
        <row r="105">
          <cell r="A105" t="str">
            <v>Wander Suero</v>
          </cell>
          <cell r="B105" t="str">
            <v>1st</v>
          </cell>
          <cell r="C105">
            <v>0.7</v>
          </cell>
        </row>
        <row r="106">
          <cell r="A106" t="str">
            <v>Michael A. Taylor</v>
          </cell>
          <cell r="B106">
            <v>5</v>
          </cell>
          <cell r="C106">
            <v>1.2</v>
          </cell>
          <cell r="D106">
            <v>2525000</v>
          </cell>
        </row>
        <row r="107">
          <cell r="A107" t="str">
            <v>Carlos Torres</v>
          </cell>
          <cell r="B107">
            <v>9</v>
          </cell>
          <cell r="C107">
            <v>-0.1</v>
          </cell>
        </row>
        <row r="108">
          <cell r="A108" t="str">
            <v>Trea Turner</v>
          </cell>
          <cell r="B108">
            <v>4</v>
          </cell>
          <cell r="C108">
            <v>4.0999999999999996</v>
          </cell>
          <cell r="D108">
            <v>577200</v>
          </cell>
        </row>
        <row r="109">
          <cell r="A109" t="str">
            <v>Austin Voth</v>
          </cell>
          <cell r="B109" t="str">
            <v>1st</v>
          </cell>
          <cell r="C109">
            <v>-0.2</v>
          </cell>
        </row>
        <row r="110">
          <cell r="A110" t="str">
            <v>Matt Wieters</v>
          </cell>
          <cell r="B110">
            <v>10</v>
          </cell>
          <cell r="C110">
            <v>0.4</v>
          </cell>
          <cell r="D110">
            <v>10500000</v>
          </cell>
        </row>
        <row r="111">
          <cell r="A111" t="str">
            <v>Austen Williams</v>
          </cell>
          <cell r="B111" t="str">
            <v>1st</v>
          </cell>
          <cell r="C111">
            <v>0</v>
          </cell>
        </row>
        <row r="112">
          <cell r="A112" t="str">
            <v>Ryan Zimmerman</v>
          </cell>
          <cell r="B112">
            <v>14</v>
          </cell>
          <cell r="C112">
            <v>1.5</v>
          </cell>
          <cell r="D112">
            <v>14000000</v>
          </cell>
        </row>
        <row r="113">
          <cell r="A113" t="str">
            <v>Tyler Bashlor</v>
          </cell>
          <cell r="B113" t="str">
            <v>1st</v>
          </cell>
          <cell r="C113">
            <v>0.1</v>
          </cell>
        </row>
        <row r="114">
          <cell r="A114" t="str">
            <v>Buddy Baumann</v>
          </cell>
          <cell r="B114">
            <v>3</v>
          </cell>
          <cell r="C114">
            <v>-0.5</v>
          </cell>
        </row>
        <row r="115">
          <cell r="A115" t="str">
            <v>Gerson Bautista</v>
          </cell>
          <cell r="B115" t="str">
            <v>1st</v>
          </cell>
          <cell r="C115">
            <v>-0.3</v>
          </cell>
        </row>
        <row r="116">
          <cell r="A116" t="str">
            <v>Jose Bautista</v>
          </cell>
          <cell r="B116">
            <v>15</v>
          </cell>
          <cell r="C116">
            <v>1.2</v>
          </cell>
          <cell r="D116">
            <v>545000</v>
          </cell>
        </row>
        <row r="117">
          <cell r="A117" t="str">
            <v>Chris Beck</v>
          </cell>
          <cell r="B117">
            <v>4</v>
          </cell>
          <cell r="C117">
            <v>0</v>
          </cell>
        </row>
        <row r="118">
          <cell r="A118" t="str">
            <v>Jerry Blevins</v>
          </cell>
          <cell r="B118">
            <v>12</v>
          </cell>
          <cell r="C118">
            <v>0.1</v>
          </cell>
          <cell r="D118">
            <v>7000000</v>
          </cell>
        </row>
        <row r="119">
          <cell r="A119" t="str">
            <v>Jay Bruce</v>
          </cell>
          <cell r="B119">
            <v>11</v>
          </cell>
          <cell r="C119">
            <v>-1</v>
          </cell>
          <cell r="D119">
            <v>11000000</v>
          </cell>
        </row>
        <row r="120">
          <cell r="A120" t="str">
            <v>Asdrubal Cabrera</v>
          </cell>
          <cell r="B120">
            <v>12</v>
          </cell>
          <cell r="C120">
            <v>1.8</v>
          </cell>
          <cell r="D120">
            <v>8250000</v>
          </cell>
        </row>
        <row r="121">
          <cell r="A121" t="str">
            <v>Yoenis Cespedes</v>
          </cell>
          <cell r="B121">
            <v>7</v>
          </cell>
          <cell r="C121">
            <v>0.8</v>
          </cell>
          <cell r="D121">
            <v>29000000</v>
          </cell>
        </row>
        <row r="122">
          <cell r="A122" t="str">
            <v>Michael Conforto</v>
          </cell>
          <cell r="B122">
            <v>4</v>
          </cell>
          <cell r="C122">
            <v>2.7</v>
          </cell>
          <cell r="D122">
            <v>605094</v>
          </cell>
        </row>
        <row r="123">
          <cell r="A123" t="str">
            <v>P.J. Conlon</v>
          </cell>
          <cell r="B123" t="str">
            <v>1st</v>
          </cell>
          <cell r="C123">
            <v>-0.2</v>
          </cell>
        </row>
        <row r="124">
          <cell r="A124" t="str">
            <v>Scott Copeland</v>
          </cell>
          <cell r="B124">
            <v>2</v>
          </cell>
          <cell r="C124">
            <v>0.1</v>
          </cell>
        </row>
        <row r="125">
          <cell r="A125" t="str">
            <v>Travis d'Arnaud</v>
          </cell>
          <cell r="B125">
            <v>6</v>
          </cell>
          <cell r="C125">
            <v>-0.1</v>
          </cell>
          <cell r="D125">
            <v>3475000</v>
          </cell>
        </row>
        <row r="126">
          <cell r="A126" t="str">
            <v>Jacob deGrom</v>
          </cell>
          <cell r="B126">
            <v>5</v>
          </cell>
          <cell r="C126">
            <v>10.3</v>
          </cell>
          <cell r="D126">
            <v>7400000</v>
          </cell>
        </row>
        <row r="127">
          <cell r="A127" t="str">
            <v>Matt den Dekker</v>
          </cell>
          <cell r="B127">
            <v>6</v>
          </cell>
          <cell r="C127">
            <v>-0.7</v>
          </cell>
        </row>
        <row r="128">
          <cell r="A128" t="str">
            <v>Phillip Evans</v>
          </cell>
          <cell r="B128">
            <v>2</v>
          </cell>
          <cell r="C128">
            <v>-0.3</v>
          </cell>
          <cell r="D128">
            <v>555000</v>
          </cell>
        </row>
        <row r="129">
          <cell r="A129" t="str">
            <v>Jeurys Familia</v>
          </cell>
          <cell r="B129">
            <v>7</v>
          </cell>
          <cell r="C129">
            <v>1.2</v>
          </cell>
          <cell r="D129">
            <v>7925000</v>
          </cell>
        </row>
        <row r="130">
          <cell r="A130" t="str">
            <v>Chris Flexen</v>
          </cell>
          <cell r="B130">
            <v>2</v>
          </cell>
          <cell r="C130">
            <v>-0.8</v>
          </cell>
        </row>
        <row r="131">
          <cell r="A131" t="str">
            <v>Wilmer Flores</v>
          </cell>
          <cell r="B131">
            <v>6</v>
          </cell>
          <cell r="C131">
            <v>0.5</v>
          </cell>
          <cell r="D131">
            <v>3400000</v>
          </cell>
        </row>
        <row r="132">
          <cell r="A132" t="str">
            <v>Todd Frazier</v>
          </cell>
          <cell r="B132">
            <v>8</v>
          </cell>
          <cell r="C132">
            <v>2.1</v>
          </cell>
          <cell r="D132">
            <v>8000000</v>
          </cell>
        </row>
        <row r="133">
          <cell r="A133" t="str">
            <v>Drew Gagnon</v>
          </cell>
          <cell r="B133" t="str">
            <v>1st</v>
          </cell>
          <cell r="C133">
            <v>-0.4</v>
          </cell>
        </row>
        <row r="134">
          <cell r="A134" t="str">
            <v>Adrian Gonzalez</v>
          </cell>
          <cell r="B134">
            <v>15</v>
          </cell>
          <cell r="C134">
            <v>-0.3</v>
          </cell>
          <cell r="D134">
            <v>545000</v>
          </cell>
        </row>
        <row r="135">
          <cell r="A135" t="str">
            <v>Robert Gsellman</v>
          </cell>
          <cell r="B135">
            <v>3</v>
          </cell>
          <cell r="C135">
            <v>-0.2</v>
          </cell>
          <cell r="D135">
            <v>562375</v>
          </cell>
        </row>
        <row r="136">
          <cell r="A136" t="str">
            <v>Luis Guillorme</v>
          </cell>
          <cell r="B136" t="str">
            <v>1st</v>
          </cell>
          <cell r="C136">
            <v>-0.3</v>
          </cell>
        </row>
        <row r="137">
          <cell r="A137" t="str">
            <v>Eric Hanhold</v>
          </cell>
          <cell r="B137" t="str">
            <v>1st</v>
          </cell>
          <cell r="C137">
            <v>-0.1</v>
          </cell>
        </row>
        <row r="138">
          <cell r="A138" t="str">
            <v>Matt Harvey</v>
          </cell>
          <cell r="B138">
            <v>6</v>
          </cell>
          <cell r="C138">
            <v>-0.3</v>
          </cell>
        </row>
        <row r="139">
          <cell r="A139" t="str">
            <v>Austin Jackson</v>
          </cell>
          <cell r="B139">
            <v>9</v>
          </cell>
          <cell r="C139">
            <v>-0.5</v>
          </cell>
        </row>
        <row r="140">
          <cell r="A140" t="str">
            <v>Kevin Kaczmarski</v>
          </cell>
          <cell r="B140" t="str">
            <v>1st</v>
          </cell>
          <cell r="C140">
            <v>-0.1</v>
          </cell>
        </row>
        <row r="141">
          <cell r="A141" t="str">
            <v>Ty Kelly</v>
          </cell>
          <cell r="B141">
            <v>3</v>
          </cell>
          <cell r="C141">
            <v>-0.3</v>
          </cell>
        </row>
        <row r="142">
          <cell r="A142" t="str">
            <v>Juan Lagares</v>
          </cell>
          <cell r="B142">
            <v>6</v>
          </cell>
          <cell r="C142">
            <v>1.1000000000000001</v>
          </cell>
          <cell r="D142">
            <v>6500000</v>
          </cell>
        </row>
        <row r="143">
          <cell r="A143" t="str">
            <v>Jose Lobaton</v>
          </cell>
          <cell r="B143">
            <v>9</v>
          </cell>
          <cell r="C143">
            <v>-0.5</v>
          </cell>
        </row>
        <row r="144">
          <cell r="A144" t="str">
            <v>Seth Lugo</v>
          </cell>
          <cell r="B144">
            <v>3</v>
          </cell>
          <cell r="C144">
            <v>2.2999999999999998</v>
          </cell>
          <cell r="D144">
            <v>564000</v>
          </cell>
        </row>
        <row r="145">
          <cell r="A145" t="str">
            <v>Steven Matz</v>
          </cell>
          <cell r="B145">
            <v>4</v>
          </cell>
          <cell r="C145">
            <v>1.9</v>
          </cell>
          <cell r="D145">
            <v>577000</v>
          </cell>
        </row>
        <row r="146">
          <cell r="A146" t="str">
            <v>Jeff McNeil</v>
          </cell>
          <cell r="B146" t="str">
            <v>1st</v>
          </cell>
          <cell r="C146">
            <v>3</v>
          </cell>
        </row>
        <row r="147">
          <cell r="A147" t="str">
            <v>Devin Mesoraco</v>
          </cell>
          <cell r="B147">
            <v>8</v>
          </cell>
          <cell r="C147">
            <v>0.7</v>
          </cell>
          <cell r="D147">
            <v>13125000</v>
          </cell>
        </row>
        <row r="148">
          <cell r="A148" t="str">
            <v>Tomas Nido</v>
          </cell>
          <cell r="B148">
            <v>2</v>
          </cell>
          <cell r="C148">
            <v>-0.5</v>
          </cell>
        </row>
        <row r="149">
          <cell r="A149" t="str">
            <v>Brandon Nimmo</v>
          </cell>
          <cell r="B149">
            <v>3</v>
          </cell>
          <cell r="C149">
            <v>4.2</v>
          </cell>
          <cell r="D149">
            <v>555968</v>
          </cell>
        </row>
        <row r="150">
          <cell r="A150" t="str">
            <v>Corey Oswalt</v>
          </cell>
          <cell r="B150" t="str">
            <v>1st</v>
          </cell>
          <cell r="C150">
            <v>-0.6</v>
          </cell>
        </row>
        <row r="151">
          <cell r="A151" t="str">
            <v>Tim Peterson</v>
          </cell>
          <cell r="B151" t="str">
            <v>1st</v>
          </cell>
          <cell r="C151">
            <v>-0.4</v>
          </cell>
        </row>
        <row r="152">
          <cell r="A152" t="str">
            <v>Kevin Plawecki</v>
          </cell>
          <cell r="B152">
            <v>4</v>
          </cell>
          <cell r="C152">
            <v>1.2</v>
          </cell>
          <cell r="D152">
            <v>557471</v>
          </cell>
        </row>
        <row r="153">
          <cell r="A153" t="str">
            <v>AJ Ramos</v>
          </cell>
          <cell r="B153">
            <v>7</v>
          </cell>
          <cell r="C153">
            <v>-0.5</v>
          </cell>
          <cell r="D153">
            <v>9225000</v>
          </cell>
        </row>
        <row r="154">
          <cell r="A154" t="str">
            <v>Jack Reinheimer</v>
          </cell>
          <cell r="B154">
            <v>2</v>
          </cell>
          <cell r="C154">
            <v>-0.3</v>
          </cell>
        </row>
        <row r="155">
          <cell r="A155" t="str">
            <v>Jose Reyes</v>
          </cell>
          <cell r="B155">
            <v>16</v>
          </cell>
          <cell r="C155">
            <v>-0.8</v>
          </cell>
          <cell r="D155">
            <v>2000000</v>
          </cell>
        </row>
        <row r="156">
          <cell r="A156" t="str">
            <v>Jacob Rhame</v>
          </cell>
          <cell r="B156">
            <v>2</v>
          </cell>
          <cell r="C156">
            <v>-0.2</v>
          </cell>
          <cell r="D156">
            <v>545650</v>
          </cell>
        </row>
        <row r="157">
          <cell r="A157" t="str">
            <v>Hansel Robles</v>
          </cell>
          <cell r="B157">
            <v>4</v>
          </cell>
          <cell r="C157">
            <v>0</v>
          </cell>
          <cell r="D157">
            <v>900000</v>
          </cell>
        </row>
        <row r="158">
          <cell r="A158" t="str">
            <v>Amed Rosario</v>
          </cell>
          <cell r="B158">
            <v>2</v>
          </cell>
          <cell r="C158">
            <v>0.4</v>
          </cell>
          <cell r="D158">
            <v>548940</v>
          </cell>
        </row>
        <row r="159">
          <cell r="A159" t="str">
            <v>Paul Sewald</v>
          </cell>
          <cell r="B159">
            <v>2</v>
          </cell>
          <cell r="C159">
            <v>-1</v>
          </cell>
          <cell r="D159">
            <v>553250</v>
          </cell>
        </row>
        <row r="160">
          <cell r="A160" t="str">
            <v>Dominic Smith</v>
          </cell>
          <cell r="B160">
            <v>2</v>
          </cell>
          <cell r="C160">
            <v>-0.5</v>
          </cell>
        </row>
        <row r="161">
          <cell r="A161" t="str">
            <v>Drew Smith</v>
          </cell>
          <cell r="B161" t="str">
            <v>1st</v>
          </cell>
          <cell r="C161">
            <v>0.5</v>
          </cell>
        </row>
        <row r="162">
          <cell r="A162" t="str">
            <v>Anthony Swarzak</v>
          </cell>
          <cell r="B162">
            <v>9</v>
          </cell>
          <cell r="C162">
            <v>-0.4</v>
          </cell>
          <cell r="D162">
            <v>5500000</v>
          </cell>
        </row>
        <row r="163">
          <cell r="A163" t="str">
            <v>Noah Syndergaard</v>
          </cell>
          <cell r="B163">
            <v>4</v>
          </cell>
          <cell r="C163">
            <v>4.0999999999999996</v>
          </cell>
          <cell r="D163">
            <v>2975000</v>
          </cell>
        </row>
        <row r="164">
          <cell r="A164" t="str">
            <v>Jason Vargas</v>
          </cell>
          <cell r="B164">
            <v>13</v>
          </cell>
          <cell r="C164">
            <v>-0.3</v>
          </cell>
          <cell r="D164">
            <v>6000000</v>
          </cell>
        </row>
        <row r="165">
          <cell r="A165" t="str">
            <v>Bobby Wahl</v>
          </cell>
          <cell r="B165">
            <v>2</v>
          </cell>
          <cell r="C165">
            <v>-0.3</v>
          </cell>
        </row>
        <row r="166">
          <cell r="A166" t="str">
            <v>Zack Wheeler</v>
          </cell>
          <cell r="B166">
            <v>4</v>
          </cell>
          <cell r="C166">
            <v>4.2</v>
          </cell>
          <cell r="D166">
            <v>1900000</v>
          </cell>
        </row>
        <row r="167">
          <cell r="A167" t="str">
            <v>David Wright</v>
          </cell>
          <cell r="B167">
            <v>14</v>
          </cell>
          <cell r="C167">
            <v>0</v>
          </cell>
          <cell r="D167">
            <v>20000000</v>
          </cell>
        </row>
        <row r="168">
          <cell r="A168" t="str">
            <v>Daniel Zamora</v>
          </cell>
          <cell r="B168" t="str">
            <v>1st</v>
          </cell>
          <cell r="C168">
            <v>0.3</v>
          </cell>
        </row>
        <row r="169">
          <cell r="A169" t="str">
            <v>Jorge Alfaro</v>
          </cell>
          <cell r="B169">
            <v>3</v>
          </cell>
          <cell r="C169">
            <v>1.6</v>
          </cell>
          <cell r="D169">
            <v>547000</v>
          </cell>
        </row>
        <row r="170">
          <cell r="A170" t="str">
            <v>Aaron Altherr</v>
          </cell>
          <cell r="B170">
            <v>5</v>
          </cell>
          <cell r="C170">
            <v>-0.9</v>
          </cell>
          <cell r="D170">
            <v>561000</v>
          </cell>
        </row>
        <row r="171">
          <cell r="A171" t="str">
            <v>Drew Anderson</v>
          </cell>
          <cell r="B171">
            <v>2</v>
          </cell>
          <cell r="C171">
            <v>0.1</v>
          </cell>
        </row>
        <row r="172">
          <cell r="A172" t="str">
            <v>Victor Arano</v>
          </cell>
          <cell r="B172">
            <v>2</v>
          </cell>
          <cell r="C172">
            <v>2</v>
          </cell>
          <cell r="D172">
            <v>545000</v>
          </cell>
        </row>
        <row r="173">
          <cell r="A173" t="str">
            <v>Jake Arrieta</v>
          </cell>
          <cell r="B173">
            <v>9</v>
          </cell>
          <cell r="C173">
            <v>2.9</v>
          </cell>
          <cell r="D173">
            <v>30000000</v>
          </cell>
        </row>
        <row r="174">
          <cell r="A174" t="str">
            <v>Luis Avilan</v>
          </cell>
          <cell r="B174">
            <v>7</v>
          </cell>
          <cell r="C174">
            <v>0.2</v>
          </cell>
        </row>
        <row r="175">
          <cell r="A175" t="str">
            <v>Jose Bautista</v>
          </cell>
          <cell r="B175">
            <v>15</v>
          </cell>
          <cell r="C175">
            <v>0.5</v>
          </cell>
        </row>
        <row r="176">
          <cell r="A176" t="str">
            <v>Justin Bour</v>
          </cell>
          <cell r="B176">
            <v>5</v>
          </cell>
          <cell r="C176">
            <v>-0.3</v>
          </cell>
        </row>
        <row r="177">
          <cell r="A177" t="str">
            <v>Asdrubal Cabrera</v>
          </cell>
          <cell r="B177">
            <v>12</v>
          </cell>
          <cell r="C177">
            <v>-0.8</v>
          </cell>
        </row>
        <row r="178">
          <cell r="A178" t="str">
            <v>Dylan Cozens</v>
          </cell>
          <cell r="B178" t="str">
            <v>1st</v>
          </cell>
          <cell r="C178">
            <v>-0.2</v>
          </cell>
        </row>
        <row r="179">
          <cell r="A179" t="str">
            <v>J.P. Crawford</v>
          </cell>
          <cell r="B179">
            <v>2</v>
          </cell>
          <cell r="C179">
            <v>0.2</v>
          </cell>
          <cell r="D179">
            <v>545500</v>
          </cell>
        </row>
        <row r="180">
          <cell r="A180" t="str">
            <v>Zac Curtis</v>
          </cell>
          <cell r="B180">
            <v>3</v>
          </cell>
          <cell r="C180">
            <v>0.3</v>
          </cell>
        </row>
        <row r="181">
          <cell r="A181" t="str">
            <v>Austin Davis</v>
          </cell>
          <cell r="B181" t="str">
            <v>1st</v>
          </cell>
          <cell r="C181">
            <v>0.2</v>
          </cell>
        </row>
        <row r="182">
          <cell r="A182" t="str">
            <v>Enyel De Los Santos</v>
          </cell>
          <cell r="B182" t="str">
            <v>1st</v>
          </cell>
          <cell r="C182">
            <v>0.1</v>
          </cell>
        </row>
        <row r="183">
          <cell r="A183" t="str">
            <v>Seranthony Dominguez</v>
          </cell>
          <cell r="B183" t="str">
            <v>1st</v>
          </cell>
          <cell r="C183">
            <v>2.2999999999999998</v>
          </cell>
        </row>
        <row r="184">
          <cell r="A184" t="str">
            <v>Zach Eflin</v>
          </cell>
          <cell r="B184">
            <v>3</v>
          </cell>
          <cell r="C184">
            <v>1.8</v>
          </cell>
        </row>
        <row r="185">
          <cell r="A185" t="str">
            <v>Jerad Eickhoff</v>
          </cell>
          <cell r="B185">
            <v>4</v>
          </cell>
          <cell r="C185">
            <v>0</v>
          </cell>
          <cell r="D185">
            <v>568000</v>
          </cell>
        </row>
        <row r="186">
          <cell r="A186" t="str">
            <v>Pedro Florimon</v>
          </cell>
          <cell r="B186">
            <v>8</v>
          </cell>
          <cell r="C186">
            <v>-0.3</v>
          </cell>
          <cell r="D186">
            <v>600000</v>
          </cell>
        </row>
        <row r="187">
          <cell r="A187" t="str">
            <v>Maikel Franco</v>
          </cell>
          <cell r="B187">
            <v>5</v>
          </cell>
          <cell r="C187">
            <v>0</v>
          </cell>
          <cell r="D187">
            <v>2950000</v>
          </cell>
        </row>
        <row r="188">
          <cell r="A188" t="str">
            <v>Luis Garcia</v>
          </cell>
          <cell r="B188">
            <v>6</v>
          </cell>
          <cell r="C188">
            <v>-0.4</v>
          </cell>
          <cell r="D188">
            <v>1200000</v>
          </cell>
        </row>
        <row r="189">
          <cell r="A189" t="str">
            <v>Cesar Hernandez</v>
          </cell>
          <cell r="B189">
            <v>6</v>
          </cell>
          <cell r="C189">
            <v>1.8</v>
          </cell>
          <cell r="D189">
            <v>5100000</v>
          </cell>
        </row>
        <row r="190">
          <cell r="A190" t="str">
            <v>Odubel Herrera</v>
          </cell>
          <cell r="B190">
            <v>4</v>
          </cell>
          <cell r="C190">
            <v>0.2</v>
          </cell>
          <cell r="D190">
            <v>3350000</v>
          </cell>
        </row>
        <row r="191">
          <cell r="A191" t="str">
            <v>Rhys Hoskins</v>
          </cell>
          <cell r="B191">
            <v>2</v>
          </cell>
          <cell r="C191">
            <v>1</v>
          </cell>
          <cell r="D191">
            <v>552500</v>
          </cell>
        </row>
        <row r="192">
          <cell r="A192" t="str">
            <v>Tommy Hunter</v>
          </cell>
          <cell r="B192">
            <v>11</v>
          </cell>
          <cell r="C192">
            <v>1.5</v>
          </cell>
          <cell r="D192">
            <v>9000000</v>
          </cell>
        </row>
        <row r="193">
          <cell r="A193" t="str">
            <v>Drew Hutchison</v>
          </cell>
          <cell r="B193">
            <v>5</v>
          </cell>
          <cell r="C193">
            <v>0.3</v>
          </cell>
          <cell r="D193">
            <v>3000000</v>
          </cell>
        </row>
        <row r="194">
          <cell r="A194" t="str">
            <v>Scott Kingery</v>
          </cell>
          <cell r="B194" t="str">
            <v>1st</v>
          </cell>
          <cell r="C194">
            <v>-1.1000000000000001</v>
          </cell>
          <cell r="D194">
            <v>1000000</v>
          </cell>
        </row>
        <row r="195">
          <cell r="A195" t="str">
            <v>Andrew Knapp</v>
          </cell>
          <cell r="B195">
            <v>2</v>
          </cell>
          <cell r="C195">
            <v>-0.5</v>
          </cell>
          <cell r="D195">
            <v>548000</v>
          </cell>
        </row>
        <row r="196">
          <cell r="A196" t="str">
            <v>Mark Leiter Jr.</v>
          </cell>
          <cell r="B196">
            <v>2</v>
          </cell>
          <cell r="C196">
            <v>-0.6</v>
          </cell>
          <cell r="D196">
            <v>549500</v>
          </cell>
        </row>
        <row r="197">
          <cell r="A197" t="str">
            <v>Ben Lively</v>
          </cell>
          <cell r="B197">
            <v>2</v>
          </cell>
          <cell r="C197">
            <v>-0.2</v>
          </cell>
          <cell r="D197">
            <v>550000</v>
          </cell>
        </row>
        <row r="198">
          <cell r="A198" t="str">
            <v>Aaron Loup</v>
          </cell>
          <cell r="B198">
            <v>7</v>
          </cell>
          <cell r="C198">
            <v>0.1</v>
          </cell>
        </row>
        <row r="199">
          <cell r="A199" t="str">
            <v>Hoby Milner</v>
          </cell>
          <cell r="B199">
            <v>2</v>
          </cell>
          <cell r="C199">
            <v>-0.1</v>
          </cell>
          <cell r="D199">
            <v>548000</v>
          </cell>
        </row>
        <row r="200">
          <cell r="A200" t="str">
            <v>Adam Morgan</v>
          </cell>
          <cell r="B200">
            <v>4</v>
          </cell>
          <cell r="C200">
            <v>0.7</v>
          </cell>
          <cell r="D200">
            <v>559000</v>
          </cell>
        </row>
        <row r="201">
          <cell r="A201" t="str">
            <v>Hector Neris</v>
          </cell>
          <cell r="B201">
            <v>5</v>
          </cell>
          <cell r="C201">
            <v>0.2</v>
          </cell>
          <cell r="D201">
            <v>582500</v>
          </cell>
        </row>
        <row r="202">
          <cell r="A202" t="str">
            <v>Pat Neshek</v>
          </cell>
          <cell r="B202">
            <v>12</v>
          </cell>
          <cell r="C202">
            <v>0.8</v>
          </cell>
          <cell r="D202">
            <v>7750000</v>
          </cell>
        </row>
        <row r="203">
          <cell r="A203" t="str">
            <v>Aaron Nola</v>
          </cell>
          <cell r="B203">
            <v>4</v>
          </cell>
          <cell r="C203">
            <v>9.6999999999999993</v>
          </cell>
          <cell r="D203">
            <v>573000</v>
          </cell>
        </row>
        <row r="204">
          <cell r="A204" t="str">
            <v>Nick Pivetta</v>
          </cell>
          <cell r="B204">
            <v>2</v>
          </cell>
          <cell r="C204">
            <v>2.1</v>
          </cell>
          <cell r="D204">
            <v>551000</v>
          </cell>
        </row>
        <row r="205">
          <cell r="A205" t="str">
            <v>Trevor Plouffe</v>
          </cell>
          <cell r="B205">
            <v>9</v>
          </cell>
          <cell r="C205">
            <v>-0.1</v>
          </cell>
          <cell r="D205">
            <v>1500000</v>
          </cell>
        </row>
        <row r="206">
          <cell r="A206" t="str">
            <v>Roman Quinn</v>
          </cell>
          <cell r="B206">
            <v>2</v>
          </cell>
          <cell r="C206">
            <v>0.4</v>
          </cell>
          <cell r="D206">
            <v>545000</v>
          </cell>
        </row>
        <row r="207">
          <cell r="A207" t="str">
            <v>Edubray Ramos</v>
          </cell>
          <cell r="B207">
            <v>3</v>
          </cell>
          <cell r="C207">
            <v>1.3</v>
          </cell>
          <cell r="D207">
            <v>554000</v>
          </cell>
        </row>
        <row r="208">
          <cell r="A208" t="str">
            <v>Wilson Ramos</v>
          </cell>
          <cell r="B208">
            <v>9</v>
          </cell>
          <cell r="C208">
            <v>0.8</v>
          </cell>
        </row>
        <row r="209">
          <cell r="A209" t="str">
            <v>Yacksel Rios</v>
          </cell>
          <cell r="B209">
            <v>2</v>
          </cell>
          <cell r="C209">
            <v>-0.4</v>
          </cell>
        </row>
        <row r="210">
          <cell r="A210" t="str">
            <v>Carlos Santana</v>
          </cell>
          <cell r="B210">
            <v>9</v>
          </cell>
          <cell r="C210">
            <v>1.6</v>
          </cell>
          <cell r="D210">
            <v>18333333</v>
          </cell>
        </row>
        <row r="211">
          <cell r="A211" t="str">
            <v>Ranger Suarez</v>
          </cell>
          <cell r="B211" t="str">
            <v>1st</v>
          </cell>
          <cell r="C211">
            <v>-0.2</v>
          </cell>
        </row>
        <row r="212">
          <cell r="A212" t="str">
            <v>Jake Thompson</v>
          </cell>
          <cell r="B212">
            <v>3</v>
          </cell>
          <cell r="C212">
            <v>0</v>
          </cell>
        </row>
        <row r="213">
          <cell r="A213" t="str">
            <v>Jesmuel Valentin</v>
          </cell>
          <cell r="B213" t="str">
            <v>1st</v>
          </cell>
          <cell r="C213">
            <v>-0.8</v>
          </cell>
        </row>
        <row r="214">
          <cell r="A214" t="str">
            <v>Vince Velasquez</v>
          </cell>
          <cell r="B214">
            <v>4</v>
          </cell>
          <cell r="C214">
            <v>1.9</v>
          </cell>
          <cell r="D214">
            <v>559000</v>
          </cell>
        </row>
        <row r="215">
          <cell r="A215" t="str">
            <v>Mitch Walding</v>
          </cell>
          <cell r="B215" t="str">
            <v>1st</v>
          </cell>
          <cell r="C215">
            <v>-0.2</v>
          </cell>
        </row>
        <row r="216">
          <cell r="A216" t="str">
            <v>Nick Williams</v>
          </cell>
          <cell r="B216">
            <v>2</v>
          </cell>
          <cell r="C216">
            <v>-0.8</v>
          </cell>
          <cell r="D216">
            <v>553000</v>
          </cell>
        </row>
        <row r="217">
          <cell r="A217" t="str">
            <v>Sandy Alcantara</v>
          </cell>
          <cell r="B217">
            <v>2</v>
          </cell>
          <cell r="C217">
            <v>0.5</v>
          </cell>
        </row>
        <row r="218">
          <cell r="A218" t="str">
            <v>Brian Anderson</v>
          </cell>
          <cell r="B218">
            <v>2</v>
          </cell>
          <cell r="C218">
            <v>3.2</v>
          </cell>
          <cell r="D218">
            <v>545000</v>
          </cell>
        </row>
        <row r="219">
          <cell r="A219" t="str">
            <v>Kyle Barraclough</v>
          </cell>
          <cell r="B219">
            <v>4</v>
          </cell>
          <cell r="C219">
            <v>0</v>
          </cell>
          <cell r="D219">
            <v>1113000</v>
          </cell>
        </row>
        <row r="220">
          <cell r="A220" t="str">
            <v>Christopher Bostick</v>
          </cell>
          <cell r="B220">
            <v>2</v>
          </cell>
          <cell r="C220">
            <v>0</v>
          </cell>
        </row>
        <row r="221">
          <cell r="A221" t="str">
            <v>Justin Bour</v>
          </cell>
          <cell r="B221">
            <v>5</v>
          </cell>
          <cell r="C221">
            <v>0.5</v>
          </cell>
          <cell r="D221">
            <v>3400000</v>
          </cell>
        </row>
        <row r="222">
          <cell r="A222" t="str">
            <v>Jeff Brigham</v>
          </cell>
          <cell r="B222" t="str">
            <v>1st</v>
          </cell>
          <cell r="C222">
            <v>-0.2</v>
          </cell>
        </row>
        <row r="223">
          <cell r="A223" t="str">
            <v>Lewis Brinson</v>
          </cell>
          <cell r="B223">
            <v>2</v>
          </cell>
          <cell r="C223">
            <v>-1</v>
          </cell>
          <cell r="D223">
            <v>545000</v>
          </cell>
        </row>
        <row r="224">
          <cell r="A224" t="str">
            <v>Starlin Castro</v>
          </cell>
          <cell r="B224">
            <v>9</v>
          </cell>
          <cell r="C224">
            <v>2.1</v>
          </cell>
          <cell r="D224">
            <v>10857143</v>
          </cell>
        </row>
        <row r="225">
          <cell r="A225" t="str">
            <v>Wei-Yin Chen</v>
          </cell>
          <cell r="B225">
            <v>7</v>
          </cell>
          <cell r="C225">
            <v>0</v>
          </cell>
          <cell r="D225">
            <v>10000000</v>
          </cell>
        </row>
        <row r="226">
          <cell r="A226" t="str">
            <v>Tyler Cloyd</v>
          </cell>
          <cell r="B226">
            <v>4</v>
          </cell>
          <cell r="C226">
            <v>-0.4</v>
          </cell>
        </row>
        <row r="227">
          <cell r="A227" t="str">
            <v>Adam Conley</v>
          </cell>
          <cell r="B227">
            <v>4</v>
          </cell>
          <cell r="C227">
            <v>-0.1</v>
          </cell>
        </row>
        <row r="228">
          <cell r="A228" t="str">
            <v>Garrett Cooper</v>
          </cell>
          <cell r="B228">
            <v>2</v>
          </cell>
          <cell r="C228">
            <v>0</v>
          </cell>
          <cell r="D228">
            <v>545000</v>
          </cell>
        </row>
        <row r="229">
          <cell r="A229" t="str">
            <v>Austin Dean</v>
          </cell>
          <cell r="B229" t="str">
            <v>1st</v>
          </cell>
          <cell r="C229">
            <v>-0.3</v>
          </cell>
        </row>
        <row r="230">
          <cell r="A230" t="str">
            <v>Odrisamer Despaigne</v>
          </cell>
          <cell r="B230">
            <v>5</v>
          </cell>
          <cell r="C230">
            <v>-0.6</v>
          </cell>
          <cell r="D230">
            <v>1090000</v>
          </cell>
        </row>
        <row r="231">
          <cell r="A231" t="str">
            <v>Derek Dietrich</v>
          </cell>
          <cell r="B231">
            <v>6</v>
          </cell>
          <cell r="C231">
            <v>-0.3</v>
          </cell>
          <cell r="D231">
            <v>2900000</v>
          </cell>
        </row>
        <row r="232">
          <cell r="A232" t="str">
            <v>Isaac Galloway</v>
          </cell>
          <cell r="B232" t="str">
            <v>1st</v>
          </cell>
          <cell r="C232">
            <v>0.6</v>
          </cell>
        </row>
        <row r="233">
          <cell r="A233" t="str">
            <v>Jarlin Garcia</v>
          </cell>
          <cell r="B233">
            <v>2</v>
          </cell>
          <cell r="C233">
            <v>-0.2</v>
          </cell>
          <cell r="D233">
            <v>555000</v>
          </cell>
        </row>
        <row r="234">
          <cell r="A234" t="str">
            <v>Merandy Gonzalez</v>
          </cell>
          <cell r="B234" t="str">
            <v>1st</v>
          </cell>
          <cell r="C234">
            <v>-0.2</v>
          </cell>
        </row>
        <row r="235">
          <cell r="A235" t="str">
            <v>Brett Graves</v>
          </cell>
          <cell r="B235" t="str">
            <v>1st</v>
          </cell>
          <cell r="C235">
            <v>-0.4</v>
          </cell>
          <cell r="D235">
            <v>1090000</v>
          </cell>
        </row>
        <row r="236">
          <cell r="A236" t="str">
            <v>Javy Guerra</v>
          </cell>
          <cell r="B236">
            <v>8</v>
          </cell>
          <cell r="C236">
            <v>-1</v>
          </cell>
        </row>
        <row r="237">
          <cell r="A237" t="str">
            <v>Tayron Guerrero</v>
          </cell>
          <cell r="B237">
            <v>2</v>
          </cell>
          <cell r="C237">
            <v>-1</v>
          </cell>
          <cell r="D237">
            <v>545000</v>
          </cell>
        </row>
        <row r="238">
          <cell r="A238" t="str">
            <v>Elieser Hernandez</v>
          </cell>
          <cell r="B238" t="str">
            <v>1st</v>
          </cell>
          <cell r="C238">
            <v>-0.5</v>
          </cell>
          <cell r="D238">
            <v>1090000</v>
          </cell>
        </row>
        <row r="239">
          <cell r="A239" t="str">
            <v>Bryan Holaday</v>
          </cell>
          <cell r="B239">
            <v>7</v>
          </cell>
          <cell r="C239">
            <v>-0.1</v>
          </cell>
          <cell r="D239">
            <v>1000000</v>
          </cell>
        </row>
        <row r="240">
          <cell r="A240" t="str">
            <v>Tyler Kinley</v>
          </cell>
          <cell r="B240" t="str">
            <v>1st</v>
          </cell>
          <cell r="C240">
            <v>-0.2</v>
          </cell>
        </row>
        <row r="241">
          <cell r="A241" t="str">
            <v>Braxton Lee</v>
          </cell>
          <cell r="B241" t="str">
            <v>1st</v>
          </cell>
          <cell r="C241">
            <v>0</v>
          </cell>
          <cell r="D241">
            <v>1090000</v>
          </cell>
        </row>
        <row r="242">
          <cell r="A242" t="str">
            <v>Pablo Lopez</v>
          </cell>
          <cell r="B242" t="str">
            <v>1st</v>
          </cell>
          <cell r="C242">
            <v>0.7</v>
          </cell>
        </row>
        <row r="243">
          <cell r="A243" t="str">
            <v>Cameron Maybin</v>
          </cell>
          <cell r="B243">
            <v>12</v>
          </cell>
          <cell r="C243">
            <v>0.8</v>
          </cell>
          <cell r="D243">
            <v>3250000</v>
          </cell>
        </row>
        <row r="244">
          <cell r="A244" t="str">
            <v>Ben Meyer</v>
          </cell>
          <cell r="B244" t="str">
            <v>1st</v>
          </cell>
          <cell r="C244">
            <v>-0.8</v>
          </cell>
        </row>
        <row r="245">
          <cell r="A245" t="str">
            <v>Peter O'Brien</v>
          </cell>
          <cell r="B245">
            <v>3</v>
          </cell>
          <cell r="C245">
            <v>0.5</v>
          </cell>
        </row>
        <row r="246">
          <cell r="A246" t="str">
            <v>Chris O'Grady</v>
          </cell>
          <cell r="B246">
            <v>2</v>
          </cell>
          <cell r="C246">
            <v>-0.1</v>
          </cell>
          <cell r="D246">
            <v>1090000</v>
          </cell>
        </row>
        <row r="247">
          <cell r="A247" t="str">
            <v>Rafael Ortega</v>
          </cell>
          <cell r="B247">
            <v>3</v>
          </cell>
          <cell r="C247">
            <v>-0.6</v>
          </cell>
        </row>
        <row r="248">
          <cell r="A248" t="str">
            <v>Dillon Peters</v>
          </cell>
          <cell r="B248">
            <v>2</v>
          </cell>
          <cell r="C248">
            <v>-0.5</v>
          </cell>
          <cell r="D248">
            <v>1090000</v>
          </cell>
        </row>
        <row r="249">
          <cell r="A249" t="str">
            <v>Martin Prado</v>
          </cell>
          <cell r="B249">
            <v>13</v>
          </cell>
          <cell r="C249">
            <v>-0.1</v>
          </cell>
          <cell r="D249">
            <v>13500000</v>
          </cell>
        </row>
        <row r="250">
          <cell r="A250" t="str">
            <v>J.T. Realmuto</v>
          </cell>
          <cell r="B250">
            <v>5</v>
          </cell>
          <cell r="C250">
            <v>4.5</v>
          </cell>
          <cell r="D250">
            <v>2900000</v>
          </cell>
        </row>
        <row r="251">
          <cell r="A251" t="str">
            <v>Trevor Richards</v>
          </cell>
          <cell r="B251" t="str">
            <v>1st</v>
          </cell>
          <cell r="C251">
            <v>0.8</v>
          </cell>
        </row>
        <row r="252">
          <cell r="A252" t="str">
            <v>JT Riddle</v>
          </cell>
          <cell r="B252">
            <v>2</v>
          </cell>
          <cell r="C252">
            <v>1.8</v>
          </cell>
          <cell r="D252">
            <v>545000</v>
          </cell>
        </row>
        <row r="253">
          <cell r="A253" t="str">
            <v>Yadiel Rivera</v>
          </cell>
          <cell r="B253">
            <v>4</v>
          </cell>
          <cell r="C253">
            <v>-0.4</v>
          </cell>
        </row>
        <row r="254">
          <cell r="A254" t="str">
            <v>Miguel Rojas</v>
          </cell>
          <cell r="B254">
            <v>5</v>
          </cell>
          <cell r="C254">
            <v>1.3</v>
          </cell>
          <cell r="D254">
            <v>1180000</v>
          </cell>
        </row>
        <row r="255">
          <cell r="A255" t="str">
            <v>Drew Rucinski</v>
          </cell>
          <cell r="B255">
            <v>4</v>
          </cell>
          <cell r="C255">
            <v>-0.5</v>
          </cell>
        </row>
        <row r="256">
          <cell r="A256" t="str">
            <v>JB Shuck</v>
          </cell>
          <cell r="B256">
            <v>6</v>
          </cell>
          <cell r="C256">
            <v>-1</v>
          </cell>
          <cell r="D256">
            <v>750000</v>
          </cell>
        </row>
        <row r="257">
          <cell r="A257" t="str">
            <v>Magneuris Sierra</v>
          </cell>
          <cell r="B257">
            <v>2</v>
          </cell>
          <cell r="C257">
            <v>-1.7</v>
          </cell>
        </row>
        <row r="258">
          <cell r="A258" t="str">
            <v>Caleb Smith</v>
          </cell>
          <cell r="B258">
            <v>2</v>
          </cell>
          <cell r="C258">
            <v>0.7</v>
          </cell>
          <cell r="D258">
            <v>1090000</v>
          </cell>
        </row>
        <row r="259">
          <cell r="A259" t="str">
            <v>Drew Steckenrider</v>
          </cell>
          <cell r="B259">
            <v>2</v>
          </cell>
          <cell r="C259">
            <v>0.3</v>
          </cell>
          <cell r="D259">
            <v>1090000</v>
          </cell>
        </row>
        <row r="260">
          <cell r="A260" t="str">
            <v>Dan Straily</v>
          </cell>
          <cell r="B260">
            <v>7</v>
          </cell>
          <cell r="C260">
            <v>1</v>
          </cell>
          <cell r="D260">
            <v>3375000</v>
          </cell>
        </row>
        <row r="261">
          <cell r="A261" t="str">
            <v>Junichi Tazawa</v>
          </cell>
          <cell r="B261">
            <v>9</v>
          </cell>
          <cell r="C261">
            <v>-0.9</v>
          </cell>
          <cell r="D261">
            <v>7000000</v>
          </cell>
        </row>
        <row r="262">
          <cell r="A262" t="str">
            <v>Tomas Telis</v>
          </cell>
          <cell r="B262">
            <v>5</v>
          </cell>
          <cell r="C262">
            <v>-0.1</v>
          </cell>
          <cell r="D262">
            <v>545000</v>
          </cell>
        </row>
        <row r="263">
          <cell r="A263" t="str">
            <v>Jacob Turner</v>
          </cell>
          <cell r="B263">
            <v>7</v>
          </cell>
          <cell r="C263">
            <v>-0.6</v>
          </cell>
          <cell r="D263">
            <v>2000000</v>
          </cell>
        </row>
        <row r="264">
          <cell r="A264" t="str">
            <v>Jose Urena</v>
          </cell>
          <cell r="B264">
            <v>4</v>
          </cell>
          <cell r="C264">
            <v>1.6</v>
          </cell>
        </row>
        <row r="265">
          <cell r="A265" t="str">
            <v>Chad Wallach</v>
          </cell>
          <cell r="B265">
            <v>2</v>
          </cell>
          <cell r="C265">
            <v>0.1</v>
          </cell>
          <cell r="D265">
            <v>545000</v>
          </cell>
        </row>
        <row r="266">
          <cell r="A266" t="str">
            <v>Nick Wittgren</v>
          </cell>
          <cell r="B266">
            <v>3</v>
          </cell>
          <cell r="C266">
            <v>0.3</v>
          </cell>
        </row>
        <row r="267">
          <cell r="A267" t="str">
            <v>Brad Ziegler</v>
          </cell>
          <cell r="B267">
            <v>11</v>
          </cell>
          <cell r="C267">
            <v>0</v>
          </cell>
          <cell r="D267">
            <v>9000000</v>
          </cell>
        </row>
        <row r="268">
          <cell r="A268" t="str">
            <v>Matt Adams</v>
          </cell>
          <cell r="B268">
            <v>7</v>
          </cell>
          <cell r="C268">
            <v>-0.3</v>
          </cell>
        </row>
        <row r="269">
          <cell r="A269" t="str">
            <v>Harrison Bader</v>
          </cell>
          <cell r="B269">
            <v>2</v>
          </cell>
          <cell r="C269">
            <v>3.5</v>
          </cell>
        </row>
        <row r="270">
          <cell r="A270" t="str">
            <v>Steven Baron</v>
          </cell>
          <cell r="B270">
            <v>2</v>
          </cell>
          <cell r="C270">
            <v>0</v>
          </cell>
        </row>
        <row r="271">
          <cell r="A271" t="str">
            <v>Matt Bowman</v>
          </cell>
          <cell r="B271">
            <v>3</v>
          </cell>
          <cell r="C271">
            <v>-0.6</v>
          </cell>
          <cell r="D271">
            <v>565900</v>
          </cell>
        </row>
        <row r="272">
          <cell r="A272" t="str">
            <v>John Brebbia</v>
          </cell>
          <cell r="B272">
            <v>2</v>
          </cell>
          <cell r="C272">
            <v>0.6</v>
          </cell>
        </row>
        <row r="273">
          <cell r="A273" t="str">
            <v>Matt Carpenter</v>
          </cell>
          <cell r="B273">
            <v>8</v>
          </cell>
          <cell r="C273">
            <v>4.9000000000000004</v>
          </cell>
          <cell r="D273">
            <v>13750000</v>
          </cell>
        </row>
        <row r="274">
          <cell r="A274" t="str">
            <v>Brett Cecil</v>
          </cell>
          <cell r="B274">
            <v>10</v>
          </cell>
          <cell r="C274">
            <v>-0.9</v>
          </cell>
          <cell r="D274">
            <v>7750000</v>
          </cell>
        </row>
        <row r="275">
          <cell r="A275" t="str">
            <v>Paul DeJong</v>
          </cell>
          <cell r="B275">
            <v>2</v>
          </cell>
          <cell r="C275">
            <v>3.6</v>
          </cell>
          <cell r="D275">
            <v>1166667</v>
          </cell>
        </row>
        <row r="276">
          <cell r="A276" t="str">
            <v>Jack Flaherty</v>
          </cell>
          <cell r="B276">
            <v>2</v>
          </cell>
          <cell r="C276">
            <v>2.9</v>
          </cell>
          <cell r="D276">
            <v>545000</v>
          </cell>
        </row>
        <row r="277">
          <cell r="A277" t="str">
            <v>Dexter Fowler</v>
          </cell>
          <cell r="B277">
            <v>11</v>
          </cell>
          <cell r="C277">
            <v>-1.3</v>
          </cell>
          <cell r="D277">
            <v>16500000</v>
          </cell>
        </row>
        <row r="278">
          <cell r="A278" t="str">
            <v>Giovanny Gallegos</v>
          </cell>
          <cell r="B278">
            <v>2</v>
          </cell>
          <cell r="C278">
            <v>0</v>
          </cell>
        </row>
        <row r="279">
          <cell r="A279" t="str">
            <v>John Gant</v>
          </cell>
          <cell r="B279">
            <v>3</v>
          </cell>
          <cell r="C279">
            <v>0.8</v>
          </cell>
        </row>
        <row r="280">
          <cell r="A280" t="str">
            <v>Adolis Garcia</v>
          </cell>
          <cell r="B280" t="str">
            <v>1st</v>
          </cell>
          <cell r="C280">
            <v>-0.3</v>
          </cell>
        </row>
        <row r="281">
          <cell r="A281" t="str">
            <v>Greg Garcia</v>
          </cell>
          <cell r="B281">
            <v>5</v>
          </cell>
          <cell r="C281">
            <v>0.1</v>
          </cell>
          <cell r="D281">
            <v>569600</v>
          </cell>
        </row>
        <row r="282">
          <cell r="A282" t="str">
            <v>Austin Gomber</v>
          </cell>
          <cell r="B282" t="str">
            <v>1st</v>
          </cell>
          <cell r="C282">
            <v>0.3</v>
          </cell>
        </row>
        <row r="283">
          <cell r="A283" t="str">
            <v>Luke Gregerson</v>
          </cell>
          <cell r="B283">
            <v>10</v>
          </cell>
          <cell r="C283">
            <v>-0.3</v>
          </cell>
          <cell r="D283">
            <v>5000000</v>
          </cell>
        </row>
        <row r="284">
          <cell r="A284" t="str">
            <v>Preston Guilmet</v>
          </cell>
          <cell r="B284">
            <v>4</v>
          </cell>
          <cell r="C284">
            <v>-0.3</v>
          </cell>
        </row>
        <row r="285">
          <cell r="A285" t="str">
            <v>Jedd Gyorko</v>
          </cell>
          <cell r="B285">
            <v>6</v>
          </cell>
          <cell r="C285">
            <v>1.3</v>
          </cell>
          <cell r="D285">
            <v>9000000</v>
          </cell>
        </row>
        <row r="286">
          <cell r="A286" t="str">
            <v>Jordan Hicks</v>
          </cell>
          <cell r="B286" t="str">
            <v>1st</v>
          </cell>
          <cell r="C286">
            <v>0.5</v>
          </cell>
          <cell r="D286">
            <v>545000</v>
          </cell>
        </row>
        <row r="287">
          <cell r="A287" t="str">
            <v>Greg Holland</v>
          </cell>
          <cell r="B287">
            <v>8</v>
          </cell>
          <cell r="C287">
            <v>-1.4</v>
          </cell>
          <cell r="D287">
            <v>14000000</v>
          </cell>
        </row>
        <row r="288">
          <cell r="A288" t="str">
            <v>Dakota Hudson</v>
          </cell>
          <cell r="B288" t="str">
            <v>1st</v>
          </cell>
          <cell r="C288">
            <v>0.5</v>
          </cell>
        </row>
        <row r="289">
          <cell r="A289" t="str">
            <v>Carson Kelly</v>
          </cell>
          <cell r="B289">
            <v>3</v>
          </cell>
          <cell r="C289">
            <v>-0.4</v>
          </cell>
        </row>
        <row r="290">
          <cell r="A290" t="str">
            <v>Dominic Leone</v>
          </cell>
          <cell r="B290">
            <v>5</v>
          </cell>
          <cell r="C290">
            <v>0</v>
          </cell>
        </row>
        <row r="291">
          <cell r="A291" t="str">
            <v>Tyler Lyons</v>
          </cell>
          <cell r="B291">
            <v>6</v>
          </cell>
          <cell r="C291">
            <v>-1</v>
          </cell>
          <cell r="D291">
            <v>1200000</v>
          </cell>
        </row>
        <row r="292">
          <cell r="A292" t="str">
            <v>Carlos Martinez</v>
          </cell>
          <cell r="B292">
            <v>6</v>
          </cell>
          <cell r="C292">
            <v>2.1</v>
          </cell>
          <cell r="D292">
            <v>11700000</v>
          </cell>
        </row>
        <row r="293">
          <cell r="A293" t="str">
            <v>Jose Martinez</v>
          </cell>
          <cell r="B293">
            <v>3</v>
          </cell>
          <cell r="C293">
            <v>1.8</v>
          </cell>
          <cell r="D293">
            <v>560400</v>
          </cell>
        </row>
        <row r="294">
          <cell r="A294" t="str">
            <v>Mike Mayers</v>
          </cell>
          <cell r="B294">
            <v>3</v>
          </cell>
          <cell r="C294">
            <v>-0.2</v>
          </cell>
          <cell r="D294">
            <v>545000</v>
          </cell>
        </row>
        <row r="295">
          <cell r="A295" t="str">
            <v>Miles Mikolas</v>
          </cell>
          <cell r="B295">
            <v>4</v>
          </cell>
          <cell r="C295">
            <v>4.8</v>
          </cell>
          <cell r="D295">
            <v>7500000</v>
          </cell>
        </row>
        <row r="296">
          <cell r="A296" t="str">
            <v>Yadier Molina</v>
          </cell>
          <cell r="B296">
            <v>15</v>
          </cell>
          <cell r="C296">
            <v>1.6</v>
          </cell>
          <cell r="D296">
            <v>20000000</v>
          </cell>
        </row>
        <row r="297">
          <cell r="A297" t="str">
            <v>Yairo Munoz</v>
          </cell>
          <cell r="B297" t="str">
            <v>1st</v>
          </cell>
          <cell r="C297">
            <v>0.5</v>
          </cell>
          <cell r="D297">
            <v>545000</v>
          </cell>
        </row>
        <row r="298">
          <cell r="A298" t="str">
            <v>Bud Norris</v>
          </cell>
          <cell r="B298">
            <v>10</v>
          </cell>
          <cell r="C298">
            <v>0.1</v>
          </cell>
          <cell r="D298">
            <v>3000000</v>
          </cell>
        </row>
        <row r="299">
          <cell r="A299" t="str">
            <v>Tyler O'Neill</v>
          </cell>
          <cell r="B299" t="str">
            <v>1st</v>
          </cell>
          <cell r="C299">
            <v>1.2</v>
          </cell>
        </row>
        <row r="300">
          <cell r="A300" t="str">
            <v>Marcell Ozuna</v>
          </cell>
          <cell r="B300">
            <v>6</v>
          </cell>
          <cell r="C300">
            <v>2.6</v>
          </cell>
          <cell r="D300">
            <v>9000000</v>
          </cell>
        </row>
        <row r="301">
          <cell r="A301" t="str">
            <v>Francisco Pena</v>
          </cell>
          <cell r="B301">
            <v>5</v>
          </cell>
          <cell r="C301">
            <v>-1.1000000000000001</v>
          </cell>
          <cell r="D301">
            <v>650000</v>
          </cell>
        </row>
        <row r="302">
          <cell r="A302" t="str">
            <v>Tommy Pham</v>
          </cell>
          <cell r="B302">
            <v>5</v>
          </cell>
          <cell r="C302">
            <v>0.8</v>
          </cell>
          <cell r="D302">
            <v>570100</v>
          </cell>
        </row>
        <row r="303">
          <cell r="A303" t="str">
            <v>Daniel Ponce de Leon</v>
          </cell>
          <cell r="B303" t="str">
            <v>1st</v>
          </cell>
          <cell r="C303">
            <v>0.8</v>
          </cell>
        </row>
        <row r="304">
          <cell r="A304" t="str">
            <v>Alex Reyes</v>
          </cell>
          <cell r="B304">
            <v>2</v>
          </cell>
          <cell r="C304">
            <v>0.3</v>
          </cell>
          <cell r="D304">
            <v>545600</v>
          </cell>
        </row>
        <row r="305">
          <cell r="A305" t="str">
            <v>Tyson Ross</v>
          </cell>
          <cell r="B305">
            <v>9</v>
          </cell>
          <cell r="C305">
            <v>0.8</v>
          </cell>
        </row>
        <row r="306">
          <cell r="A306" t="str">
            <v>Ryan Sherriff</v>
          </cell>
          <cell r="B306">
            <v>2</v>
          </cell>
          <cell r="C306">
            <v>-0.1</v>
          </cell>
        </row>
        <row r="307">
          <cell r="A307" t="str">
            <v>Chasen Shreve</v>
          </cell>
          <cell r="B307">
            <v>5</v>
          </cell>
          <cell r="C307">
            <v>0.3</v>
          </cell>
        </row>
        <row r="308">
          <cell r="A308" t="str">
            <v>Edmundo Sosa</v>
          </cell>
          <cell r="B308" t="str">
            <v>1st</v>
          </cell>
          <cell r="C308">
            <v>0</v>
          </cell>
        </row>
        <row r="309">
          <cell r="A309" t="str">
            <v>Sam Tuivailala</v>
          </cell>
          <cell r="B309">
            <v>5</v>
          </cell>
          <cell r="C309">
            <v>0.1</v>
          </cell>
          <cell r="D309">
            <v>554600</v>
          </cell>
        </row>
        <row r="310">
          <cell r="A310" t="str">
            <v>Luke Voit</v>
          </cell>
          <cell r="B310">
            <v>2</v>
          </cell>
          <cell r="C310">
            <v>0.1</v>
          </cell>
        </row>
        <row r="311">
          <cell r="A311" t="str">
            <v>Michael Wacha</v>
          </cell>
          <cell r="B311">
            <v>6</v>
          </cell>
          <cell r="C311">
            <v>1</v>
          </cell>
          <cell r="D311">
            <v>5300000</v>
          </cell>
        </row>
        <row r="312">
          <cell r="A312" t="str">
            <v>Adam Wainwright</v>
          </cell>
          <cell r="B312">
            <v>13</v>
          </cell>
          <cell r="C312">
            <v>0.1</v>
          </cell>
          <cell r="D312">
            <v>19500000</v>
          </cell>
        </row>
        <row r="313">
          <cell r="A313" t="str">
            <v>Luke Weaver</v>
          </cell>
          <cell r="B313">
            <v>3</v>
          </cell>
          <cell r="C313">
            <v>-1</v>
          </cell>
          <cell r="D313">
            <v>550800</v>
          </cell>
        </row>
        <row r="314">
          <cell r="A314" t="str">
            <v>Tyler Webb</v>
          </cell>
          <cell r="B314">
            <v>2</v>
          </cell>
          <cell r="C314">
            <v>0</v>
          </cell>
        </row>
        <row r="315">
          <cell r="A315" t="str">
            <v>Patrick Wisdom</v>
          </cell>
          <cell r="B315" t="str">
            <v>1st</v>
          </cell>
          <cell r="C315">
            <v>0.5</v>
          </cell>
        </row>
        <row r="316">
          <cell r="A316" t="str">
            <v>Kolten Wong</v>
          </cell>
          <cell r="B316">
            <v>6</v>
          </cell>
          <cell r="C316">
            <v>3.2</v>
          </cell>
          <cell r="D316">
            <v>4000000</v>
          </cell>
        </row>
        <row r="317">
          <cell r="A317" t="str">
            <v>Jesus Aguilar</v>
          </cell>
          <cell r="B317">
            <v>5</v>
          </cell>
          <cell r="C317">
            <v>3.2</v>
          </cell>
          <cell r="D317">
            <v>557200</v>
          </cell>
        </row>
        <row r="318">
          <cell r="A318" t="str">
            <v>Matt Albers</v>
          </cell>
          <cell r="B318">
            <v>13</v>
          </cell>
          <cell r="C318">
            <v>-1.6</v>
          </cell>
          <cell r="D318">
            <v>2500000</v>
          </cell>
        </row>
        <row r="319">
          <cell r="A319" t="str">
            <v>Chase Anderson</v>
          </cell>
          <cell r="B319">
            <v>5</v>
          </cell>
          <cell r="C319">
            <v>0.9</v>
          </cell>
          <cell r="D319">
            <v>4750000</v>
          </cell>
        </row>
        <row r="320">
          <cell r="A320" t="str">
            <v>Orlando Arcia</v>
          </cell>
          <cell r="B320">
            <v>3</v>
          </cell>
          <cell r="C320">
            <v>0.4</v>
          </cell>
          <cell r="D320">
            <v>559600</v>
          </cell>
        </row>
        <row r="321">
          <cell r="A321" t="str">
            <v>Alec Asher</v>
          </cell>
          <cell r="B321">
            <v>4</v>
          </cell>
          <cell r="C321">
            <v>0.1</v>
          </cell>
        </row>
        <row r="322">
          <cell r="A322" t="str">
            <v>Jett Bandy</v>
          </cell>
          <cell r="B322">
            <v>4</v>
          </cell>
          <cell r="C322">
            <v>-0.3</v>
          </cell>
          <cell r="D322">
            <v>550700</v>
          </cell>
        </row>
        <row r="323">
          <cell r="A323" t="str">
            <v>Jacob Barnes</v>
          </cell>
          <cell r="B323">
            <v>3</v>
          </cell>
          <cell r="C323">
            <v>-0.2</v>
          </cell>
          <cell r="D323">
            <v>558900</v>
          </cell>
        </row>
        <row r="324">
          <cell r="A324" t="str">
            <v>Ryan Braun</v>
          </cell>
          <cell r="B324">
            <v>12</v>
          </cell>
          <cell r="C324">
            <v>0.7</v>
          </cell>
          <cell r="D324">
            <v>20000000</v>
          </cell>
        </row>
        <row r="325">
          <cell r="A325" t="str">
            <v>Keon Broxton</v>
          </cell>
          <cell r="B325">
            <v>4</v>
          </cell>
          <cell r="C325">
            <v>1.9</v>
          </cell>
        </row>
        <row r="326">
          <cell r="A326" t="str">
            <v>Corbin Burnes</v>
          </cell>
          <cell r="B326" t="str">
            <v>1st</v>
          </cell>
          <cell r="C326">
            <v>0.7</v>
          </cell>
        </row>
        <row r="327">
          <cell r="A327" t="str">
            <v>Lorenzo Cain</v>
          </cell>
          <cell r="B327">
            <v>9</v>
          </cell>
          <cell r="C327">
            <v>6.7</v>
          </cell>
          <cell r="D327">
            <v>14000000</v>
          </cell>
        </row>
        <row r="328">
          <cell r="A328" t="str">
            <v>Xavier Cedeno</v>
          </cell>
          <cell r="B328">
            <v>8</v>
          </cell>
          <cell r="C328">
            <v>0.3</v>
          </cell>
        </row>
        <row r="329">
          <cell r="A329" t="str">
            <v>Jhoulys Chacin</v>
          </cell>
          <cell r="B329">
            <v>10</v>
          </cell>
          <cell r="C329">
            <v>2.1</v>
          </cell>
          <cell r="D329">
            <v>8750000</v>
          </cell>
        </row>
        <row r="330">
          <cell r="A330" t="str">
            <v>Ji-Man Choi</v>
          </cell>
          <cell r="B330">
            <v>3</v>
          </cell>
          <cell r="C330">
            <v>0</v>
          </cell>
        </row>
        <row r="331">
          <cell r="A331" t="str">
            <v>Zach Davies</v>
          </cell>
          <cell r="B331">
            <v>4</v>
          </cell>
          <cell r="C331">
            <v>-0.3</v>
          </cell>
          <cell r="D331">
            <v>572000</v>
          </cell>
        </row>
        <row r="332">
          <cell r="A332" t="str">
            <v>Oliver Drake</v>
          </cell>
          <cell r="B332">
            <v>4</v>
          </cell>
          <cell r="C332">
            <v>-0.3</v>
          </cell>
          <cell r="D332">
            <v>554300</v>
          </cell>
        </row>
        <row r="333">
          <cell r="A333" t="str">
            <v>Nick Franklin</v>
          </cell>
          <cell r="B333">
            <v>6</v>
          </cell>
          <cell r="C333">
            <v>0</v>
          </cell>
        </row>
        <row r="334">
          <cell r="A334" t="str">
            <v>Gio Gonzalez</v>
          </cell>
          <cell r="B334">
            <v>11</v>
          </cell>
          <cell r="C334">
            <v>0.7</v>
          </cell>
        </row>
        <row r="335">
          <cell r="A335" t="str">
            <v>Curtis Granderson</v>
          </cell>
          <cell r="B335">
            <v>15</v>
          </cell>
          <cell r="C335">
            <v>0.3</v>
          </cell>
        </row>
        <row r="336">
          <cell r="A336" t="str">
            <v>Junior Guerra</v>
          </cell>
          <cell r="B336">
            <v>4</v>
          </cell>
          <cell r="C336">
            <v>0</v>
          </cell>
        </row>
        <row r="337">
          <cell r="A337" t="str">
            <v>Josh Hader</v>
          </cell>
          <cell r="B337">
            <v>2</v>
          </cell>
          <cell r="C337">
            <v>2.2000000000000002</v>
          </cell>
          <cell r="D337">
            <v>556500</v>
          </cell>
        </row>
        <row r="338">
          <cell r="A338" t="str">
            <v>J.J. Hoover</v>
          </cell>
          <cell r="B338">
            <v>7</v>
          </cell>
          <cell r="C338">
            <v>-0.3</v>
          </cell>
        </row>
        <row r="339">
          <cell r="A339" t="str">
            <v>Adrian Houser</v>
          </cell>
          <cell r="B339">
            <v>2</v>
          </cell>
          <cell r="C339">
            <v>0.1</v>
          </cell>
        </row>
        <row r="340">
          <cell r="A340" t="str">
            <v>Jeremy Jeffress</v>
          </cell>
          <cell r="B340">
            <v>9</v>
          </cell>
          <cell r="C340">
            <v>3.3</v>
          </cell>
          <cell r="D340">
            <v>1700000</v>
          </cell>
        </row>
        <row r="341">
          <cell r="A341" t="str">
            <v>Dan Jennings</v>
          </cell>
          <cell r="B341">
            <v>7</v>
          </cell>
          <cell r="C341">
            <v>0.5</v>
          </cell>
        </row>
        <row r="342">
          <cell r="A342" t="str">
            <v>Corey Knebel</v>
          </cell>
          <cell r="B342">
            <v>5</v>
          </cell>
          <cell r="C342">
            <v>0.4</v>
          </cell>
          <cell r="D342">
            <v>3650000</v>
          </cell>
        </row>
        <row r="343">
          <cell r="A343" t="str">
            <v>Erik Kratz</v>
          </cell>
          <cell r="B343">
            <v>9</v>
          </cell>
          <cell r="C343">
            <v>0</v>
          </cell>
        </row>
        <row r="344">
          <cell r="A344" t="str">
            <v>Boone Logan</v>
          </cell>
          <cell r="B344">
            <v>13</v>
          </cell>
          <cell r="C344">
            <v>-0.2</v>
          </cell>
          <cell r="D344">
            <v>1875000</v>
          </cell>
        </row>
        <row r="345">
          <cell r="A345" t="str">
            <v>Jorge Lopez</v>
          </cell>
          <cell r="B345">
            <v>3</v>
          </cell>
          <cell r="C345">
            <v>0.4</v>
          </cell>
        </row>
        <row r="346">
          <cell r="A346" t="str">
            <v>Jordan Lyles</v>
          </cell>
          <cell r="B346">
            <v>8</v>
          </cell>
          <cell r="C346">
            <v>0.1</v>
          </cell>
        </row>
        <row r="347">
          <cell r="A347" t="str">
            <v>Wade Miley</v>
          </cell>
          <cell r="B347">
            <v>8</v>
          </cell>
          <cell r="C347">
            <v>1.5</v>
          </cell>
        </row>
        <row r="348">
          <cell r="A348" t="str">
            <v>Brad Miller</v>
          </cell>
          <cell r="B348">
            <v>6</v>
          </cell>
          <cell r="C348">
            <v>-0.1</v>
          </cell>
          <cell r="D348">
            <v>4500000</v>
          </cell>
        </row>
        <row r="349">
          <cell r="A349" t="str">
            <v>Mike Moustakas</v>
          </cell>
          <cell r="B349">
            <v>8</v>
          </cell>
          <cell r="C349">
            <v>0.7</v>
          </cell>
          <cell r="D349">
            <v>5500000</v>
          </cell>
        </row>
        <row r="350">
          <cell r="A350" t="str">
            <v>Jacob Nottingham</v>
          </cell>
          <cell r="B350" t="str">
            <v>1st</v>
          </cell>
          <cell r="C350">
            <v>0.3</v>
          </cell>
        </row>
        <row r="351">
          <cell r="A351" t="str">
            <v>Nate Orf</v>
          </cell>
          <cell r="B351" t="str">
            <v>1st</v>
          </cell>
          <cell r="C351">
            <v>0</v>
          </cell>
        </row>
        <row r="352">
          <cell r="A352" t="str">
            <v>Freddy Peralta</v>
          </cell>
          <cell r="B352" t="str">
            <v>1st</v>
          </cell>
          <cell r="C352">
            <v>0.3</v>
          </cell>
        </row>
        <row r="353">
          <cell r="A353" t="str">
            <v>Hernan Perez</v>
          </cell>
          <cell r="B353">
            <v>7</v>
          </cell>
          <cell r="C353">
            <v>1.3</v>
          </cell>
          <cell r="D353">
            <v>1975000</v>
          </cell>
        </row>
        <row r="354">
          <cell r="A354" t="str">
            <v>Brett Phillips</v>
          </cell>
          <cell r="B354">
            <v>2</v>
          </cell>
          <cell r="C354">
            <v>0</v>
          </cell>
        </row>
        <row r="355">
          <cell r="A355" t="str">
            <v>Manny Pina</v>
          </cell>
          <cell r="B355">
            <v>5</v>
          </cell>
          <cell r="C355">
            <v>1.1000000000000001</v>
          </cell>
          <cell r="D355">
            <v>560100</v>
          </cell>
        </row>
        <row r="356">
          <cell r="A356" t="str">
            <v>Tyler Saladino</v>
          </cell>
          <cell r="B356">
            <v>4</v>
          </cell>
          <cell r="C356">
            <v>0.2</v>
          </cell>
          <cell r="D356">
            <v>565000</v>
          </cell>
        </row>
        <row r="357">
          <cell r="A357" t="str">
            <v>Domingo Santana</v>
          </cell>
          <cell r="B357">
            <v>5</v>
          </cell>
          <cell r="C357">
            <v>0.9</v>
          </cell>
          <cell r="D357">
            <v>572400</v>
          </cell>
        </row>
        <row r="358">
          <cell r="A358" t="str">
            <v>Jonathan Schoop</v>
          </cell>
          <cell r="B358">
            <v>6</v>
          </cell>
          <cell r="C358">
            <v>-0.1</v>
          </cell>
        </row>
        <row r="359">
          <cell r="A359" t="str">
            <v>Travis Shaw</v>
          </cell>
          <cell r="B359">
            <v>4</v>
          </cell>
          <cell r="C359">
            <v>4.2</v>
          </cell>
          <cell r="D359">
            <v>567400</v>
          </cell>
        </row>
        <row r="360">
          <cell r="A360" t="str">
            <v>Eric Sogard</v>
          </cell>
          <cell r="B360">
            <v>8</v>
          </cell>
          <cell r="C360">
            <v>-0.9</v>
          </cell>
          <cell r="D360">
            <v>2400000</v>
          </cell>
        </row>
        <row r="361">
          <cell r="A361" t="str">
            <v>Joakim Soria</v>
          </cell>
          <cell r="B361">
            <v>11</v>
          </cell>
          <cell r="C361">
            <v>-0.2</v>
          </cell>
          <cell r="D361">
            <v>9000000</v>
          </cell>
        </row>
        <row r="362">
          <cell r="A362" t="str">
            <v>Brent Suter</v>
          </cell>
          <cell r="B362">
            <v>3</v>
          </cell>
          <cell r="C362">
            <v>0.6</v>
          </cell>
          <cell r="D362">
            <v>556500</v>
          </cell>
        </row>
        <row r="363">
          <cell r="A363" t="str">
            <v>Eric Thames</v>
          </cell>
          <cell r="B363">
            <v>4</v>
          </cell>
          <cell r="C363">
            <v>0.3</v>
          </cell>
          <cell r="D363">
            <v>5000000</v>
          </cell>
        </row>
        <row r="364">
          <cell r="A364" t="str">
            <v>Jonathan Villar</v>
          </cell>
          <cell r="B364">
            <v>6</v>
          </cell>
          <cell r="C364">
            <v>1.2</v>
          </cell>
          <cell r="D364">
            <v>2550000</v>
          </cell>
        </row>
        <row r="365">
          <cell r="A365" t="str">
            <v>Aaron Wilkerson</v>
          </cell>
          <cell r="B365">
            <v>2</v>
          </cell>
          <cell r="C365">
            <v>-0.4</v>
          </cell>
        </row>
        <row r="366">
          <cell r="A366" t="str">
            <v>Taylor Williams</v>
          </cell>
          <cell r="B366">
            <v>2</v>
          </cell>
          <cell r="C366">
            <v>-0.3</v>
          </cell>
        </row>
        <row r="367">
          <cell r="A367" t="str">
            <v>Brandon Woodruff</v>
          </cell>
          <cell r="B367">
            <v>2</v>
          </cell>
          <cell r="C367">
            <v>0.5</v>
          </cell>
          <cell r="D367">
            <v>550100</v>
          </cell>
        </row>
        <row r="368">
          <cell r="A368" t="str">
            <v>Christian Yelich</v>
          </cell>
          <cell r="B368">
            <v>6</v>
          </cell>
          <cell r="C368">
            <v>7.3</v>
          </cell>
          <cell r="D368">
            <v>7000000</v>
          </cell>
        </row>
        <row r="369">
          <cell r="A369" t="str">
            <v>Mike Zagurski</v>
          </cell>
          <cell r="B369">
            <v>6</v>
          </cell>
          <cell r="C369">
            <v>-0.7</v>
          </cell>
        </row>
        <row r="370">
          <cell r="A370" t="str">
            <v>Albert Almora</v>
          </cell>
          <cell r="B370">
            <v>3</v>
          </cell>
          <cell r="C370">
            <v>2</v>
          </cell>
          <cell r="D370">
            <v>584500</v>
          </cell>
        </row>
        <row r="371">
          <cell r="A371" t="str">
            <v>Javier Baez</v>
          </cell>
          <cell r="B371">
            <v>5</v>
          </cell>
          <cell r="C371">
            <v>5.8</v>
          </cell>
          <cell r="D371">
            <v>657000</v>
          </cell>
        </row>
        <row r="372">
          <cell r="A372" t="str">
            <v>Anthony Bass</v>
          </cell>
          <cell r="B372">
            <v>7</v>
          </cell>
          <cell r="C372">
            <v>0.2</v>
          </cell>
        </row>
        <row r="373">
          <cell r="A373" t="str">
            <v>David Bote</v>
          </cell>
          <cell r="B373" t="str">
            <v>1st</v>
          </cell>
          <cell r="C373">
            <v>1.6</v>
          </cell>
        </row>
        <row r="374">
          <cell r="A374" t="str">
            <v>Kris Bryant</v>
          </cell>
          <cell r="B374">
            <v>4</v>
          </cell>
          <cell r="C374">
            <v>1.9</v>
          </cell>
          <cell r="D374">
            <v>10850000</v>
          </cell>
        </row>
        <row r="375">
          <cell r="A375" t="str">
            <v>Eddie Butler</v>
          </cell>
          <cell r="B375">
            <v>5</v>
          </cell>
          <cell r="C375">
            <v>-0.1</v>
          </cell>
          <cell r="D375">
            <v>570750</v>
          </cell>
        </row>
        <row r="376">
          <cell r="A376" t="str">
            <v>Victor Caratini</v>
          </cell>
          <cell r="B376">
            <v>2</v>
          </cell>
          <cell r="C376">
            <v>0</v>
          </cell>
        </row>
        <row r="377">
          <cell r="A377" t="str">
            <v>Tyler Chatwood</v>
          </cell>
          <cell r="B377">
            <v>7</v>
          </cell>
          <cell r="C377">
            <v>-0.2</v>
          </cell>
          <cell r="D377">
            <v>12500000</v>
          </cell>
        </row>
        <row r="378">
          <cell r="A378" t="str">
            <v>Jesse Chavez</v>
          </cell>
          <cell r="B378">
            <v>11</v>
          </cell>
          <cell r="C378">
            <v>1.9</v>
          </cell>
        </row>
        <row r="379">
          <cell r="A379" t="str">
            <v>Steve Cishek</v>
          </cell>
          <cell r="B379">
            <v>9</v>
          </cell>
          <cell r="C379">
            <v>2.1</v>
          </cell>
          <cell r="D379">
            <v>6500000</v>
          </cell>
        </row>
        <row r="380">
          <cell r="A380" t="str">
            <v>Willson Contreras</v>
          </cell>
          <cell r="B380">
            <v>3</v>
          </cell>
          <cell r="C380">
            <v>3.1</v>
          </cell>
          <cell r="D380">
            <v>604500</v>
          </cell>
        </row>
        <row r="381">
          <cell r="A381" t="str">
            <v>Yu Darvish</v>
          </cell>
          <cell r="B381">
            <v>6</v>
          </cell>
          <cell r="C381">
            <v>-0.1</v>
          </cell>
          <cell r="D381">
            <v>25000000</v>
          </cell>
        </row>
        <row r="382">
          <cell r="A382" t="str">
            <v>Taylor Davis</v>
          </cell>
          <cell r="B382">
            <v>2</v>
          </cell>
          <cell r="C382">
            <v>0</v>
          </cell>
        </row>
        <row r="383">
          <cell r="A383" t="str">
            <v>Jorge De La Rosa</v>
          </cell>
          <cell r="B383">
            <v>15</v>
          </cell>
          <cell r="C383">
            <v>0.5</v>
          </cell>
        </row>
        <row r="384">
          <cell r="A384" t="str">
            <v>Brian Duensing</v>
          </cell>
          <cell r="B384">
            <v>10</v>
          </cell>
          <cell r="C384">
            <v>-1.6</v>
          </cell>
          <cell r="D384">
            <v>3500000</v>
          </cell>
        </row>
        <row r="385">
          <cell r="A385" t="str">
            <v>Carl Edwards Jr.</v>
          </cell>
          <cell r="B385">
            <v>4</v>
          </cell>
          <cell r="C385">
            <v>1.2</v>
          </cell>
          <cell r="D385">
            <v>594000</v>
          </cell>
        </row>
        <row r="386">
          <cell r="A386" t="str">
            <v>Luke Farrell</v>
          </cell>
          <cell r="B386">
            <v>2</v>
          </cell>
          <cell r="C386">
            <v>-0.7</v>
          </cell>
        </row>
        <row r="387">
          <cell r="A387" t="str">
            <v>Mike Freeman</v>
          </cell>
          <cell r="B387">
            <v>3</v>
          </cell>
          <cell r="C387">
            <v>-0.1</v>
          </cell>
        </row>
        <row r="388">
          <cell r="A388" t="str">
            <v>Jaime Garcia</v>
          </cell>
          <cell r="B388">
            <v>10</v>
          </cell>
          <cell r="C388">
            <v>0</v>
          </cell>
        </row>
        <row r="389">
          <cell r="A389" t="str">
            <v>Chris Gimenez</v>
          </cell>
          <cell r="B389">
            <v>10</v>
          </cell>
          <cell r="C389">
            <v>-0.2</v>
          </cell>
        </row>
        <row r="390">
          <cell r="A390" t="str">
            <v>Terrance Gore</v>
          </cell>
          <cell r="B390">
            <v>5</v>
          </cell>
          <cell r="C390">
            <v>0.1</v>
          </cell>
        </row>
        <row r="391">
          <cell r="A391" t="str">
            <v>Cole Hamels</v>
          </cell>
          <cell r="B391">
            <v>13</v>
          </cell>
          <cell r="C391">
            <v>2.5</v>
          </cell>
          <cell r="D391">
            <v>23500000</v>
          </cell>
        </row>
        <row r="392">
          <cell r="A392" t="str">
            <v>Justin Hancock</v>
          </cell>
          <cell r="B392" t="str">
            <v>1st</v>
          </cell>
          <cell r="C392">
            <v>0.3</v>
          </cell>
        </row>
        <row r="393">
          <cell r="A393" t="str">
            <v>Ian Happ</v>
          </cell>
          <cell r="B393">
            <v>2</v>
          </cell>
          <cell r="C393">
            <v>0.7</v>
          </cell>
          <cell r="D393">
            <v>570000</v>
          </cell>
        </row>
        <row r="394">
          <cell r="A394" t="str">
            <v>Kyle Hendricks</v>
          </cell>
          <cell r="B394">
            <v>5</v>
          </cell>
          <cell r="C394">
            <v>2.8</v>
          </cell>
          <cell r="D394">
            <v>4175000</v>
          </cell>
        </row>
        <row r="395">
          <cell r="A395" t="str">
            <v>Jason Heyward</v>
          </cell>
          <cell r="B395">
            <v>9</v>
          </cell>
          <cell r="C395">
            <v>2</v>
          </cell>
          <cell r="D395">
            <v>28166667</v>
          </cell>
        </row>
        <row r="396">
          <cell r="A396" t="str">
            <v>Brandon Kintzler</v>
          </cell>
          <cell r="B396">
            <v>9</v>
          </cell>
          <cell r="C396">
            <v>-0.6</v>
          </cell>
        </row>
        <row r="397">
          <cell r="A397" t="str">
            <v>Tommy La Stella</v>
          </cell>
          <cell r="B397">
            <v>5</v>
          </cell>
          <cell r="C397">
            <v>0.2</v>
          </cell>
          <cell r="D397">
            <v>950000</v>
          </cell>
        </row>
        <row r="398">
          <cell r="A398" t="str">
            <v>Jon Lester</v>
          </cell>
          <cell r="B398">
            <v>13</v>
          </cell>
          <cell r="C398">
            <v>3</v>
          </cell>
          <cell r="D398">
            <v>27500000</v>
          </cell>
        </row>
        <row r="399">
          <cell r="A399" t="str">
            <v>Dillon Maples</v>
          </cell>
          <cell r="B399">
            <v>2</v>
          </cell>
          <cell r="C399">
            <v>-0.3</v>
          </cell>
        </row>
        <row r="400">
          <cell r="A400" t="str">
            <v>Cory Mazzoni</v>
          </cell>
          <cell r="B400">
            <v>3</v>
          </cell>
          <cell r="C400">
            <v>0.3</v>
          </cell>
        </row>
        <row r="401">
          <cell r="A401" t="str">
            <v>Alec Mills</v>
          </cell>
          <cell r="B401">
            <v>2</v>
          </cell>
          <cell r="C401">
            <v>0.2</v>
          </cell>
        </row>
        <row r="402">
          <cell r="A402" t="str">
            <v>Mike Montgomery</v>
          </cell>
          <cell r="B402">
            <v>4</v>
          </cell>
          <cell r="C402">
            <v>1</v>
          </cell>
          <cell r="D402">
            <v>611250</v>
          </cell>
        </row>
        <row r="403">
          <cell r="A403" t="str">
            <v>Brandon Morrow</v>
          </cell>
          <cell r="B403">
            <v>12</v>
          </cell>
          <cell r="C403">
            <v>1.4</v>
          </cell>
          <cell r="D403">
            <v>9000000</v>
          </cell>
        </row>
        <row r="404">
          <cell r="A404" t="str">
            <v>Daniel Murphy</v>
          </cell>
          <cell r="B404">
            <v>10</v>
          </cell>
          <cell r="C404">
            <v>0.4</v>
          </cell>
        </row>
        <row r="405">
          <cell r="A405" t="str">
            <v>Efren Navarro</v>
          </cell>
          <cell r="B405">
            <v>6</v>
          </cell>
          <cell r="C405">
            <v>-0.1</v>
          </cell>
        </row>
        <row r="406">
          <cell r="A406" t="str">
            <v>James Norwood</v>
          </cell>
          <cell r="B406" t="str">
            <v>1st</v>
          </cell>
          <cell r="C406">
            <v>-0.2</v>
          </cell>
        </row>
        <row r="407">
          <cell r="A407" t="str">
            <v>Jose Quintana</v>
          </cell>
          <cell r="B407">
            <v>7</v>
          </cell>
          <cell r="C407">
            <v>1.4</v>
          </cell>
          <cell r="D407">
            <v>8850000</v>
          </cell>
        </row>
        <row r="408">
          <cell r="A408" t="str">
            <v>Anthony Rizzo</v>
          </cell>
          <cell r="B408">
            <v>8</v>
          </cell>
          <cell r="C408">
            <v>2.8</v>
          </cell>
          <cell r="D408">
            <v>7285714</v>
          </cell>
        </row>
        <row r="409">
          <cell r="A409" t="str">
            <v>Randy Rosario</v>
          </cell>
          <cell r="B409">
            <v>2</v>
          </cell>
          <cell r="C409">
            <v>0.2</v>
          </cell>
        </row>
        <row r="410">
          <cell r="A410" t="str">
            <v>Addison Russell</v>
          </cell>
          <cell r="B410">
            <v>4</v>
          </cell>
          <cell r="C410">
            <v>2.2000000000000002</v>
          </cell>
          <cell r="D410">
            <v>3200000</v>
          </cell>
        </row>
        <row r="411">
          <cell r="A411" t="str">
            <v>Kyle Schwarber</v>
          </cell>
          <cell r="B411">
            <v>4</v>
          </cell>
          <cell r="C411">
            <v>1.8</v>
          </cell>
          <cell r="D411">
            <v>604500</v>
          </cell>
        </row>
        <row r="412">
          <cell r="A412" t="str">
            <v>Pedro Strop</v>
          </cell>
          <cell r="B412">
            <v>10</v>
          </cell>
          <cell r="C412">
            <v>1.9</v>
          </cell>
          <cell r="D412">
            <v>5850000</v>
          </cell>
        </row>
        <row r="413">
          <cell r="A413" t="str">
            <v>Jen-Ho Tseng</v>
          </cell>
          <cell r="B413">
            <v>2</v>
          </cell>
          <cell r="C413">
            <v>-0.2</v>
          </cell>
        </row>
        <row r="414">
          <cell r="A414" t="str">
            <v>Duane Underwood Jr.</v>
          </cell>
          <cell r="B414" t="str">
            <v>1st</v>
          </cell>
          <cell r="C414">
            <v>0.2</v>
          </cell>
        </row>
        <row r="415">
          <cell r="A415" t="str">
            <v>Allen Webster</v>
          </cell>
          <cell r="B415">
            <v>4</v>
          </cell>
          <cell r="C415">
            <v>0</v>
          </cell>
        </row>
        <row r="416">
          <cell r="A416" t="str">
            <v>Justin Wilson</v>
          </cell>
          <cell r="B416">
            <v>7</v>
          </cell>
          <cell r="C416">
            <v>0.7</v>
          </cell>
          <cell r="D416">
            <v>4250000</v>
          </cell>
        </row>
        <row r="417">
          <cell r="A417" t="str">
            <v>Mark Zagunis</v>
          </cell>
          <cell r="B417">
            <v>2</v>
          </cell>
          <cell r="C417">
            <v>0.1</v>
          </cell>
        </row>
        <row r="418">
          <cell r="A418" t="str">
            <v>Rob Zastryzny</v>
          </cell>
          <cell r="B418">
            <v>3</v>
          </cell>
          <cell r="C418">
            <v>-0.1</v>
          </cell>
        </row>
        <row r="419">
          <cell r="A419" t="str">
            <v>Ben Zobrist</v>
          </cell>
          <cell r="B419">
            <v>13</v>
          </cell>
          <cell r="C419">
            <v>3.4</v>
          </cell>
          <cell r="D419">
            <v>16500000</v>
          </cell>
        </row>
        <row r="420">
          <cell r="A420" t="str">
            <v>Aristides Aquino</v>
          </cell>
          <cell r="B420" t="str">
            <v>1st</v>
          </cell>
          <cell r="C420">
            <v>-0.1</v>
          </cell>
        </row>
        <row r="421">
          <cell r="A421" t="str">
            <v>Homer Bailey</v>
          </cell>
          <cell r="B421">
            <v>12</v>
          </cell>
          <cell r="C421">
            <v>-1.6</v>
          </cell>
          <cell r="D421">
            <v>21000000</v>
          </cell>
        </row>
        <row r="422">
          <cell r="A422" t="str">
            <v>Tucker Barnhart</v>
          </cell>
          <cell r="B422">
            <v>5</v>
          </cell>
          <cell r="C422">
            <v>0.9</v>
          </cell>
          <cell r="D422">
            <v>4437500</v>
          </cell>
        </row>
        <row r="423">
          <cell r="A423" t="str">
            <v>Alex Blandino</v>
          </cell>
          <cell r="B423" t="str">
            <v>1st</v>
          </cell>
          <cell r="C423">
            <v>0</v>
          </cell>
        </row>
        <row r="424">
          <cell r="A424" t="str">
            <v>Austin Brice</v>
          </cell>
          <cell r="B424">
            <v>3</v>
          </cell>
          <cell r="C424">
            <v>-0.5</v>
          </cell>
          <cell r="D424">
            <v>547500</v>
          </cell>
        </row>
        <row r="425">
          <cell r="A425" t="str">
            <v>Curt Casali</v>
          </cell>
          <cell r="B425">
            <v>5</v>
          </cell>
          <cell r="C425">
            <v>0.8</v>
          </cell>
        </row>
        <row r="426">
          <cell r="A426" t="str">
            <v>Luis Castillo</v>
          </cell>
          <cell r="B426">
            <v>2</v>
          </cell>
          <cell r="C426">
            <v>1.5</v>
          </cell>
          <cell r="D426">
            <v>555000</v>
          </cell>
        </row>
        <row r="427">
          <cell r="A427" t="str">
            <v>Kyle Crockett</v>
          </cell>
          <cell r="B427">
            <v>5</v>
          </cell>
          <cell r="C427">
            <v>-0.3</v>
          </cell>
        </row>
        <row r="428">
          <cell r="A428" t="str">
            <v>Tony Cruz</v>
          </cell>
          <cell r="B428">
            <v>7</v>
          </cell>
          <cell r="C428">
            <v>-0.2</v>
          </cell>
        </row>
        <row r="429">
          <cell r="A429" t="str">
            <v>Anthony DeSclafani</v>
          </cell>
          <cell r="B429">
            <v>4</v>
          </cell>
          <cell r="C429">
            <v>0.4</v>
          </cell>
          <cell r="D429">
            <v>860000</v>
          </cell>
        </row>
        <row r="430">
          <cell r="A430" t="str">
            <v>Brandon Dixon</v>
          </cell>
          <cell r="B430" t="str">
            <v>1st</v>
          </cell>
          <cell r="C430">
            <v>-0.4</v>
          </cell>
        </row>
        <row r="431">
          <cell r="A431" t="str">
            <v>Adam Duvall</v>
          </cell>
          <cell r="B431">
            <v>5</v>
          </cell>
          <cell r="C431">
            <v>1.4</v>
          </cell>
          <cell r="D431">
            <v>645000</v>
          </cell>
        </row>
        <row r="432">
          <cell r="A432" t="str">
            <v>Phil Ervin</v>
          </cell>
          <cell r="B432">
            <v>2</v>
          </cell>
          <cell r="C432">
            <v>-0.5</v>
          </cell>
          <cell r="D432">
            <v>545000</v>
          </cell>
        </row>
        <row r="433">
          <cell r="A433" t="str">
            <v>Tim Federowicz</v>
          </cell>
          <cell r="B433">
            <v>7</v>
          </cell>
          <cell r="C433">
            <v>0.2</v>
          </cell>
        </row>
        <row r="434">
          <cell r="A434" t="str">
            <v>Brandon Finnegan</v>
          </cell>
          <cell r="B434">
            <v>5</v>
          </cell>
          <cell r="C434">
            <v>-0.7</v>
          </cell>
          <cell r="D434">
            <v>577500</v>
          </cell>
        </row>
        <row r="435">
          <cell r="A435" t="str">
            <v>Dylan Floro</v>
          </cell>
          <cell r="B435">
            <v>3</v>
          </cell>
          <cell r="C435">
            <v>0.7</v>
          </cell>
        </row>
        <row r="436">
          <cell r="A436" t="str">
            <v>Yovani Gallardo</v>
          </cell>
          <cell r="B436">
            <v>12</v>
          </cell>
          <cell r="C436">
            <v>-0.4</v>
          </cell>
          <cell r="D436">
            <v>750000</v>
          </cell>
        </row>
        <row r="437">
          <cell r="A437" t="str">
            <v>Amir Garrett</v>
          </cell>
          <cell r="B437">
            <v>2</v>
          </cell>
          <cell r="C437">
            <v>0.4</v>
          </cell>
          <cell r="D437">
            <v>547500</v>
          </cell>
        </row>
        <row r="438">
          <cell r="A438" t="str">
            <v>Scooter Gennett</v>
          </cell>
          <cell r="B438">
            <v>6</v>
          </cell>
          <cell r="C438">
            <v>3.3</v>
          </cell>
          <cell r="D438">
            <v>5700000</v>
          </cell>
        </row>
        <row r="439">
          <cell r="A439" t="str">
            <v>Phil Gosselin</v>
          </cell>
          <cell r="B439">
            <v>6</v>
          </cell>
          <cell r="C439">
            <v>-0.1</v>
          </cell>
          <cell r="D439">
            <v>1250000</v>
          </cell>
        </row>
        <row r="440">
          <cell r="A440" t="str">
            <v>Gabriel Guerrero</v>
          </cell>
          <cell r="B440" t="str">
            <v>1st</v>
          </cell>
          <cell r="C440">
            <v>-0.1</v>
          </cell>
        </row>
        <row r="441">
          <cell r="A441" t="str">
            <v>Billy Hamilton</v>
          </cell>
          <cell r="B441">
            <v>6</v>
          </cell>
          <cell r="C441">
            <v>1</v>
          </cell>
          <cell r="D441">
            <v>4600000</v>
          </cell>
        </row>
        <row r="442">
          <cell r="A442" t="str">
            <v>Matt Harvey</v>
          </cell>
          <cell r="B442">
            <v>6</v>
          </cell>
          <cell r="C442">
            <v>1</v>
          </cell>
          <cell r="D442">
            <v>5625000</v>
          </cell>
        </row>
        <row r="443">
          <cell r="A443" t="str">
            <v>David Hernandez</v>
          </cell>
          <cell r="B443">
            <v>9</v>
          </cell>
          <cell r="C443">
            <v>1.7</v>
          </cell>
          <cell r="D443">
            <v>2500000</v>
          </cell>
        </row>
        <row r="444">
          <cell r="A444" t="str">
            <v>Dilson Herrera</v>
          </cell>
          <cell r="B444">
            <v>3</v>
          </cell>
          <cell r="C444">
            <v>-0.2</v>
          </cell>
        </row>
        <row r="445">
          <cell r="A445" t="str">
            <v>Rosell Herrera</v>
          </cell>
          <cell r="B445" t="str">
            <v>1st</v>
          </cell>
          <cell r="C445">
            <v>-0.2</v>
          </cell>
        </row>
        <row r="446">
          <cell r="A446" t="str">
            <v>Jared Hughes</v>
          </cell>
          <cell r="B446">
            <v>8</v>
          </cell>
          <cell r="C446">
            <v>3.2</v>
          </cell>
          <cell r="D446">
            <v>2125000</v>
          </cell>
        </row>
        <row r="447">
          <cell r="A447" t="str">
            <v>Raisel Iglesias</v>
          </cell>
          <cell r="B447">
            <v>4</v>
          </cell>
          <cell r="C447">
            <v>1.9</v>
          </cell>
          <cell r="D447">
            <v>5214286</v>
          </cell>
        </row>
        <row r="448">
          <cell r="A448" t="str">
            <v>Michael Lorenzen</v>
          </cell>
          <cell r="B448">
            <v>4</v>
          </cell>
          <cell r="C448">
            <v>2.1</v>
          </cell>
          <cell r="D448">
            <v>1312500</v>
          </cell>
        </row>
        <row r="449">
          <cell r="A449" t="str">
            <v>Tyler Mahle</v>
          </cell>
          <cell r="B449">
            <v>2</v>
          </cell>
          <cell r="C449">
            <v>0</v>
          </cell>
          <cell r="D449">
            <v>545000</v>
          </cell>
        </row>
        <row r="450">
          <cell r="A450" t="str">
            <v>Keury Mella</v>
          </cell>
          <cell r="B450">
            <v>2</v>
          </cell>
          <cell r="C450">
            <v>-0.3</v>
          </cell>
        </row>
        <row r="451">
          <cell r="A451" t="str">
            <v>Devin Mesoraco</v>
          </cell>
          <cell r="B451">
            <v>8</v>
          </cell>
          <cell r="C451">
            <v>-0.1</v>
          </cell>
        </row>
        <row r="452">
          <cell r="A452" t="str">
            <v>Cliff Pennington</v>
          </cell>
          <cell r="B452">
            <v>11</v>
          </cell>
          <cell r="C452">
            <v>-0.5</v>
          </cell>
          <cell r="D452">
            <v>1500000</v>
          </cell>
        </row>
        <row r="453">
          <cell r="A453" t="str">
            <v>Wandy Peralta</v>
          </cell>
          <cell r="B453">
            <v>3</v>
          </cell>
          <cell r="C453">
            <v>-0.7</v>
          </cell>
          <cell r="D453">
            <v>557500</v>
          </cell>
        </row>
        <row r="454">
          <cell r="A454" t="str">
            <v>Jose Peraza</v>
          </cell>
          <cell r="B454">
            <v>4</v>
          </cell>
          <cell r="C454">
            <v>2.5</v>
          </cell>
          <cell r="D454">
            <v>570000</v>
          </cell>
        </row>
        <row r="455">
          <cell r="A455" t="str">
            <v>Kevin Quackenbush</v>
          </cell>
          <cell r="B455">
            <v>5</v>
          </cell>
          <cell r="C455">
            <v>-0.5</v>
          </cell>
          <cell r="D455">
            <v>690000</v>
          </cell>
        </row>
        <row r="456">
          <cell r="A456" t="str">
            <v>Tanner Rainey</v>
          </cell>
          <cell r="B456" t="str">
            <v>1st</v>
          </cell>
          <cell r="C456">
            <v>-1</v>
          </cell>
        </row>
        <row r="457">
          <cell r="A457" t="str">
            <v>Cody Reed</v>
          </cell>
          <cell r="B457">
            <v>3</v>
          </cell>
          <cell r="C457">
            <v>0.4</v>
          </cell>
          <cell r="D457">
            <v>547500</v>
          </cell>
        </row>
        <row r="458">
          <cell r="A458" t="str">
            <v>Jesus Reyes</v>
          </cell>
          <cell r="B458" t="str">
            <v>1st</v>
          </cell>
          <cell r="C458">
            <v>0</v>
          </cell>
        </row>
        <row r="459">
          <cell r="A459" t="str">
            <v>Sal Romano</v>
          </cell>
          <cell r="B459">
            <v>2</v>
          </cell>
          <cell r="C459">
            <v>-0.8</v>
          </cell>
          <cell r="D459">
            <v>545000</v>
          </cell>
        </row>
        <row r="460">
          <cell r="A460" t="str">
            <v>Scott Schebler</v>
          </cell>
          <cell r="B460">
            <v>4</v>
          </cell>
          <cell r="C460">
            <v>1</v>
          </cell>
          <cell r="D460">
            <v>580000</v>
          </cell>
        </row>
        <row r="461">
          <cell r="A461" t="str">
            <v>Kevin Shackelford</v>
          </cell>
          <cell r="B461">
            <v>2</v>
          </cell>
          <cell r="C461">
            <v>-0.3</v>
          </cell>
          <cell r="D461">
            <v>545000</v>
          </cell>
        </row>
        <row r="462">
          <cell r="A462" t="str">
            <v>Lucas Sims</v>
          </cell>
          <cell r="B462">
            <v>2</v>
          </cell>
          <cell r="C462">
            <v>-0.1</v>
          </cell>
        </row>
        <row r="463">
          <cell r="A463" t="str">
            <v>Jackson Stephens</v>
          </cell>
          <cell r="B463">
            <v>2</v>
          </cell>
          <cell r="C463">
            <v>-0.8</v>
          </cell>
          <cell r="D463">
            <v>545000</v>
          </cell>
        </row>
        <row r="464">
          <cell r="A464" t="str">
            <v>Robert Stephenson</v>
          </cell>
          <cell r="B464">
            <v>3</v>
          </cell>
          <cell r="C464">
            <v>-0.4</v>
          </cell>
        </row>
        <row r="465">
          <cell r="A465" t="str">
            <v>Eugenio Suarez</v>
          </cell>
          <cell r="B465">
            <v>5</v>
          </cell>
          <cell r="C465">
            <v>4.2</v>
          </cell>
          <cell r="D465">
            <v>2535714</v>
          </cell>
        </row>
        <row r="466">
          <cell r="A466" t="str">
            <v>Blake Trahan</v>
          </cell>
          <cell r="B466" t="str">
            <v>1st</v>
          </cell>
          <cell r="C466">
            <v>0</v>
          </cell>
        </row>
        <row r="467">
          <cell r="A467" t="str">
            <v>Preston Tucker</v>
          </cell>
          <cell r="B467">
            <v>3</v>
          </cell>
          <cell r="C467">
            <v>-0.3</v>
          </cell>
        </row>
        <row r="468">
          <cell r="A468" t="str">
            <v>Joey Votto</v>
          </cell>
          <cell r="B468">
            <v>12</v>
          </cell>
          <cell r="C468">
            <v>4</v>
          </cell>
          <cell r="D468">
            <v>25000000</v>
          </cell>
        </row>
        <row r="469">
          <cell r="A469" t="str">
            <v>Zack Weiss</v>
          </cell>
          <cell r="B469" t="str">
            <v>1st</v>
          </cell>
          <cell r="C469">
            <v>0</v>
          </cell>
          <cell r="D469">
            <v>545000</v>
          </cell>
        </row>
        <row r="470">
          <cell r="A470" t="str">
            <v>Mason Williams</v>
          </cell>
          <cell r="B470">
            <v>4</v>
          </cell>
          <cell r="C470">
            <v>0.3</v>
          </cell>
        </row>
        <row r="471">
          <cell r="A471" t="str">
            <v>Jesse Winker</v>
          </cell>
          <cell r="B471">
            <v>2</v>
          </cell>
          <cell r="C471">
            <v>0.1</v>
          </cell>
          <cell r="D471">
            <v>545000</v>
          </cell>
        </row>
        <row r="472">
          <cell r="A472" t="str">
            <v>Matt Wisler</v>
          </cell>
          <cell r="B472">
            <v>4</v>
          </cell>
          <cell r="C472">
            <v>0.3</v>
          </cell>
        </row>
        <row r="473">
          <cell r="A473" t="str">
            <v>Tanner Anderson</v>
          </cell>
          <cell r="B473" t="str">
            <v>1st</v>
          </cell>
          <cell r="C473">
            <v>-0.3</v>
          </cell>
        </row>
        <row r="474">
          <cell r="A474" t="str">
            <v>Chris Archer</v>
          </cell>
          <cell r="B474">
            <v>7</v>
          </cell>
          <cell r="C474">
            <v>0.5</v>
          </cell>
          <cell r="D474">
            <v>6416667</v>
          </cell>
        </row>
        <row r="475">
          <cell r="A475" t="str">
            <v>Josh Bell</v>
          </cell>
          <cell r="B475">
            <v>3</v>
          </cell>
          <cell r="C475">
            <v>0.2</v>
          </cell>
          <cell r="D475">
            <v>572500</v>
          </cell>
        </row>
        <row r="476">
          <cell r="A476" t="str">
            <v>Christopher Bostick</v>
          </cell>
          <cell r="B476">
            <v>2</v>
          </cell>
          <cell r="C476">
            <v>-0.1</v>
          </cell>
        </row>
        <row r="477">
          <cell r="A477" t="str">
            <v>Steven Brault</v>
          </cell>
          <cell r="B477">
            <v>3</v>
          </cell>
          <cell r="C477">
            <v>-0.1</v>
          </cell>
          <cell r="D477">
            <v>557000</v>
          </cell>
        </row>
        <row r="478">
          <cell r="A478" t="str">
            <v>Nick Burdi</v>
          </cell>
          <cell r="B478" t="str">
            <v>1st</v>
          </cell>
          <cell r="C478">
            <v>-0.2</v>
          </cell>
        </row>
        <row r="479">
          <cell r="A479" t="str">
            <v>Francisco Cervelli</v>
          </cell>
          <cell r="B479">
            <v>11</v>
          </cell>
          <cell r="C479">
            <v>3.1</v>
          </cell>
          <cell r="D479">
            <v>10500000</v>
          </cell>
        </row>
        <row r="480">
          <cell r="A480" t="str">
            <v>Kyle Crick</v>
          </cell>
          <cell r="B480">
            <v>2</v>
          </cell>
          <cell r="C480">
            <v>1.5</v>
          </cell>
        </row>
        <row r="481">
          <cell r="A481" t="str">
            <v>Elias Diaz</v>
          </cell>
          <cell r="B481">
            <v>4</v>
          </cell>
          <cell r="C481">
            <v>1.7</v>
          </cell>
          <cell r="D481">
            <v>559000</v>
          </cell>
        </row>
        <row r="482">
          <cell r="A482" t="str">
            <v>Corey Dickerson</v>
          </cell>
          <cell r="B482">
            <v>6</v>
          </cell>
          <cell r="C482">
            <v>3.5</v>
          </cell>
          <cell r="D482">
            <v>5950000</v>
          </cell>
        </row>
        <row r="483">
          <cell r="A483" t="str">
            <v>Michael Feliz</v>
          </cell>
          <cell r="B483">
            <v>4</v>
          </cell>
          <cell r="C483">
            <v>-0.9</v>
          </cell>
          <cell r="D483">
            <v>575500</v>
          </cell>
        </row>
        <row r="484">
          <cell r="A484" t="str">
            <v>Adam Frazier</v>
          </cell>
          <cell r="B484">
            <v>3</v>
          </cell>
          <cell r="C484">
            <v>2.6</v>
          </cell>
          <cell r="D484">
            <v>571000</v>
          </cell>
        </row>
        <row r="485">
          <cell r="A485" t="str">
            <v>David Freese</v>
          </cell>
          <cell r="B485">
            <v>10</v>
          </cell>
          <cell r="C485">
            <v>1.2</v>
          </cell>
          <cell r="D485">
            <v>4250000</v>
          </cell>
        </row>
        <row r="486">
          <cell r="A486" t="str">
            <v>Tyler Glasnow</v>
          </cell>
          <cell r="B486">
            <v>3</v>
          </cell>
          <cell r="C486">
            <v>0.1</v>
          </cell>
          <cell r="D486">
            <v>556500</v>
          </cell>
        </row>
        <row r="487">
          <cell r="A487" t="str">
            <v>Josh Harrison</v>
          </cell>
          <cell r="B487">
            <v>8</v>
          </cell>
          <cell r="C487">
            <v>0.5</v>
          </cell>
          <cell r="D487">
            <v>10250000</v>
          </cell>
        </row>
        <row r="488">
          <cell r="A488" t="str">
            <v>Adeiny Hechavarria</v>
          </cell>
          <cell r="B488">
            <v>7</v>
          </cell>
          <cell r="C488">
            <v>0</v>
          </cell>
        </row>
        <row r="489">
          <cell r="A489" t="str">
            <v>Clay Holmes</v>
          </cell>
          <cell r="B489" t="str">
            <v>1st</v>
          </cell>
          <cell r="C489">
            <v>-0.6</v>
          </cell>
        </row>
        <row r="490">
          <cell r="A490" t="str">
            <v>Jung Ho Kang</v>
          </cell>
          <cell r="B490">
            <v>3</v>
          </cell>
          <cell r="C490">
            <v>0</v>
          </cell>
          <cell r="D490">
            <v>3000000</v>
          </cell>
        </row>
        <row r="491">
          <cell r="A491" t="str">
            <v>Keone Kela</v>
          </cell>
          <cell r="B491">
            <v>4</v>
          </cell>
          <cell r="C491">
            <v>0.3</v>
          </cell>
        </row>
        <row r="492">
          <cell r="A492" t="str">
            <v>Nick Kingham</v>
          </cell>
          <cell r="B492" t="str">
            <v>1st</v>
          </cell>
          <cell r="C492">
            <v>-0.4</v>
          </cell>
        </row>
        <row r="493">
          <cell r="A493" t="str">
            <v>George Kontos</v>
          </cell>
          <cell r="B493">
            <v>8</v>
          </cell>
          <cell r="C493">
            <v>-0.3</v>
          </cell>
          <cell r="D493">
            <v>2725000</v>
          </cell>
        </row>
        <row r="494">
          <cell r="A494" t="str">
            <v>Kevin Kramer</v>
          </cell>
          <cell r="B494" t="str">
            <v>1st</v>
          </cell>
          <cell r="C494">
            <v>-0.6</v>
          </cell>
        </row>
        <row r="495">
          <cell r="A495" t="str">
            <v>Chad Kuhl</v>
          </cell>
          <cell r="B495">
            <v>3</v>
          </cell>
          <cell r="C495">
            <v>0.1</v>
          </cell>
          <cell r="D495">
            <v>570500</v>
          </cell>
        </row>
        <row r="496">
          <cell r="A496" t="str">
            <v>Ryan Lavarnway</v>
          </cell>
          <cell r="B496">
            <v>7</v>
          </cell>
          <cell r="C496">
            <v>0.2</v>
          </cell>
        </row>
        <row r="497">
          <cell r="A497" t="str">
            <v>Jordan Luplow</v>
          </cell>
          <cell r="B497">
            <v>2</v>
          </cell>
          <cell r="C497">
            <v>0.1</v>
          </cell>
        </row>
        <row r="498">
          <cell r="A498" t="str">
            <v>Starling Marte</v>
          </cell>
          <cell r="B498">
            <v>7</v>
          </cell>
          <cell r="C498">
            <v>3.9</v>
          </cell>
          <cell r="D498">
            <v>7833333</v>
          </cell>
        </row>
        <row r="499">
          <cell r="A499" t="str">
            <v>Alex McRae</v>
          </cell>
          <cell r="B499" t="str">
            <v>1st</v>
          </cell>
          <cell r="C499">
            <v>-0.1</v>
          </cell>
        </row>
        <row r="500">
          <cell r="A500" t="str">
            <v>Austin Meadows</v>
          </cell>
          <cell r="B500" t="str">
            <v>1st</v>
          </cell>
          <cell r="C500">
            <v>-0.2</v>
          </cell>
        </row>
        <row r="501">
          <cell r="A501" t="str">
            <v>Jordy Mercer</v>
          </cell>
          <cell r="B501">
            <v>7</v>
          </cell>
          <cell r="C501">
            <v>0.1</v>
          </cell>
          <cell r="D501">
            <v>6750000</v>
          </cell>
        </row>
        <row r="502">
          <cell r="A502" t="str">
            <v>Colin Moran</v>
          </cell>
          <cell r="B502">
            <v>3</v>
          </cell>
          <cell r="C502">
            <v>0.6</v>
          </cell>
          <cell r="D502">
            <v>550000</v>
          </cell>
        </row>
        <row r="503">
          <cell r="A503" t="str">
            <v>Max Moroff</v>
          </cell>
          <cell r="B503">
            <v>3</v>
          </cell>
          <cell r="C503">
            <v>-0.1</v>
          </cell>
        </row>
        <row r="504">
          <cell r="A504" t="str">
            <v>Joe Musgrove</v>
          </cell>
          <cell r="B504">
            <v>3</v>
          </cell>
          <cell r="C504">
            <v>1.4</v>
          </cell>
          <cell r="D504">
            <v>571000</v>
          </cell>
        </row>
        <row r="505">
          <cell r="A505" t="str">
            <v>Dovydas Neverauskas</v>
          </cell>
          <cell r="B505">
            <v>2</v>
          </cell>
          <cell r="C505">
            <v>-0.8</v>
          </cell>
          <cell r="D505">
            <v>557500</v>
          </cell>
        </row>
        <row r="506">
          <cell r="A506" t="str">
            <v>Kevin Newman</v>
          </cell>
          <cell r="B506" t="str">
            <v>1st</v>
          </cell>
          <cell r="C506">
            <v>-0.9</v>
          </cell>
        </row>
        <row r="507">
          <cell r="A507" t="str">
            <v>Ivan Nova</v>
          </cell>
          <cell r="B507">
            <v>9</v>
          </cell>
          <cell r="C507">
            <v>0.5</v>
          </cell>
          <cell r="D507">
            <v>9167000</v>
          </cell>
        </row>
        <row r="508">
          <cell r="A508" t="str">
            <v>Jose Osuna</v>
          </cell>
          <cell r="B508">
            <v>2</v>
          </cell>
          <cell r="C508">
            <v>0</v>
          </cell>
        </row>
        <row r="509">
          <cell r="A509" t="str">
            <v>Gregory Polanco</v>
          </cell>
          <cell r="B509">
            <v>5</v>
          </cell>
          <cell r="C509">
            <v>2.1</v>
          </cell>
          <cell r="D509">
            <v>4100000</v>
          </cell>
        </row>
        <row r="510">
          <cell r="A510" t="str">
            <v>Pablo Reyes</v>
          </cell>
          <cell r="B510" t="str">
            <v>1st</v>
          </cell>
          <cell r="C510">
            <v>0.2</v>
          </cell>
        </row>
        <row r="511">
          <cell r="A511" t="str">
            <v>Richard Rodriguez</v>
          </cell>
          <cell r="B511">
            <v>2</v>
          </cell>
          <cell r="C511">
            <v>1.7</v>
          </cell>
        </row>
        <row r="512">
          <cell r="A512" t="str">
            <v>Sean Rodriguez</v>
          </cell>
          <cell r="B512">
            <v>11</v>
          </cell>
          <cell r="C512">
            <v>-0.5</v>
          </cell>
          <cell r="D512">
            <v>5750000</v>
          </cell>
        </row>
        <row r="513">
          <cell r="A513" t="str">
            <v>Enny Romero</v>
          </cell>
          <cell r="B513">
            <v>5</v>
          </cell>
          <cell r="C513">
            <v>-0.1</v>
          </cell>
        </row>
        <row r="514">
          <cell r="A514" t="str">
            <v>Casey Sadler</v>
          </cell>
          <cell r="B514">
            <v>3</v>
          </cell>
          <cell r="C514">
            <v>-0.3</v>
          </cell>
        </row>
        <row r="515">
          <cell r="A515" t="str">
            <v>Edgar Santana</v>
          </cell>
          <cell r="B515">
            <v>2</v>
          </cell>
          <cell r="C515">
            <v>1.1000000000000001</v>
          </cell>
          <cell r="D515">
            <v>556500</v>
          </cell>
        </row>
        <row r="516">
          <cell r="A516" t="str">
            <v>Josh Smoker</v>
          </cell>
          <cell r="B516">
            <v>3</v>
          </cell>
          <cell r="C516">
            <v>-0.4</v>
          </cell>
          <cell r="D516">
            <v>570500</v>
          </cell>
        </row>
        <row r="517">
          <cell r="A517" t="str">
            <v>Jacob Stallings</v>
          </cell>
          <cell r="B517">
            <v>3</v>
          </cell>
          <cell r="C517">
            <v>0</v>
          </cell>
        </row>
        <row r="518">
          <cell r="A518" t="str">
            <v>Jameson Taillon</v>
          </cell>
          <cell r="B518">
            <v>3</v>
          </cell>
          <cell r="C518">
            <v>4.5999999999999996</v>
          </cell>
        </row>
        <row r="519">
          <cell r="A519" t="str">
            <v>Felipe Vazquez</v>
          </cell>
          <cell r="B519">
            <v>4</v>
          </cell>
          <cell r="C519">
            <v>1.6</v>
          </cell>
          <cell r="D519">
            <v>3000000</v>
          </cell>
        </row>
        <row r="520">
          <cell r="A520" t="str">
            <v>Trevor Williams</v>
          </cell>
          <cell r="B520">
            <v>3</v>
          </cell>
          <cell r="C520">
            <v>3.9</v>
          </cell>
          <cell r="D520">
            <v>569500</v>
          </cell>
        </row>
        <row r="521">
          <cell r="A521" t="str">
            <v>Scott Alexander</v>
          </cell>
          <cell r="B521">
            <v>4</v>
          </cell>
          <cell r="C521">
            <v>0.3</v>
          </cell>
          <cell r="D521">
            <v>555000</v>
          </cell>
        </row>
        <row r="522">
          <cell r="A522" t="str">
            <v>John Axford</v>
          </cell>
          <cell r="B522">
            <v>10</v>
          </cell>
          <cell r="C522">
            <v>-0.4</v>
          </cell>
        </row>
        <row r="523">
          <cell r="A523" t="str">
            <v>Pedro Baez</v>
          </cell>
          <cell r="B523">
            <v>5</v>
          </cell>
          <cell r="C523">
            <v>0.7</v>
          </cell>
          <cell r="D523">
            <v>1500000</v>
          </cell>
        </row>
        <row r="524">
          <cell r="A524" t="str">
            <v>Austin Barnes</v>
          </cell>
          <cell r="B524">
            <v>4</v>
          </cell>
          <cell r="C524">
            <v>0.6</v>
          </cell>
          <cell r="D524">
            <v>555000</v>
          </cell>
        </row>
        <row r="525">
          <cell r="A525" t="str">
            <v>Cody Bellinger</v>
          </cell>
          <cell r="B525">
            <v>2</v>
          </cell>
          <cell r="C525">
            <v>4.2</v>
          </cell>
          <cell r="D525">
            <v>585000</v>
          </cell>
        </row>
        <row r="526">
          <cell r="A526" t="str">
            <v>Walker Buehler</v>
          </cell>
          <cell r="B526">
            <v>2</v>
          </cell>
          <cell r="C526">
            <v>3.8</v>
          </cell>
        </row>
        <row r="527">
          <cell r="A527" t="str">
            <v>JT Chargois</v>
          </cell>
          <cell r="B527">
            <v>2</v>
          </cell>
          <cell r="C527">
            <v>0.2</v>
          </cell>
        </row>
        <row r="528">
          <cell r="A528" t="str">
            <v>Tony Cingrani</v>
          </cell>
          <cell r="B528">
            <v>7</v>
          </cell>
          <cell r="C528">
            <v>-0.2</v>
          </cell>
          <cell r="D528">
            <v>2300000</v>
          </cell>
        </row>
        <row r="529">
          <cell r="A529" t="str">
            <v>Daniel Corcino</v>
          </cell>
          <cell r="B529">
            <v>2</v>
          </cell>
          <cell r="C529">
            <v>0</v>
          </cell>
        </row>
        <row r="530">
          <cell r="A530" t="str">
            <v>Brian Dozier</v>
          </cell>
          <cell r="B530">
            <v>7</v>
          </cell>
          <cell r="C530">
            <v>0.2</v>
          </cell>
        </row>
        <row r="531">
          <cell r="A531" t="str">
            <v>Kyle Farmer</v>
          </cell>
          <cell r="B531">
            <v>2</v>
          </cell>
          <cell r="C531">
            <v>0.2</v>
          </cell>
        </row>
        <row r="532">
          <cell r="A532" t="str">
            <v>Caleb Ferguson</v>
          </cell>
          <cell r="B532" t="str">
            <v>1st</v>
          </cell>
          <cell r="C532">
            <v>0.3</v>
          </cell>
        </row>
        <row r="533">
          <cell r="A533" t="str">
            <v>Josh Fields</v>
          </cell>
          <cell r="B533">
            <v>6</v>
          </cell>
          <cell r="C533">
            <v>0.9</v>
          </cell>
          <cell r="D533">
            <v>2200000</v>
          </cell>
        </row>
        <row r="534">
          <cell r="A534" t="str">
            <v>Dylan Floro</v>
          </cell>
          <cell r="B534">
            <v>3</v>
          </cell>
          <cell r="C534">
            <v>1.1000000000000001</v>
          </cell>
        </row>
        <row r="535">
          <cell r="A535" t="str">
            <v>Wilmer Font</v>
          </cell>
          <cell r="B535">
            <v>4</v>
          </cell>
          <cell r="C535">
            <v>-0.7</v>
          </cell>
        </row>
        <row r="536">
          <cell r="A536" t="str">
            <v>Logan Forsythe</v>
          </cell>
          <cell r="B536">
            <v>8</v>
          </cell>
          <cell r="C536">
            <v>-0.5</v>
          </cell>
          <cell r="D536">
            <v>9000000</v>
          </cell>
        </row>
        <row r="537">
          <cell r="A537" t="str">
            <v>David Freese</v>
          </cell>
          <cell r="B537">
            <v>10</v>
          </cell>
          <cell r="C537">
            <v>0.5</v>
          </cell>
        </row>
        <row r="538">
          <cell r="A538" t="str">
            <v>Rocky Gale</v>
          </cell>
          <cell r="B538">
            <v>3</v>
          </cell>
          <cell r="C538">
            <v>-0.1</v>
          </cell>
        </row>
        <row r="539">
          <cell r="A539" t="str">
            <v>Yimi Garcia</v>
          </cell>
          <cell r="B539">
            <v>4</v>
          </cell>
          <cell r="C539">
            <v>-0.6</v>
          </cell>
          <cell r="D539">
            <v>630000</v>
          </cell>
        </row>
        <row r="540">
          <cell r="A540" t="str">
            <v>Erik Goeddel</v>
          </cell>
          <cell r="B540">
            <v>5</v>
          </cell>
          <cell r="C540">
            <v>0.3</v>
          </cell>
        </row>
        <row r="541">
          <cell r="A541" t="str">
            <v>Yasmani Grandal</v>
          </cell>
          <cell r="B541">
            <v>7</v>
          </cell>
          <cell r="C541">
            <v>3.6</v>
          </cell>
          <cell r="D541">
            <v>7900000</v>
          </cell>
        </row>
        <row r="542">
          <cell r="A542" t="str">
            <v>Enrique Hernandez</v>
          </cell>
          <cell r="B542">
            <v>5</v>
          </cell>
          <cell r="C542">
            <v>3</v>
          </cell>
          <cell r="D542">
            <v>1600000</v>
          </cell>
        </row>
        <row r="543">
          <cell r="A543" t="str">
            <v>Rich Hill</v>
          </cell>
          <cell r="B543">
            <v>14</v>
          </cell>
          <cell r="C543">
            <v>1.4</v>
          </cell>
          <cell r="D543">
            <v>16666667</v>
          </cell>
        </row>
        <row r="544">
          <cell r="A544" t="str">
            <v>Daniel Hudson</v>
          </cell>
          <cell r="B544">
            <v>9</v>
          </cell>
          <cell r="C544">
            <v>-0.4</v>
          </cell>
        </row>
        <row r="545">
          <cell r="A545" t="str">
            <v>Kenley Jansen</v>
          </cell>
          <cell r="B545">
            <v>9</v>
          </cell>
          <cell r="C545">
            <v>0.7</v>
          </cell>
          <cell r="D545">
            <v>11333333</v>
          </cell>
        </row>
        <row r="546">
          <cell r="A546" t="str">
            <v>Matt Kemp</v>
          </cell>
          <cell r="B546">
            <v>13</v>
          </cell>
          <cell r="C546">
            <v>1.2</v>
          </cell>
          <cell r="D546">
            <v>21750000</v>
          </cell>
        </row>
        <row r="547">
          <cell r="A547" t="str">
            <v>Clayton Kershaw</v>
          </cell>
          <cell r="B547">
            <v>11</v>
          </cell>
          <cell r="C547">
            <v>4.0999999999999996</v>
          </cell>
          <cell r="D547">
            <v>35571429</v>
          </cell>
        </row>
        <row r="548">
          <cell r="A548" t="str">
            <v>Adam Liberatore</v>
          </cell>
          <cell r="B548">
            <v>4</v>
          </cell>
          <cell r="C548">
            <v>0.3</v>
          </cell>
        </row>
        <row r="549">
          <cell r="A549" t="str">
            <v>Tim Locastro</v>
          </cell>
          <cell r="B549">
            <v>2</v>
          </cell>
          <cell r="C549">
            <v>0.1</v>
          </cell>
        </row>
        <row r="550">
          <cell r="A550" t="str">
            <v>Manny Machado</v>
          </cell>
          <cell r="B550">
            <v>7</v>
          </cell>
          <cell r="C550">
            <v>2.5</v>
          </cell>
        </row>
        <row r="551">
          <cell r="A551" t="str">
            <v>Ryan Madson</v>
          </cell>
          <cell r="B551">
            <v>13</v>
          </cell>
          <cell r="C551">
            <v>-0.2</v>
          </cell>
        </row>
        <row r="552">
          <cell r="A552" t="str">
            <v>Kenta Maeda</v>
          </cell>
          <cell r="B552">
            <v>3</v>
          </cell>
          <cell r="C552">
            <v>0.5</v>
          </cell>
          <cell r="D552">
            <v>3125000</v>
          </cell>
        </row>
        <row r="553">
          <cell r="A553" t="str">
            <v>Max Muncy</v>
          </cell>
          <cell r="B553">
            <v>3</v>
          </cell>
          <cell r="C553">
            <v>4.0999999999999996</v>
          </cell>
        </row>
        <row r="554">
          <cell r="A554" t="str">
            <v>Zach Neal</v>
          </cell>
          <cell r="B554">
            <v>3</v>
          </cell>
          <cell r="C554">
            <v>0</v>
          </cell>
        </row>
        <row r="555">
          <cell r="A555" t="str">
            <v>Edward Paredes</v>
          </cell>
          <cell r="B555">
            <v>2</v>
          </cell>
          <cell r="C555">
            <v>-0.2</v>
          </cell>
        </row>
        <row r="556">
          <cell r="A556" t="str">
            <v>Joc Pederson</v>
          </cell>
          <cell r="B556">
            <v>5</v>
          </cell>
          <cell r="C556">
            <v>2.1</v>
          </cell>
          <cell r="D556">
            <v>2600000</v>
          </cell>
        </row>
        <row r="557">
          <cell r="A557" t="str">
            <v>Yasiel Puig</v>
          </cell>
          <cell r="B557">
            <v>6</v>
          </cell>
          <cell r="C557">
            <v>2.2000000000000002</v>
          </cell>
          <cell r="D557">
            <v>9214000</v>
          </cell>
        </row>
        <row r="558">
          <cell r="A558" t="str">
            <v>Zac Rosscup</v>
          </cell>
          <cell r="B558">
            <v>5</v>
          </cell>
          <cell r="C558">
            <v>0</v>
          </cell>
        </row>
        <row r="559">
          <cell r="A559" t="str">
            <v>Hyun-Jin Ryu</v>
          </cell>
          <cell r="B559">
            <v>5</v>
          </cell>
          <cell r="C559">
            <v>2.6</v>
          </cell>
          <cell r="D559">
            <v>7833000</v>
          </cell>
        </row>
        <row r="560">
          <cell r="A560" t="str">
            <v>Dennis Santana</v>
          </cell>
          <cell r="B560" t="str">
            <v>1st</v>
          </cell>
          <cell r="C560">
            <v>-0.1</v>
          </cell>
        </row>
        <row r="561">
          <cell r="A561" t="str">
            <v>Corey Seager</v>
          </cell>
          <cell r="B561">
            <v>4</v>
          </cell>
          <cell r="C561">
            <v>0.3</v>
          </cell>
          <cell r="D561">
            <v>605000</v>
          </cell>
        </row>
        <row r="562">
          <cell r="A562" t="str">
            <v>Brock Stewart</v>
          </cell>
          <cell r="B562">
            <v>3</v>
          </cell>
          <cell r="C562">
            <v>-0.6</v>
          </cell>
        </row>
        <row r="563">
          <cell r="A563" t="str">
            <v>Ross Stripling</v>
          </cell>
          <cell r="B563">
            <v>3</v>
          </cell>
          <cell r="C563">
            <v>2.5</v>
          </cell>
          <cell r="D563">
            <v>555000</v>
          </cell>
        </row>
        <row r="564">
          <cell r="A564" t="str">
            <v>Chris Taylor</v>
          </cell>
          <cell r="B564">
            <v>5</v>
          </cell>
          <cell r="C564">
            <v>3.9</v>
          </cell>
          <cell r="D564">
            <v>575000</v>
          </cell>
        </row>
        <row r="565">
          <cell r="A565" t="str">
            <v>Andrew Toles</v>
          </cell>
          <cell r="B565">
            <v>3</v>
          </cell>
          <cell r="C565">
            <v>0</v>
          </cell>
        </row>
        <row r="566">
          <cell r="A566" t="str">
            <v>Justin Turner</v>
          </cell>
          <cell r="B566">
            <v>10</v>
          </cell>
          <cell r="C566">
            <v>4.9000000000000004</v>
          </cell>
          <cell r="D566">
            <v>12000000</v>
          </cell>
        </row>
        <row r="567">
          <cell r="A567" t="str">
            <v>Julio Urias</v>
          </cell>
          <cell r="B567">
            <v>3</v>
          </cell>
          <cell r="C567">
            <v>0.1</v>
          </cell>
          <cell r="D567">
            <v>550000</v>
          </cell>
        </row>
        <row r="568">
          <cell r="A568" t="str">
            <v>Chase Utley</v>
          </cell>
          <cell r="B568">
            <v>16</v>
          </cell>
          <cell r="C568">
            <v>-0.2</v>
          </cell>
          <cell r="D568">
            <v>1000000</v>
          </cell>
        </row>
        <row r="569">
          <cell r="A569" t="str">
            <v>Breyvic Valera</v>
          </cell>
          <cell r="B569">
            <v>2</v>
          </cell>
          <cell r="C569">
            <v>-0.2</v>
          </cell>
        </row>
        <row r="570">
          <cell r="A570" t="str">
            <v>Pat Venditte</v>
          </cell>
          <cell r="B570">
            <v>3</v>
          </cell>
          <cell r="C570">
            <v>0.2</v>
          </cell>
        </row>
        <row r="571">
          <cell r="A571" t="str">
            <v>Alex Verdugo</v>
          </cell>
          <cell r="B571">
            <v>2</v>
          </cell>
          <cell r="C571">
            <v>0.4</v>
          </cell>
        </row>
        <row r="572">
          <cell r="A572" t="str">
            <v>Alex Wood</v>
          </cell>
          <cell r="B572">
            <v>6</v>
          </cell>
          <cell r="C572">
            <v>1</v>
          </cell>
          <cell r="D572">
            <v>6000000</v>
          </cell>
        </row>
        <row r="573">
          <cell r="A573" t="str">
            <v>Nick Ahmed</v>
          </cell>
          <cell r="B573">
            <v>5</v>
          </cell>
          <cell r="C573">
            <v>4.4000000000000004</v>
          </cell>
          <cell r="D573">
            <v>1275000</v>
          </cell>
        </row>
        <row r="574">
          <cell r="A574" t="str">
            <v>Matt Andriese</v>
          </cell>
          <cell r="B574">
            <v>4</v>
          </cell>
          <cell r="C574">
            <v>-0.8</v>
          </cell>
        </row>
        <row r="575">
          <cell r="A575" t="str">
            <v>Alex Avila</v>
          </cell>
          <cell r="B575">
            <v>10</v>
          </cell>
          <cell r="C575">
            <v>0.1</v>
          </cell>
          <cell r="D575">
            <v>4000000</v>
          </cell>
        </row>
        <row r="576">
          <cell r="A576" t="str">
            <v>Jake Barrett</v>
          </cell>
          <cell r="B576">
            <v>3</v>
          </cell>
          <cell r="C576">
            <v>-0.1</v>
          </cell>
        </row>
        <row r="577">
          <cell r="A577" t="str">
            <v>Brad Boxberger</v>
          </cell>
          <cell r="B577">
            <v>7</v>
          </cell>
          <cell r="C577">
            <v>-0.9</v>
          </cell>
          <cell r="D577">
            <v>1850000</v>
          </cell>
        </row>
        <row r="578">
          <cell r="A578" t="str">
            <v>Silvino Bracho</v>
          </cell>
          <cell r="B578">
            <v>4</v>
          </cell>
          <cell r="C578">
            <v>0.3</v>
          </cell>
        </row>
        <row r="579">
          <cell r="A579" t="str">
            <v>Archie Bradley</v>
          </cell>
          <cell r="B579">
            <v>4</v>
          </cell>
          <cell r="C579">
            <v>0.1</v>
          </cell>
          <cell r="D579">
            <v>581900</v>
          </cell>
        </row>
        <row r="580">
          <cell r="A580" t="str">
            <v>Socrates Brito</v>
          </cell>
          <cell r="B580">
            <v>3</v>
          </cell>
          <cell r="C580">
            <v>-0.3</v>
          </cell>
        </row>
        <row r="581">
          <cell r="A581" t="str">
            <v>Clay Buchholz</v>
          </cell>
          <cell r="B581">
            <v>12</v>
          </cell>
          <cell r="C581">
            <v>2.4</v>
          </cell>
        </row>
        <row r="582">
          <cell r="A582" t="str">
            <v>Andrew Chafin</v>
          </cell>
          <cell r="B582">
            <v>5</v>
          </cell>
          <cell r="C582">
            <v>0.7</v>
          </cell>
          <cell r="D582">
            <v>1195000</v>
          </cell>
        </row>
        <row r="583">
          <cell r="A583" t="str">
            <v>Patrick Corbin</v>
          </cell>
          <cell r="B583">
            <v>6</v>
          </cell>
          <cell r="C583">
            <v>4.2</v>
          </cell>
          <cell r="D583">
            <v>7500000</v>
          </cell>
        </row>
        <row r="584">
          <cell r="A584" t="str">
            <v>Jorge De La Rosa</v>
          </cell>
          <cell r="B584">
            <v>15</v>
          </cell>
          <cell r="C584">
            <v>-0.3</v>
          </cell>
          <cell r="D584">
            <v>2250000</v>
          </cell>
        </row>
        <row r="585">
          <cell r="A585" t="str">
            <v>Randall Delgado</v>
          </cell>
          <cell r="B585">
            <v>8</v>
          </cell>
          <cell r="C585">
            <v>-0.1</v>
          </cell>
          <cell r="D585">
            <v>2250000</v>
          </cell>
        </row>
        <row r="586">
          <cell r="A586" t="str">
            <v>Daniel Descalso</v>
          </cell>
          <cell r="B586">
            <v>9</v>
          </cell>
          <cell r="C586">
            <v>0.9</v>
          </cell>
          <cell r="D586">
            <v>2000000</v>
          </cell>
        </row>
        <row r="587">
          <cell r="A587" t="str">
            <v>Jake Diekman</v>
          </cell>
          <cell r="B587">
            <v>7</v>
          </cell>
          <cell r="C587">
            <v>-0.9</v>
          </cell>
        </row>
        <row r="588">
          <cell r="A588" t="str">
            <v>Jarrod Dyson</v>
          </cell>
          <cell r="B588">
            <v>9</v>
          </cell>
          <cell r="C588">
            <v>-0.1</v>
          </cell>
          <cell r="D588">
            <v>3750000</v>
          </cell>
        </row>
        <row r="589">
          <cell r="A589" t="str">
            <v>Eduardo Escobar</v>
          </cell>
          <cell r="B589">
            <v>8</v>
          </cell>
          <cell r="C589">
            <v>0.7</v>
          </cell>
        </row>
        <row r="590">
          <cell r="A590" t="str">
            <v>Zack Godley</v>
          </cell>
          <cell r="B590">
            <v>4</v>
          </cell>
          <cell r="C590">
            <v>-1.5</v>
          </cell>
          <cell r="D590">
            <v>579200</v>
          </cell>
        </row>
        <row r="591">
          <cell r="A591" t="str">
            <v>Paul Goldschmidt</v>
          </cell>
          <cell r="B591">
            <v>8</v>
          </cell>
          <cell r="C591">
            <v>6.2</v>
          </cell>
          <cell r="D591">
            <v>11100000</v>
          </cell>
        </row>
        <row r="592">
          <cell r="A592" t="str">
            <v>Zack Greinke</v>
          </cell>
          <cell r="B592">
            <v>15</v>
          </cell>
          <cell r="C592">
            <v>4.2</v>
          </cell>
          <cell r="D592">
            <v>34000000</v>
          </cell>
        </row>
        <row r="593">
          <cell r="A593" t="str">
            <v>Yoshihisa Hirano</v>
          </cell>
          <cell r="B593" t="str">
            <v>1st</v>
          </cell>
          <cell r="C593">
            <v>1.1000000000000001</v>
          </cell>
          <cell r="D593">
            <v>3000000</v>
          </cell>
        </row>
        <row r="594">
          <cell r="A594" t="str">
            <v>Jon Jay</v>
          </cell>
          <cell r="B594">
            <v>9</v>
          </cell>
          <cell r="C594">
            <v>-0.2</v>
          </cell>
          <cell r="D594">
            <v>3000000</v>
          </cell>
        </row>
        <row r="595">
          <cell r="A595" t="str">
            <v>Patrick Kivlehan</v>
          </cell>
          <cell r="B595">
            <v>3</v>
          </cell>
          <cell r="C595">
            <v>0.2</v>
          </cell>
        </row>
        <row r="596">
          <cell r="A596" t="str">
            <v>Matt Koch</v>
          </cell>
          <cell r="B596">
            <v>3</v>
          </cell>
          <cell r="C596">
            <v>0.4</v>
          </cell>
        </row>
        <row r="597">
          <cell r="A597" t="str">
            <v>Joey Krehbiel</v>
          </cell>
          <cell r="B597" t="str">
            <v>1st</v>
          </cell>
          <cell r="C597">
            <v>0.1</v>
          </cell>
        </row>
        <row r="598">
          <cell r="A598" t="str">
            <v>Jake Lamb</v>
          </cell>
          <cell r="B598">
            <v>5</v>
          </cell>
          <cell r="C598">
            <v>0.9</v>
          </cell>
          <cell r="D598">
            <v>4275000</v>
          </cell>
        </row>
        <row r="599">
          <cell r="A599" t="str">
            <v>Yoan Lopez</v>
          </cell>
          <cell r="B599" t="str">
            <v>1st</v>
          </cell>
          <cell r="C599">
            <v>0.1</v>
          </cell>
        </row>
        <row r="600">
          <cell r="A600" t="str">
            <v>Deven Marrero</v>
          </cell>
          <cell r="B600">
            <v>4</v>
          </cell>
          <cell r="C600">
            <v>-0.5</v>
          </cell>
          <cell r="D600">
            <v>561500</v>
          </cell>
        </row>
        <row r="601">
          <cell r="A601" t="str">
            <v>Ketel Marte</v>
          </cell>
          <cell r="B601">
            <v>4</v>
          </cell>
          <cell r="C601">
            <v>4</v>
          </cell>
          <cell r="D601">
            <v>1400000</v>
          </cell>
        </row>
        <row r="602">
          <cell r="A602" t="str">
            <v>Jeff Mathis</v>
          </cell>
          <cell r="B602">
            <v>14</v>
          </cell>
          <cell r="C602">
            <v>0.5</v>
          </cell>
          <cell r="D602">
            <v>2000000</v>
          </cell>
        </row>
        <row r="603">
          <cell r="A603" t="str">
            <v>T.J. McFarland</v>
          </cell>
          <cell r="B603">
            <v>6</v>
          </cell>
          <cell r="C603">
            <v>1.3</v>
          </cell>
          <cell r="D603">
            <v>850000</v>
          </cell>
        </row>
        <row r="604">
          <cell r="A604" t="str">
            <v>Kris Medlen</v>
          </cell>
          <cell r="B604">
            <v>8</v>
          </cell>
          <cell r="C604">
            <v>-0.3</v>
          </cell>
          <cell r="D604">
            <v>100000</v>
          </cell>
        </row>
        <row r="605">
          <cell r="A605" t="str">
            <v>Shelby Miller</v>
          </cell>
          <cell r="B605">
            <v>7</v>
          </cell>
          <cell r="C605">
            <v>-1.1000000000000001</v>
          </cell>
          <cell r="D605">
            <v>4900000</v>
          </cell>
        </row>
        <row r="606">
          <cell r="A606" t="str">
            <v>John Ryan Murphy</v>
          </cell>
          <cell r="B606">
            <v>6</v>
          </cell>
          <cell r="C606">
            <v>-0.3</v>
          </cell>
          <cell r="D606">
            <v>558000</v>
          </cell>
        </row>
        <row r="607">
          <cell r="A607" t="str">
            <v>Kristopher Negron</v>
          </cell>
          <cell r="B607">
            <v>5</v>
          </cell>
          <cell r="C607">
            <v>0.1</v>
          </cell>
        </row>
        <row r="608">
          <cell r="A608" t="str">
            <v>Chris Owings</v>
          </cell>
          <cell r="B608">
            <v>6</v>
          </cell>
          <cell r="C608">
            <v>-0.1</v>
          </cell>
          <cell r="D608">
            <v>3400000</v>
          </cell>
        </row>
        <row r="609">
          <cell r="A609" t="str">
            <v>David Peralta</v>
          </cell>
          <cell r="B609">
            <v>5</v>
          </cell>
          <cell r="C609">
            <v>3.7</v>
          </cell>
          <cell r="D609">
            <v>3300000</v>
          </cell>
        </row>
        <row r="610">
          <cell r="A610" t="str">
            <v>A.J. Pollock</v>
          </cell>
          <cell r="B610">
            <v>7</v>
          </cell>
          <cell r="C610">
            <v>2.4</v>
          </cell>
          <cell r="D610">
            <v>7750000</v>
          </cell>
        </row>
        <row r="611">
          <cell r="A611" t="str">
            <v>Robbie Ray</v>
          </cell>
          <cell r="B611">
            <v>5</v>
          </cell>
          <cell r="C611">
            <v>0.8</v>
          </cell>
          <cell r="D611">
            <v>3950000</v>
          </cell>
        </row>
        <row r="612">
          <cell r="A612" t="str">
            <v>Fernando Salas</v>
          </cell>
          <cell r="B612">
            <v>9</v>
          </cell>
          <cell r="C612">
            <v>-0.3</v>
          </cell>
          <cell r="D612">
            <v>1500000</v>
          </cell>
        </row>
        <row r="613">
          <cell r="A613" t="str">
            <v>Troy Scribner</v>
          </cell>
          <cell r="B613">
            <v>2</v>
          </cell>
          <cell r="C613">
            <v>0</v>
          </cell>
        </row>
        <row r="614">
          <cell r="A614" t="str">
            <v>James Sherfy</v>
          </cell>
          <cell r="B614">
            <v>2</v>
          </cell>
          <cell r="C614">
            <v>0.5</v>
          </cell>
        </row>
        <row r="615">
          <cell r="A615" t="str">
            <v>Braden Shipley</v>
          </cell>
          <cell r="B615">
            <v>3</v>
          </cell>
          <cell r="C615">
            <v>-0.1</v>
          </cell>
        </row>
        <row r="616">
          <cell r="A616" t="str">
            <v>Steven Souza Jr.</v>
          </cell>
          <cell r="B616">
            <v>5</v>
          </cell>
          <cell r="C616">
            <v>-0.4</v>
          </cell>
          <cell r="D616">
            <v>3550000</v>
          </cell>
        </row>
        <row r="617">
          <cell r="A617" t="str">
            <v>Chris Stewart</v>
          </cell>
          <cell r="B617">
            <v>12</v>
          </cell>
          <cell r="C617">
            <v>0</v>
          </cell>
        </row>
        <row r="618">
          <cell r="A618" t="str">
            <v>Ildemaro Vargas</v>
          </cell>
          <cell r="B618">
            <v>2</v>
          </cell>
          <cell r="C618">
            <v>0.1</v>
          </cell>
        </row>
        <row r="619">
          <cell r="A619" t="str">
            <v>Christian Walker</v>
          </cell>
          <cell r="B619">
            <v>4</v>
          </cell>
          <cell r="C619">
            <v>-0.2</v>
          </cell>
        </row>
        <row r="620">
          <cell r="A620" t="str">
            <v>Taijuan Walker</v>
          </cell>
          <cell r="B620">
            <v>6</v>
          </cell>
          <cell r="C620">
            <v>0.1</v>
          </cell>
          <cell r="D620">
            <v>4825000</v>
          </cell>
        </row>
        <row r="621">
          <cell r="A621" t="str">
            <v>Brad Ziegler</v>
          </cell>
          <cell r="B621">
            <v>11</v>
          </cell>
          <cell r="C621">
            <v>0</v>
          </cell>
        </row>
        <row r="622">
          <cell r="A622" t="str">
            <v>Abiatal Avelino</v>
          </cell>
          <cell r="B622" t="str">
            <v>1st</v>
          </cell>
          <cell r="C622">
            <v>0.1</v>
          </cell>
        </row>
        <row r="623">
          <cell r="A623" t="str">
            <v>Tyler Beede</v>
          </cell>
          <cell r="B623" t="str">
            <v>1st</v>
          </cell>
          <cell r="C623">
            <v>-0.3</v>
          </cell>
        </row>
        <row r="624">
          <cell r="A624" t="str">
            <v>Brandon Belt</v>
          </cell>
          <cell r="B624">
            <v>8</v>
          </cell>
          <cell r="C624">
            <v>2.6</v>
          </cell>
          <cell r="D624">
            <v>17200000</v>
          </cell>
        </row>
        <row r="625">
          <cell r="A625" t="str">
            <v>Ty Blach</v>
          </cell>
          <cell r="B625">
            <v>3</v>
          </cell>
          <cell r="C625">
            <v>-0.2</v>
          </cell>
          <cell r="D625">
            <v>565000</v>
          </cell>
        </row>
        <row r="626">
          <cell r="A626" t="str">
            <v>Ray Black</v>
          </cell>
          <cell r="B626" t="str">
            <v>1st</v>
          </cell>
          <cell r="C626">
            <v>-0.4</v>
          </cell>
        </row>
        <row r="627">
          <cell r="A627" t="str">
            <v>Gregor Blanco</v>
          </cell>
          <cell r="B627">
            <v>10</v>
          </cell>
          <cell r="C627">
            <v>-0.7</v>
          </cell>
          <cell r="D627">
            <v>1000000</v>
          </cell>
        </row>
        <row r="628">
          <cell r="A628" t="str">
            <v>Madison Bumgarner</v>
          </cell>
          <cell r="B628">
            <v>10</v>
          </cell>
          <cell r="C628">
            <v>2.5</v>
          </cell>
          <cell r="D628">
            <v>12000000</v>
          </cell>
        </row>
        <row r="629">
          <cell r="A629" t="str">
            <v>Brandon Crawford</v>
          </cell>
          <cell r="B629">
            <v>8</v>
          </cell>
          <cell r="C629">
            <v>2.1</v>
          </cell>
          <cell r="D629">
            <v>15200000</v>
          </cell>
        </row>
        <row r="630">
          <cell r="A630" t="str">
            <v>Johnny Cueto</v>
          </cell>
          <cell r="B630">
            <v>11</v>
          </cell>
          <cell r="C630">
            <v>1.1000000000000001</v>
          </cell>
          <cell r="D630">
            <v>21833333</v>
          </cell>
        </row>
        <row r="631">
          <cell r="A631" t="str">
            <v>Chase d'Arnaud</v>
          </cell>
          <cell r="B631">
            <v>7</v>
          </cell>
          <cell r="C631">
            <v>0.2</v>
          </cell>
        </row>
        <row r="632">
          <cell r="A632" t="str">
            <v>Steven Duggar</v>
          </cell>
          <cell r="B632" t="str">
            <v>1st</v>
          </cell>
          <cell r="C632">
            <v>1.2</v>
          </cell>
        </row>
        <row r="633">
          <cell r="A633" t="str">
            <v>Sam Dyson</v>
          </cell>
          <cell r="B633">
            <v>7</v>
          </cell>
          <cell r="C633">
            <v>1.3</v>
          </cell>
          <cell r="D633">
            <v>4425000</v>
          </cell>
        </row>
        <row r="634">
          <cell r="A634" t="str">
            <v>Aramis Garcia</v>
          </cell>
          <cell r="B634" t="str">
            <v>1st</v>
          </cell>
          <cell r="C634">
            <v>0.2</v>
          </cell>
        </row>
        <row r="635">
          <cell r="A635" t="str">
            <v>Cory Gearrin</v>
          </cell>
          <cell r="B635">
            <v>7</v>
          </cell>
          <cell r="C635">
            <v>0.1</v>
          </cell>
          <cell r="D635">
            <v>1675000</v>
          </cell>
        </row>
        <row r="636">
          <cell r="A636" t="str">
            <v>Miguel Gomez</v>
          </cell>
          <cell r="B636">
            <v>2</v>
          </cell>
          <cell r="C636">
            <v>0.1</v>
          </cell>
        </row>
        <row r="637">
          <cell r="A637" t="str">
            <v>Roberto Gomez</v>
          </cell>
          <cell r="B637">
            <v>2</v>
          </cell>
          <cell r="C637">
            <v>-0.5</v>
          </cell>
          <cell r="D637">
            <v>550000</v>
          </cell>
        </row>
        <row r="638">
          <cell r="A638" t="str">
            <v>Alen Hanson</v>
          </cell>
          <cell r="B638">
            <v>3</v>
          </cell>
          <cell r="C638">
            <v>0.7</v>
          </cell>
        </row>
        <row r="639">
          <cell r="A639" t="str">
            <v>Gorkys Hernandez</v>
          </cell>
          <cell r="B639">
            <v>5</v>
          </cell>
          <cell r="C639">
            <v>0.5</v>
          </cell>
          <cell r="D639">
            <v>561500</v>
          </cell>
        </row>
        <row r="640">
          <cell r="A640" t="str">
            <v>Derek Holland</v>
          </cell>
          <cell r="B640">
            <v>10</v>
          </cell>
          <cell r="C640">
            <v>1.7</v>
          </cell>
          <cell r="D640">
            <v>1750000</v>
          </cell>
        </row>
        <row r="641">
          <cell r="A641" t="str">
            <v>Nick Hundley</v>
          </cell>
          <cell r="B641">
            <v>11</v>
          </cell>
          <cell r="C641">
            <v>0.3</v>
          </cell>
          <cell r="D641">
            <v>2500000</v>
          </cell>
        </row>
        <row r="642">
          <cell r="A642" t="str">
            <v>Austin Jackson</v>
          </cell>
          <cell r="B642">
            <v>9</v>
          </cell>
          <cell r="C642">
            <v>-1.1000000000000001</v>
          </cell>
        </row>
        <row r="643">
          <cell r="A643" t="str">
            <v>Pierce Johnson</v>
          </cell>
          <cell r="B643">
            <v>2</v>
          </cell>
          <cell r="C643">
            <v>-0.4</v>
          </cell>
          <cell r="D643">
            <v>545000</v>
          </cell>
        </row>
        <row r="644">
          <cell r="A644" t="str">
            <v>Ryder Jones</v>
          </cell>
          <cell r="B644">
            <v>2</v>
          </cell>
          <cell r="C644">
            <v>0.2</v>
          </cell>
        </row>
        <row r="645">
          <cell r="A645" t="str">
            <v>Casey Kelly</v>
          </cell>
          <cell r="B645">
            <v>4</v>
          </cell>
          <cell r="C645">
            <v>0.1</v>
          </cell>
        </row>
        <row r="646">
          <cell r="A646" t="str">
            <v>Derek Law</v>
          </cell>
          <cell r="B646">
            <v>3</v>
          </cell>
          <cell r="C646">
            <v>-0.4</v>
          </cell>
        </row>
        <row r="647">
          <cell r="A647" t="str">
            <v>Evan Longoria</v>
          </cell>
          <cell r="B647">
            <v>11</v>
          </cell>
          <cell r="C647">
            <v>1.7</v>
          </cell>
          <cell r="D647">
            <v>13666666</v>
          </cell>
        </row>
        <row r="648">
          <cell r="A648" t="str">
            <v>Andrew McCutchen</v>
          </cell>
          <cell r="B648">
            <v>10</v>
          </cell>
          <cell r="C648">
            <v>1.9</v>
          </cell>
          <cell r="D648">
            <v>14750000</v>
          </cell>
        </row>
        <row r="649">
          <cell r="A649" t="str">
            <v>Mark Melancon</v>
          </cell>
          <cell r="B649">
            <v>10</v>
          </cell>
          <cell r="C649">
            <v>0</v>
          </cell>
          <cell r="D649">
            <v>20000000</v>
          </cell>
        </row>
        <row r="650">
          <cell r="A650" t="str">
            <v>Reyes Moronta</v>
          </cell>
          <cell r="B650">
            <v>2</v>
          </cell>
          <cell r="C650">
            <v>1.5</v>
          </cell>
          <cell r="D650">
            <v>545500</v>
          </cell>
        </row>
        <row r="651">
          <cell r="A651" t="str">
            <v>Steven Okert</v>
          </cell>
          <cell r="B651">
            <v>3</v>
          </cell>
          <cell r="C651">
            <v>0.3</v>
          </cell>
        </row>
        <row r="652">
          <cell r="A652" t="str">
            <v>Josh Osich</v>
          </cell>
          <cell r="B652">
            <v>4</v>
          </cell>
          <cell r="C652">
            <v>-0.5</v>
          </cell>
          <cell r="D652">
            <v>558000</v>
          </cell>
        </row>
        <row r="653">
          <cell r="A653" t="str">
            <v>Joe Panik</v>
          </cell>
          <cell r="B653">
            <v>5</v>
          </cell>
          <cell r="C653">
            <v>0.2</v>
          </cell>
          <cell r="D653">
            <v>3450000</v>
          </cell>
        </row>
        <row r="654">
          <cell r="A654" t="str">
            <v>Hunter Pence</v>
          </cell>
          <cell r="B654">
            <v>12</v>
          </cell>
          <cell r="C654">
            <v>-0.9</v>
          </cell>
          <cell r="D654">
            <v>18500000</v>
          </cell>
        </row>
        <row r="655">
          <cell r="A655" t="str">
            <v>Buster Posey</v>
          </cell>
          <cell r="B655">
            <v>10</v>
          </cell>
          <cell r="C655">
            <v>3</v>
          </cell>
          <cell r="D655">
            <v>22177778</v>
          </cell>
        </row>
        <row r="656">
          <cell r="A656" t="str">
            <v>Dereck Rodriguez</v>
          </cell>
          <cell r="B656" t="str">
            <v>1st</v>
          </cell>
          <cell r="C656">
            <v>2.2000000000000002</v>
          </cell>
        </row>
        <row r="657">
          <cell r="A657" t="str">
            <v>Jeff Samardzija</v>
          </cell>
          <cell r="B657">
            <v>11</v>
          </cell>
          <cell r="C657">
            <v>-0.7</v>
          </cell>
          <cell r="D657">
            <v>19800000</v>
          </cell>
        </row>
        <row r="658">
          <cell r="A658" t="str">
            <v>Pablo Sandoval</v>
          </cell>
          <cell r="B658">
            <v>11</v>
          </cell>
          <cell r="C658">
            <v>0.3</v>
          </cell>
          <cell r="D658">
            <v>545000</v>
          </cell>
        </row>
        <row r="659">
          <cell r="A659" t="str">
            <v>Chris Shaw</v>
          </cell>
          <cell r="B659" t="str">
            <v>1st</v>
          </cell>
          <cell r="C659">
            <v>-0.3</v>
          </cell>
        </row>
        <row r="660">
          <cell r="A660" t="str">
            <v>Austin Slater</v>
          </cell>
          <cell r="B660">
            <v>2</v>
          </cell>
          <cell r="C660">
            <v>-0.1</v>
          </cell>
        </row>
        <row r="661">
          <cell r="A661" t="str">
            <v>Will Smith</v>
          </cell>
          <cell r="B661">
            <v>6</v>
          </cell>
          <cell r="C661">
            <v>0.9</v>
          </cell>
          <cell r="D661">
            <v>2500000</v>
          </cell>
        </row>
        <row r="662">
          <cell r="A662" t="str">
            <v>D.J. Snelten</v>
          </cell>
          <cell r="B662" t="str">
            <v>1st</v>
          </cell>
          <cell r="C662">
            <v>-0.3</v>
          </cell>
        </row>
        <row r="663">
          <cell r="A663" t="str">
            <v>Chris Stratton</v>
          </cell>
          <cell r="B663">
            <v>3</v>
          </cell>
          <cell r="C663">
            <v>-0.9</v>
          </cell>
          <cell r="D663">
            <v>552500</v>
          </cell>
        </row>
        <row r="664">
          <cell r="A664" t="str">
            <v>Hunter Strickland</v>
          </cell>
          <cell r="B664">
            <v>5</v>
          </cell>
          <cell r="C664">
            <v>-0.5</v>
          </cell>
          <cell r="D664">
            <v>1550000</v>
          </cell>
        </row>
        <row r="665">
          <cell r="A665" t="str">
            <v>Andrew Suarez</v>
          </cell>
          <cell r="B665" t="str">
            <v>1st</v>
          </cell>
          <cell r="C665">
            <v>0.2</v>
          </cell>
        </row>
        <row r="666">
          <cell r="A666" t="str">
            <v>Kelby Tomlinson</v>
          </cell>
          <cell r="B666">
            <v>4</v>
          </cell>
          <cell r="C666">
            <v>-0.1</v>
          </cell>
          <cell r="D666">
            <v>560000</v>
          </cell>
        </row>
        <row r="667">
          <cell r="A667" t="str">
            <v>Jose Valdez</v>
          </cell>
          <cell r="B667">
            <v>4</v>
          </cell>
          <cell r="C667">
            <v>-0.2</v>
          </cell>
        </row>
        <row r="668">
          <cell r="A668" t="str">
            <v>Tony Watson</v>
          </cell>
          <cell r="B668">
            <v>8</v>
          </cell>
          <cell r="C668">
            <v>1.8</v>
          </cell>
          <cell r="D668">
            <v>3000000</v>
          </cell>
        </row>
        <row r="669">
          <cell r="A669" t="str">
            <v>Mac Williamson</v>
          </cell>
          <cell r="B669">
            <v>4</v>
          </cell>
          <cell r="C669">
            <v>0.5</v>
          </cell>
        </row>
        <row r="670">
          <cell r="A670" t="str">
            <v>Yency Almonte</v>
          </cell>
          <cell r="B670" t="str">
            <v>1st</v>
          </cell>
          <cell r="C670">
            <v>0.4</v>
          </cell>
        </row>
        <row r="671">
          <cell r="A671" t="str">
            <v>Tyler Anderson</v>
          </cell>
          <cell r="B671">
            <v>3</v>
          </cell>
          <cell r="C671">
            <v>2.7</v>
          </cell>
          <cell r="D671">
            <v>555000</v>
          </cell>
        </row>
        <row r="672">
          <cell r="A672" t="str">
            <v>Nolan Arenado</v>
          </cell>
          <cell r="B672">
            <v>6</v>
          </cell>
          <cell r="C672">
            <v>5.9</v>
          </cell>
          <cell r="D672">
            <v>17750000</v>
          </cell>
        </row>
        <row r="673">
          <cell r="A673" t="str">
            <v>Chad Bettis</v>
          </cell>
          <cell r="B673">
            <v>6</v>
          </cell>
          <cell r="C673">
            <v>0.7</v>
          </cell>
          <cell r="D673">
            <v>2000000</v>
          </cell>
        </row>
        <row r="674">
          <cell r="A674" t="str">
            <v>Charlie Blackmon</v>
          </cell>
          <cell r="B674">
            <v>8</v>
          </cell>
          <cell r="C674">
            <v>0.8</v>
          </cell>
          <cell r="D674">
            <v>12500000</v>
          </cell>
        </row>
        <row r="675">
          <cell r="A675" t="str">
            <v>Drew Butera</v>
          </cell>
          <cell r="B675">
            <v>9</v>
          </cell>
          <cell r="C675">
            <v>0</v>
          </cell>
        </row>
        <row r="676">
          <cell r="A676" t="str">
            <v>Daniel Castro</v>
          </cell>
          <cell r="B676">
            <v>3</v>
          </cell>
          <cell r="C676">
            <v>-0.6</v>
          </cell>
        </row>
        <row r="677">
          <cell r="A677" t="str">
            <v>Noel Cuevas</v>
          </cell>
          <cell r="B677" t="str">
            <v>1st</v>
          </cell>
          <cell r="C677">
            <v>-1.4</v>
          </cell>
        </row>
        <row r="678">
          <cell r="A678" t="str">
            <v>David Dahl</v>
          </cell>
          <cell r="B678">
            <v>2</v>
          </cell>
          <cell r="C678">
            <v>0.6</v>
          </cell>
        </row>
        <row r="679">
          <cell r="A679" t="str">
            <v>Wade Davis</v>
          </cell>
          <cell r="B679">
            <v>10</v>
          </cell>
          <cell r="C679">
            <v>1</v>
          </cell>
          <cell r="D679">
            <v>16000000</v>
          </cell>
        </row>
        <row r="680">
          <cell r="A680" t="str">
            <v>Ian Desmond</v>
          </cell>
          <cell r="B680">
            <v>10</v>
          </cell>
          <cell r="C680">
            <v>-0.4</v>
          </cell>
          <cell r="D680">
            <v>22000000</v>
          </cell>
        </row>
        <row r="681">
          <cell r="A681" t="str">
            <v>Mike Dunn</v>
          </cell>
          <cell r="B681">
            <v>10</v>
          </cell>
          <cell r="C681">
            <v>-0.6</v>
          </cell>
          <cell r="D681">
            <v>7000000</v>
          </cell>
        </row>
        <row r="682">
          <cell r="A682" t="str">
            <v>Kyle Freeland</v>
          </cell>
          <cell r="B682">
            <v>2</v>
          </cell>
          <cell r="C682">
            <v>8</v>
          </cell>
          <cell r="D682">
            <v>550000</v>
          </cell>
        </row>
        <row r="683">
          <cell r="A683" t="str">
            <v>Carlos Gonzalez</v>
          </cell>
          <cell r="B683">
            <v>11</v>
          </cell>
          <cell r="C683">
            <v>0.6</v>
          </cell>
          <cell r="D683">
            <v>5000000</v>
          </cell>
        </row>
        <row r="684">
          <cell r="A684" t="str">
            <v>Jon Gray</v>
          </cell>
          <cell r="B684">
            <v>4</v>
          </cell>
          <cell r="C684">
            <v>1.4</v>
          </cell>
          <cell r="D684">
            <v>555000</v>
          </cell>
        </row>
        <row r="685">
          <cell r="A685" t="str">
            <v>Garrett Hampson</v>
          </cell>
          <cell r="B685" t="str">
            <v>1st</v>
          </cell>
          <cell r="C685">
            <v>0.2</v>
          </cell>
        </row>
        <row r="686">
          <cell r="A686" t="str">
            <v>Jeff Hoffman</v>
          </cell>
          <cell r="B686">
            <v>3</v>
          </cell>
          <cell r="C686">
            <v>-0.3</v>
          </cell>
          <cell r="D686">
            <v>547000</v>
          </cell>
        </row>
        <row r="687">
          <cell r="A687" t="str">
            <v>Matt Holliday</v>
          </cell>
          <cell r="B687">
            <v>15</v>
          </cell>
          <cell r="C687">
            <v>0</v>
          </cell>
        </row>
        <row r="688">
          <cell r="A688" t="str">
            <v>Sam Howard</v>
          </cell>
          <cell r="B688" t="str">
            <v>1st</v>
          </cell>
          <cell r="C688">
            <v>0.1</v>
          </cell>
        </row>
        <row r="689">
          <cell r="A689" t="str">
            <v>Chris Iannetta</v>
          </cell>
          <cell r="B689">
            <v>13</v>
          </cell>
          <cell r="C689">
            <v>-0.6</v>
          </cell>
          <cell r="D689">
            <v>3600000</v>
          </cell>
        </row>
        <row r="690">
          <cell r="A690" t="str">
            <v>DJ Johnson</v>
          </cell>
          <cell r="B690" t="str">
            <v>1st</v>
          </cell>
          <cell r="C690">
            <v>0.1</v>
          </cell>
        </row>
        <row r="691">
          <cell r="A691" t="str">
            <v>DJ LeMahieu</v>
          </cell>
          <cell r="B691">
            <v>8</v>
          </cell>
          <cell r="C691">
            <v>2.5</v>
          </cell>
          <cell r="D691">
            <v>8500000</v>
          </cell>
        </row>
        <row r="692">
          <cell r="A692" t="str">
            <v>German Marquez</v>
          </cell>
          <cell r="B692">
            <v>3</v>
          </cell>
          <cell r="C692">
            <v>5.0999999999999996</v>
          </cell>
          <cell r="D692">
            <v>550000</v>
          </cell>
        </row>
        <row r="693">
          <cell r="A693" t="str">
            <v>Jake McGee</v>
          </cell>
          <cell r="B693">
            <v>9</v>
          </cell>
          <cell r="C693">
            <v>-0.9</v>
          </cell>
          <cell r="D693">
            <v>7000000</v>
          </cell>
        </row>
        <row r="694">
          <cell r="A694" t="str">
            <v>Ryan McMahon</v>
          </cell>
          <cell r="B694">
            <v>2</v>
          </cell>
          <cell r="C694">
            <v>0.3</v>
          </cell>
          <cell r="D694">
            <v>547000</v>
          </cell>
        </row>
        <row r="695">
          <cell r="A695" t="str">
            <v>Tom Murphy</v>
          </cell>
          <cell r="B695">
            <v>4</v>
          </cell>
          <cell r="C695">
            <v>-0.3</v>
          </cell>
        </row>
        <row r="696">
          <cell r="A696" t="str">
            <v>Harrison Musgrave</v>
          </cell>
          <cell r="B696" t="str">
            <v>1st</v>
          </cell>
          <cell r="C696">
            <v>0.5</v>
          </cell>
        </row>
        <row r="697">
          <cell r="A697" t="str">
            <v>Scott Oberg</v>
          </cell>
          <cell r="B697">
            <v>4</v>
          </cell>
          <cell r="C697">
            <v>2.2999999999999998</v>
          </cell>
          <cell r="D697">
            <v>555000</v>
          </cell>
        </row>
        <row r="698">
          <cell r="A698" t="str">
            <v>Seunghwan Oh</v>
          </cell>
          <cell r="B698">
            <v>3</v>
          </cell>
          <cell r="C698">
            <v>0.8</v>
          </cell>
          <cell r="D698">
            <v>1750000</v>
          </cell>
        </row>
        <row r="699">
          <cell r="A699" t="str">
            <v>Adam Ottavino</v>
          </cell>
          <cell r="B699">
            <v>8</v>
          </cell>
          <cell r="C699">
            <v>2.5</v>
          </cell>
          <cell r="D699">
            <v>7000000</v>
          </cell>
        </row>
        <row r="700">
          <cell r="A700" t="str">
            <v>Gerardo Parra</v>
          </cell>
          <cell r="B700">
            <v>10</v>
          </cell>
          <cell r="C700">
            <v>0.3</v>
          </cell>
          <cell r="D700">
            <v>10000000</v>
          </cell>
        </row>
        <row r="701">
          <cell r="A701" t="str">
            <v>Brooks Pounders</v>
          </cell>
          <cell r="B701">
            <v>3</v>
          </cell>
          <cell r="C701">
            <v>-0.2</v>
          </cell>
        </row>
        <row r="702">
          <cell r="A702" t="str">
            <v>Chris Rusin</v>
          </cell>
          <cell r="B702">
            <v>7</v>
          </cell>
          <cell r="C702">
            <v>-0.7</v>
          </cell>
          <cell r="D702">
            <v>1287500</v>
          </cell>
        </row>
        <row r="703">
          <cell r="A703" t="str">
            <v>Antonio Senzatela</v>
          </cell>
          <cell r="B703">
            <v>2</v>
          </cell>
          <cell r="C703">
            <v>1.2</v>
          </cell>
          <cell r="D703">
            <v>550000</v>
          </cell>
        </row>
        <row r="704">
          <cell r="A704" t="str">
            <v>Bryan Shaw</v>
          </cell>
          <cell r="B704">
            <v>8</v>
          </cell>
          <cell r="C704">
            <v>-1.1000000000000001</v>
          </cell>
          <cell r="D704">
            <v>7500000</v>
          </cell>
        </row>
        <row r="705">
          <cell r="A705" t="str">
            <v>Trevor Story</v>
          </cell>
          <cell r="B705">
            <v>3</v>
          </cell>
          <cell r="C705">
            <v>5.6</v>
          </cell>
          <cell r="D705">
            <v>555000</v>
          </cell>
        </row>
        <row r="706">
          <cell r="A706" t="str">
            <v>Raimel Tapia</v>
          </cell>
          <cell r="B706">
            <v>3</v>
          </cell>
          <cell r="C706">
            <v>0</v>
          </cell>
        </row>
        <row r="707">
          <cell r="A707" t="str">
            <v>Mike Tauchman</v>
          </cell>
          <cell r="B707">
            <v>2</v>
          </cell>
          <cell r="C707">
            <v>-0.6</v>
          </cell>
          <cell r="D707">
            <v>547000</v>
          </cell>
        </row>
        <row r="708">
          <cell r="A708" t="str">
            <v>Pat Valaika</v>
          </cell>
          <cell r="B708">
            <v>3</v>
          </cell>
          <cell r="C708">
            <v>-1.4</v>
          </cell>
          <cell r="D708">
            <v>550000</v>
          </cell>
        </row>
        <row r="709">
          <cell r="A709" t="str">
            <v>Jerry Vasto</v>
          </cell>
          <cell r="B709" t="str">
            <v>1st</v>
          </cell>
          <cell r="C709">
            <v>-0.2</v>
          </cell>
        </row>
        <row r="710">
          <cell r="A710" t="str">
            <v>Tony Wolters</v>
          </cell>
          <cell r="B710">
            <v>3</v>
          </cell>
          <cell r="C710">
            <v>0.5</v>
          </cell>
          <cell r="D710">
            <v>550000</v>
          </cell>
        </row>
        <row r="711">
          <cell r="A711" t="str">
            <v>Carlos Asuaje</v>
          </cell>
          <cell r="B711">
            <v>3</v>
          </cell>
          <cell r="C711">
            <v>-0.3</v>
          </cell>
          <cell r="D711">
            <v>550100</v>
          </cell>
        </row>
        <row r="712">
          <cell r="A712" t="str">
            <v>Buddy Baumann</v>
          </cell>
          <cell r="B712">
            <v>3</v>
          </cell>
          <cell r="C712">
            <v>-0.3</v>
          </cell>
        </row>
        <row r="713">
          <cell r="A713" t="str">
            <v>Colten Brewer</v>
          </cell>
          <cell r="B713" t="str">
            <v>1st</v>
          </cell>
          <cell r="C713">
            <v>-0.4</v>
          </cell>
          <cell r="D713">
            <v>545000</v>
          </cell>
        </row>
        <row r="714">
          <cell r="A714" t="str">
            <v>Jose Castillo</v>
          </cell>
          <cell r="B714" t="str">
            <v>1st</v>
          </cell>
          <cell r="C714">
            <v>0.6</v>
          </cell>
        </row>
        <row r="715">
          <cell r="A715" t="str">
            <v>Adam Cimber</v>
          </cell>
          <cell r="B715" t="str">
            <v>1st</v>
          </cell>
          <cell r="C715">
            <v>0.5</v>
          </cell>
        </row>
        <row r="716">
          <cell r="A716" t="str">
            <v>Franchy Cordero</v>
          </cell>
          <cell r="B716">
            <v>2</v>
          </cell>
          <cell r="C716">
            <v>-0.1</v>
          </cell>
          <cell r="D716">
            <v>546500</v>
          </cell>
        </row>
        <row r="717">
          <cell r="A717" t="str">
            <v>Miguel Diaz</v>
          </cell>
          <cell r="B717">
            <v>2</v>
          </cell>
          <cell r="C717">
            <v>-0.1</v>
          </cell>
        </row>
        <row r="718">
          <cell r="A718" t="str">
            <v>A.J. Ellis</v>
          </cell>
          <cell r="B718">
            <v>11</v>
          </cell>
          <cell r="C718">
            <v>0.3</v>
          </cell>
          <cell r="D718">
            <v>1250000</v>
          </cell>
        </row>
        <row r="719">
          <cell r="A719" t="str">
            <v>Robbie Erlin</v>
          </cell>
          <cell r="B719">
            <v>5</v>
          </cell>
          <cell r="C719">
            <v>0.2</v>
          </cell>
          <cell r="D719">
            <v>650000</v>
          </cell>
        </row>
        <row r="720">
          <cell r="A720" t="str">
            <v>Freddy Galvis</v>
          </cell>
          <cell r="B720">
            <v>7</v>
          </cell>
          <cell r="C720">
            <v>2</v>
          </cell>
          <cell r="D720">
            <v>6825000</v>
          </cell>
        </row>
        <row r="721">
          <cell r="A721" t="str">
            <v>Javy Guerra</v>
          </cell>
          <cell r="B721" t="str">
            <v>1st</v>
          </cell>
          <cell r="C721">
            <v>-0.2</v>
          </cell>
        </row>
        <row r="722">
          <cell r="A722" t="str">
            <v>Brad Hand</v>
          </cell>
          <cell r="B722">
            <v>8</v>
          </cell>
          <cell r="C722">
            <v>0</v>
          </cell>
        </row>
        <row r="723">
          <cell r="A723" t="str">
            <v>Chase Headley</v>
          </cell>
          <cell r="B723">
            <v>12</v>
          </cell>
          <cell r="C723">
            <v>-0.4</v>
          </cell>
          <cell r="D723">
            <v>13000000</v>
          </cell>
        </row>
        <row r="724">
          <cell r="A724" t="str">
            <v>Austin Hedges</v>
          </cell>
          <cell r="B724">
            <v>4</v>
          </cell>
          <cell r="C724">
            <v>1.2</v>
          </cell>
          <cell r="D724">
            <v>553100</v>
          </cell>
        </row>
        <row r="725">
          <cell r="A725" t="str">
            <v>Eric Hosmer</v>
          </cell>
          <cell r="B725">
            <v>8</v>
          </cell>
          <cell r="C725">
            <v>1.4</v>
          </cell>
          <cell r="D725">
            <v>21000000</v>
          </cell>
        </row>
        <row r="726">
          <cell r="A726" t="str">
            <v>Phil Hughes</v>
          </cell>
          <cell r="B726">
            <v>12</v>
          </cell>
          <cell r="C726">
            <v>-0.2</v>
          </cell>
          <cell r="D726">
            <v>13200000</v>
          </cell>
        </row>
        <row r="727">
          <cell r="A727" t="str">
            <v>Travis Jankowski</v>
          </cell>
          <cell r="B727">
            <v>4</v>
          </cell>
          <cell r="C727">
            <v>1.2</v>
          </cell>
        </row>
        <row r="728">
          <cell r="A728" t="str">
            <v>Brett Kennedy</v>
          </cell>
          <cell r="B728" t="str">
            <v>1st</v>
          </cell>
          <cell r="C728">
            <v>-0.6</v>
          </cell>
        </row>
        <row r="729">
          <cell r="A729" t="str">
            <v>Eric Lauer</v>
          </cell>
          <cell r="B729" t="str">
            <v>1st</v>
          </cell>
          <cell r="C729">
            <v>-0.2</v>
          </cell>
        </row>
        <row r="730">
          <cell r="A730" t="str">
            <v>Walker Lockett</v>
          </cell>
          <cell r="B730" t="str">
            <v>1st</v>
          </cell>
          <cell r="C730">
            <v>-0.6</v>
          </cell>
        </row>
        <row r="731">
          <cell r="A731" t="str">
            <v>Rafael Lopez</v>
          </cell>
          <cell r="B731">
            <v>4</v>
          </cell>
          <cell r="C731">
            <v>0.2</v>
          </cell>
          <cell r="D731">
            <v>580000</v>
          </cell>
        </row>
        <row r="732">
          <cell r="A732" t="str">
            <v>Joey Lucchesi</v>
          </cell>
          <cell r="B732" t="str">
            <v>1st</v>
          </cell>
          <cell r="C732">
            <v>0.9</v>
          </cell>
        </row>
        <row r="733">
          <cell r="A733" t="str">
            <v>Jordan Lyles</v>
          </cell>
          <cell r="B733">
            <v>8</v>
          </cell>
          <cell r="C733">
            <v>0.2</v>
          </cell>
          <cell r="D733">
            <v>750000</v>
          </cell>
        </row>
        <row r="734">
          <cell r="A734" t="str">
            <v>Kazuhisa Makita</v>
          </cell>
          <cell r="B734" t="str">
            <v>1st</v>
          </cell>
          <cell r="C734">
            <v>-0.4</v>
          </cell>
          <cell r="D734">
            <v>1900000</v>
          </cell>
        </row>
        <row r="735">
          <cell r="A735" t="str">
            <v>Manuel Margot</v>
          </cell>
          <cell r="B735">
            <v>3</v>
          </cell>
          <cell r="C735">
            <v>1.6</v>
          </cell>
          <cell r="D735">
            <v>556900</v>
          </cell>
        </row>
        <row r="736">
          <cell r="A736" t="str">
            <v>Phil Maton</v>
          </cell>
          <cell r="B736">
            <v>2</v>
          </cell>
          <cell r="C736">
            <v>-0.2</v>
          </cell>
        </row>
        <row r="737">
          <cell r="A737" t="str">
            <v>Kyle McGrath</v>
          </cell>
          <cell r="B737">
            <v>2</v>
          </cell>
          <cell r="C737">
            <v>0</v>
          </cell>
          <cell r="D737">
            <v>546900</v>
          </cell>
        </row>
        <row r="738">
          <cell r="A738" t="str">
            <v>Francisco Mejia</v>
          </cell>
          <cell r="B738">
            <v>2</v>
          </cell>
          <cell r="C738">
            <v>-0.1</v>
          </cell>
        </row>
        <row r="739">
          <cell r="A739" t="str">
            <v>Bryan Mitchell</v>
          </cell>
          <cell r="B739">
            <v>5</v>
          </cell>
          <cell r="C739">
            <v>-0.5</v>
          </cell>
          <cell r="D739">
            <v>552800</v>
          </cell>
        </row>
        <row r="740">
          <cell r="A740" t="str">
            <v>Wil Myers</v>
          </cell>
          <cell r="B740">
            <v>6</v>
          </cell>
          <cell r="C740">
            <v>2.1</v>
          </cell>
          <cell r="D740">
            <v>4500000</v>
          </cell>
        </row>
        <row r="741">
          <cell r="A741" t="str">
            <v>Jacob Nix</v>
          </cell>
          <cell r="B741" t="str">
            <v>1st</v>
          </cell>
          <cell r="C741">
            <v>-1.1000000000000001</v>
          </cell>
        </row>
        <row r="742">
          <cell r="A742" t="str">
            <v>Luis Perdomo</v>
          </cell>
          <cell r="B742">
            <v>3</v>
          </cell>
          <cell r="C742">
            <v>-1</v>
          </cell>
          <cell r="D742">
            <v>566800</v>
          </cell>
        </row>
        <row r="743">
          <cell r="A743" t="str">
            <v>Jose Pirela</v>
          </cell>
          <cell r="B743">
            <v>5</v>
          </cell>
          <cell r="C743">
            <v>-0.4</v>
          </cell>
          <cell r="D743">
            <v>556200</v>
          </cell>
        </row>
        <row r="744">
          <cell r="A744" t="str">
            <v>Hunter Renfroe</v>
          </cell>
          <cell r="B744">
            <v>3</v>
          </cell>
          <cell r="C744">
            <v>2.2999999999999998</v>
          </cell>
        </row>
        <row r="745">
          <cell r="A745" t="str">
            <v>Franmil Reyes</v>
          </cell>
          <cell r="B745" t="str">
            <v>1st</v>
          </cell>
          <cell r="C745">
            <v>1.5</v>
          </cell>
        </row>
        <row r="746">
          <cell r="A746" t="str">
            <v>Clayton Richard</v>
          </cell>
          <cell r="B746">
            <v>10</v>
          </cell>
          <cell r="C746">
            <v>-1</v>
          </cell>
          <cell r="D746">
            <v>3000000</v>
          </cell>
        </row>
        <row r="747">
          <cell r="A747" t="str">
            <v>Tyson Ross</v>
          </cell>
          <cell r="B747">
            <v>9</v>
          </cell>
          <cell r="C747">
            <v>0.4</v>
          </cell>
          <cell r="D747">
            <v>1750000</v>
          </cell>
        </row>
        <row r="748">
          <cell r="A748" t="str">
            <v>Cory Spangenberg</v>
          </cell>
          <cell r="B748">
            <v>5</v>
          </cell>
          <cell r="C748">
            <v>0.8</v>
          </cell>
          <cell r="D748">
            <v>1700000</v>
          </cell>
        </row>
        <row r="749">
          <cell r="A749" t="str">
            <v>Craig Stammen</v>
          </cell>
          <cell r="B749">
            <v>9</v>
          </cell>
          <cell r="C749">
            <v>1.7</v>
          </cell>
          <cell r="D749">
            <v>2250000</v>
          </cell>
        </row>
        <row r="750">
          <cell r="A750" t="str">
            <v>Robert Stock</v>
          </cell>
          <cell r="B750" t="str">
            <v>1st</v>
          </cell>
          <cell r="C750">
            <v>0.6</v>
          </cell>
        </row>
        <row r="751">
          <cell r="A751" t="str">
            <v>Matt Strahm</v>
          </cell>
          <cell r="B751">
            <v>3</v>
          </cell>
          <cell r="C751">
            <v>1.5</v>
          </cell>
          <cell r="D751">
            <v>552700</v>
          </cell>
        </row>
        <row r="752">
          <cell r="A752" t="str">
            <v>Matt Szczur</v>
          </cell>
          <cell r="B752">
            <v>5</v>
          </cell>
          <cell r="C752">
            <v>-0.3</v>
          </cell>
          <cell r="D752">
            <v>950000</v>
          </cell>
        </row>
        <row r="753">
          <cell r="A753" t="str">
            <v>Luis Urias</v>
          </cell>
          <cell r="B753" t="str">
            <v>1st</v>
          </cell>
          <cell r="C753">
            <v>0.5</v>
          </cell>
        </row>
        <row r="754">
          <cell r="A754" t="str">
            <v>Christian Villanueva</v>
          </cell>
          <cell r="B754">
            <v>2</v>
          </cell>
          <cell r="C754">
            <v>1.8</v>
          </cell>
          <cell r="D754">
            <v>548500</v>
          </cell>
        </row>
        <row r="755">
          <cell r="A755" t="str">
            <v>Tyler Webb</v>
          </cell>
          <cell r="B755">
            <v>2</v>
          </cell>
          <cell r="C755">
            <v>-0.5</v>
          </cell>
        </row>
        <row r="756">
          <cell r="A756" t="str">
            <v>Rowan Wick</v>
          </cell>
          <cell r="B756" t="str">
            <v>1st</v>
          </cell>
          <cell r="C756">
            <v>-0.2</v>
          </cell>
        </row>
        <row r="757">
          <cell r="A757" t="str">
            <v>Brad Wieck</v>
          </cell>
          <cell r="B757" t="str">
            <v>1st</v>
          </cell>
          <cell r="C757">
            <v>0.2</v>
          </cell>
        </row>
        <row r="758">
          <cell r="A758" t="str">
            <v>Trey Wingenter</v>
          </cell>
          <cell r="B758" t="str">
            <v>1st</v>
          </cell>
          <cell r="C758">
            <v>0.1</v>
          </cell>
        </row>
        <row r="759">
          <cell r="A759" t="str">
            <v>Kirby Yates</v>
          </cell>
          <cell r="B759">
            <v>5</v>
          </cell>
          <cell r="C759">
            <v>2.1</v>
          </cell>
          <cell r="D759">
            <v>1062500</v>
          </cell>
        </row>
        <row r="760">
          <cell r="A760" t="str">
            <v>Chance Adams</v>
          </cell>
          <cell r="B760" t="str">
            <v>1st</v>
          </cell>
          <cell r="C760">
            <v>-0.2</v>
          </cell>
        </row>
        <row r="761">
          <cell r="A761" t="str">
            <v>Miguel Andujar</v>
          </cell>
          <cell r="B761">
            <v>2</v>
          </cell>
          <cell r="C761">
            <v>2.9</v>
          </cell>
        </row>
        <row r="762">
          <cell r="A762" t="str">
            <v>Tyler Austin</v>
          </cell>
          <cell r="B762">
            <v>3</v>
          </cell>
          <cell r="C762">
            <v>0.2</v>
          </cell>
        </row>
        <row r="763">
          <cell r="A763" t="str">
            <v>Dellin Betances</v>
          </cell>
          <cell r="B763">
            <v>7</v>
          </cell>
          <cell r="C763">
            <v>1.5</v>
          </cell>
          <cell r="D763">
            <v>5100000</v>
          </cell>
        </row>
        <row r="764">
          <cell r="A764" t="str">
            <v>Greg Bird</v>
          </cell>
          <cell r="B764">
            <v>3</v>
          </cell>
          <cell r="C764">
            <v>0</v>
          </cell>
          <cell r="D764">
            <v>582000</v>
          </cell>
        </row>
        <row r="765">
          <cell r="A765" t="str">
            <v>Zack Britton</v>
          </cell>
          <cell r="B765">
            <v>8</v>
          </cell>
          <cell r="C765">
            <v>0.3</v>
          </cell>
        </row>
        <row r="766">
          <cell r="A766" t="str">
            <v>Luis Cessa</v>
          </cell>
          <cell r="B766">
            <v>3</v>
          </cell>
          <cell r="C766">
            <v>-0.1</v>
          </cell>
        </row>
        <row r="767">
          <cell r="A767" t="str">
            <v>Aroldis Chapman</v>
          </cell>
          <cell r="B767">
            <v>9</v>
          </cell>
          <cell r="C767">
            <v>1.6</v>
          </cell>
          <cell r="D767">
            <v>17200000</v>
          </cell>
        </row>
        <row r="768">
          <cell r="A768" t="str">
            <v>A.J. Cole</v>
          </cell>
          <cell r="B768">
            <v>4</v>
          </cell>
          <cell r="C768">
            <v>-0.2</v>
          </cell>
        </row>
        <row r="769">
          <cell r="A769" t="str">
            <v>Brandon Drury</v>
          </cell>
          <cell r="B769">
            <v>4</v>
          </cell>
          <cell r="C769">
            <v>-0.3</v>
          </cell>
          <cell r="D769">
            <v>621900</v>
          </cell>
        </row>
        <row r="770">
          <cell r="A770" t="str">
            <v>Clint Frazier</v>
          </cell>
          <cell r="B770">
            <v>2</v>
          </cell>
          <cell r="C770">
            <v>-0.1</v>
          </cell>
          <cell r="D770">
            <v>559200</v>
          </cell>
        </row>
        <row r="771">
          <cell r="A771" t="str">
            <v>Giovanny Gallegos</v>
          </cell>
          <cell r="B771">
            <v>2</v>
          </cell>
          <cell r="C771">
            <v>0</v>
          </cell>
        </row>
        <row r="772">
          <cell r="A772" t="str">
            <v>Brett Gardner</v>
          </cell>
          <cell r="B772">
            <v>11</v>
          </cell>
          <cell r="C772">
            <v>3.3</v>
          </cell>
          <cell r="D772">
            <v>11500000</v>
          </cell>
        </row>
        <row r="773">
          <cell r="A773" t="str">
            <v>Domingo German</v>
          </cell>
          <cell r="B773">
            <v>2</v>
          </cell>
          <cell r="C773">
            <v>-0.3</v>
          </cell>
        </row>
        <row r="774">
          <cell r="A774" t="str">
            <v>Sonny Gray</v>
          </cell>
          <cell r="B774">
            <v>6</v>
          </cell>
          <cell r="C774">
            <v>0.2</v>
          </cell>
          <cell r="D774">
            <v>6500000</v>
          </cell>
        </row>
        <row r="775">
          <cell r="A775" t="str">
            <v>Chad Green</v>
          </cell>
          <cell r="B775">
            <v>3</v>
          </cell>
          <cell r="C775">
            <v>2.1</v>
          </cell>
          <cell r="D775">
            <v>570800</v>
          </cell>
        </row>
        <row r="776">
          <cell r="A776" t="str">
            <v>Didi Gregorius</v>
          </cell>
          <cell r="B776">
            <v>7</v>
          </cell>
          <cell r="C776">
            <v>4.8</v>
          </cell>
          <cell r="D776">
            <v>8250000</v>
          </cell>
        </row>
        <row r="777">
          <cell r="A777" t="str">
            <v>David Hale</v>
          </cell>
          <cell r="B777">
            <v>5</v>
          </cell>
          <cell r="C777">
            <v>0.3</v>
          </cell>
        </row>
        <row r="778">
          <cell r="A778" t="str">
            <v>J.A. Happ</v>
          </cell>
          <cell r="B778">
            <v>12</v>
          </cell>
          <cell r="C778">
            <v>1.9</v>
          </cell>
        </row>
        <row r="779">
          <cell r="A779" t="str">
            <v>Adeiny Hechavarria</v>
          </cell>
          <cell r="B779">
            <v>7</v>
          </cell>
          <cell r="C779">
            <v>-0.1</v>
          </cell>
        </row>
        <row r="780">
          <cell r="A780" t="str">
            <v>Aaron Hicks</v>
          </cell>
          <cell r="B780">
            <v>6</v>
          </cell>
          <cell r="C780">
            <v>4.2</v>
          </cell>
          <cell r="D780">
            <v>2825000</v>
          </cell>
        </row>
        <row r="781">
          <cell r="A781" t="str">
            <v>Kyle Higashioka</v>
          </cell>
          <cell r="B781">
            <v>2</v>
          </cell>
          <cell r="C781">
            <v>-0.2</v>
          </cell>
        </row>
        <row r="782">
          <cell r="A782" t="str">
            <v>Jonathan Holder</v>
          </cell>
          <cell r="B782">
            <v>3</v>
          </cell>
          <cell r="C782">
            <v>0.8</v>
          </cell>
          <cell r="D782">
            <v>553850</v>
          </cell>
        </row>
        <row r="783">
          <cell r="A783" t="str">
            <v>Aaron Judge</v>
          </cell>
          <cell r="B783">
            <v>3</v>
          </cell>
          <cell r="C783">
            <v>5.9</v>
          </cell>
          <cell r="D783">
            <v>622300</v>
          </cell>
        </row>
        <row r="784">
          <cell r="A784" t="str">
            <v>Tommy Kahnle</v>
          </cell>
          <cell r="B784">
            <v>5</v>
          </cell>
          <cell r="C784">
            <v>-0.9</v>
          </cell>
          <cell r="D784">
            <v>1312500</v>
          </cell>
        </row>
        <row r="785">
          <cell r="A785" t="str">
            <v>George Kontos</v>
          </cell>
          <cell r="B785">
            <v>8</v>
          </cell>
          <cell r="C785">
            <v>0.1</v>
          </cell>
        </row>
        <row r="786">
          <cell r="A786" t="str">
            <v>Jonathan Loaisiga</v>
          </cell>
          <cell r="B786" t="str">
            <v>1st</v>
          </cell>
          <cell r="C786">
            <v>-0.2</v>
          </cell>
          <cell r="D786">
            <v>545000</v>
          </cell>
        </row>
        <row r="787">
          <cell r="A787" t="str">
            <v>Lance Lynn</v>
          </cell>
          <cell r="B787">
            <v>7</v>
          </cell>
          <cell r="C787">
            <v>0.3</v>
          </cell>
        </row>
        <row r="788">
          <cell r="A788" t="str">
            <v>Andrew McCutchen</v>
          </cell>
          <cell r="B788">
            <v>10</v>
          </cell>
          <cell r="C788">
            <v>0.9</v>
          </cell>
        </row>
        <row r="789">
          <cell r="A789" t="str">
            <v>Billy McKinney</v>
          </cell>
          <cell r="B789" t="str">
            <v>1st</v>
          </cell>
          <cell r="C789">
            <v>-0.1</v>
          </cell>
        </row>
        <row r="790">
          <cell r="A790" t="str">
            <v>Jordan Montgomery</v>
          </cell>
          <cell r="B790">
            <v>2</v>
          </cell>
          <cell r="C790">
            <v>0.5</v>
          </cell>
          <cell r="D790">
            <v>580450</v>
          </cell>
        </row>
        <row r="791">
          <cell r="A791" t="str">
            <v>Jace Peterson</v>
          </cell>
          <cell r="B791">
            <v>5</v>
          </cell>
          <cell r="C791">
            <v>-0.1</v>
          </cell>
        </row>
        <row r="792">
          <cell r="A792" t="str">
            <v>David Robertson</v>
          </cell>
          <cell r="B792">
            <v>11</v>
          </cell>
          <cell r="C792">
            <v>0.7</v>
          </cell>
          <cell r="D792">
            <v>13000000</v>
          </cell>
        </row>
        <row r="793">
          <cell r="A793" t="str">
            <v>Shane Robinson</v>
          </cell>
          <cell r="B793">
            <v>9</v>
          </cell>
          <cell r="C793">
            <v>-0.1</v>
          </cell>
        </row>
        <row r="794">
          <cell r="A794" t="str">
            <v>Austin Romine</v>
          </cell>
          <cell r="B794">
            <v>7</v>
          </cell>
          <cell r="C794">
            <v>1.3</v>
          </cell>
          <cell r="D794">
            <v>1100000</v>
          </cell>
        </row>
        <row r="795">
          <cell r="A795" t="str">
            <v>CC Sabathia</v>
          </cell>
          <cell r="B795">
            <v>18</v>
          </cell>
          <cell r="C795">
            <v>1.9</v>
          </cell>
          <cell r="D795">
            <v>10000000</v>
          </cell>
        </row>
        <row r="796">
          <cell r="A796" t="str">
            <v>Gary Sanchez</v>
          </cell>
          <cell r="B796">
            <v>4</v>
          </cell>
          <cell r="C796">
            <v>1.1000000000000001</v>
          </cell>
          <cell r="D796">
            <v>620400</v>
          </cell>
        </row>
        <row r="797">
          <cell r="A797" t="str">
            <v>Luis Severino</v>
          </cell>
          <cell r="B797">
            <v>4</v>
          </cell>
          <cell r="C797">
            <v>4</v>
          </cell>
          <cell r="D797">
            <v>604975</v>
          </cell>
        </row>
        <row r="798">
          <cell r="A798" t="str">
            <v>Justus Sheffield</v>
          </cell>
          <cell r="B798" t="str">
            <v>1st</v>
          </cell>
          <cell r="C798">
            <v>-0.1</v>
          </cell>
        </row>
        <row r="799">
          <cell r="A799" t="str">
            <v>Chasen Shreve</v>
          </cell>
          <cell r="B799">
            <v>5</v>
          </cell>
          <cell r="C799">
            <v>-0.2</v>
          </cell>
          <cell r="D799">
            <v>825000</v>
          </cell>
        </row>
        <row r="800">
          <cell r="A800" t="str">
            <v>Giancarlo Stanton</v>
          </cell>
          <cell r="B800">
            <v>9</v>
          </cell>
          <cell r="C800">
            <v>4.3</v>
          </cell>
          <cell r="D800">
            <v>25000000</v>
          </cell>
        </row>
        <row r="801">
          <cell r="A801" t="str">
            <v>Masahiro Tanaka</v>
          </cell>
          <cell r="B801">
            <v>5</v>
          </cell>
          <cell r="C801">
            <v>2.4</v>
          </cell>
          <cell r="D801">
            <v>22000000</v>
          </cell>
        </row>
        <row r="802">
          <cell r="A802" t="str">
            <v>Stephen Tarpley</v>
          </cell>
          <cell r="B802" t="str">
            <v>1st</v>
          </cell>
          <cell r="C802">
            <v>0.2</v>
          </cell>
        </row>
        <row r="803">
          <cell r="A803" t="str">
            <v>Gleyber Torres</v>
          </cell>
          <cell r="B803" t="str">
            <v>1st</v>
          </cell>
          <cell r="C803">
            <v>3.5</v>
          </cell>
          <cell r="D803">
            <v>545000</v>
          </cell>
        </row>
        <row r="804">
          <cell r="A804" t="str">
            <v>Ronald Torreyes</v>
          </cell>
          <cell r="B804">
            <v>4</v>
          </cell>
          <cell r="C804">
            <v>0.1</v>
          </cell>
          <cell r="D804">
            <v>615500</v>
          </cell>
        </row>
        <row r="805">
          <cell r="A805" t="str">
            <v>Luke Voit</v>
          </cell>
          <cell r="B805">
            <v>2</v>
          </cell>
          <cell r="C805">
            <v>1.3</v>
          </cell>
        </row>
        <row r="806">
          <cell r="A806" t="str">
            <v>Tyler Wade</v>
          </cell>
          <cell r="B806">
            <v>2</v>
          </cell>
          <cell r="C806">
            <v>-0.2</v>
          </cell>
          <cell r="D806">
            <v>551300</v>
          </cell>
        </row>
        <row r="807">
          <cell r="A807" t="str">
            <v>Neil Walker</v>
          </cell>
          <cell r="B807">
            <v>10</v>
          </cell>
          <cell r="C807">
            <v>-0.1</v>
          </cell>
          <cell r="D807">
            <v>4000000</v>
          </cell>
        </row>
        <row r="808">
          <cell r="A808" t="str">
            <v>Adam Warren</v>
          </cell>
          <cell r="B808">
            <v>7</v>
          </cell>
          <cell r="C808">
            <v>0.6</v>
          </cell>
          <cell r="D808">
            <v>3315000</v>
          </cell>
        </row>
        <row r="809">
          <cell r="A809" t="str">
            <v>Willy Adames</v>
          </cell>
          <cell r="B809" t="str">
            <v>1st</v>
          </cell>
          <cell r="C809">
            <v>1.4</v>
          </cell>
        </row>
        <row r="810">
          <cell r="A810" t="str">
            <v>Jose Alvarado</v>
          </cell>
          <cell r="B810">
            <v>2</v>
          </cell>
          <cell r="C810">
            <v>1.4</v>
          </cell>
        </row>
        <row r="811">
          <cell r="A811" t="str">
            <v>Matt Andriese</v>
          </cell>
          <cell r="B811">
            <v>4</v>
          </cell>
          <cell r="C811">
            <v>-0.2</v>
          </cell>
        </row>
        <row r="812">
          <cell r="A812" t="str">
            <v>Chris Archer</v>
          </cell>
          <cell r="B812">
            <v>7</v>
          </cell>
          <cell r="C812">
            <v>0.3</v>
          </cell>
        </row>
        <row r="813">
          <cell r="A813" t="str">
            <v>Christian Arroyo</v>
          </cell>
          <cell r="B813">
            <v>2</v>
          </cell>
          <cell r="C813">
            <v>0.2</v>
          </cell>
        </row>
        <row r="814">
          <cell r="A814" t="str">
            <v>Anthony Banda</v>
          </cell>
          <cell r="B814">
            <v>2</v>
          </cell>
          <cell r="C814">
            <v>0.1</v>
          </cell>
        </row>
        <row r="815">
          <cell r="A815" t="str">
            <v>Jake Bauers</v>
          </cell>
          <cell r="B815" t="str">
            <v>1st</v>
          </cell>
          <cell r="C815">
            <v>0.5</v>
          </cell>
        </row>
        <row r="816">
          <cell r="A816" t="str">
            <v>Jalen Beeks</v>
          </cell>
          <cell r="B816" t="str">
            <v>1st</v>
          </cell>
          <cell r="C816">
            <v>0.3</v>
          </cell>
        </row>
        <row r="817">
          <cell r="A817" t="str">
            <v>Diego Castillo</v>
          </cell>
          <cell r="B817" t="str">
            <v>1st</v>
          </cell>
          <cell r="C817">
            <v>1</v>
          </cell>
        </row>
        <row r="818">
          <cell r="A818" t="str">
            <v>Yonny Chirinos</v>
          </cell>
          <cell r="B818" t="str">
            <v>1st</v>
          </cell>
          <cell r="C818">
            <v>1</v>
          </cell>
          <cell r="D818">
            <v>545000</v>
          </cell>
        </row>
        <row r="819">
          <cell r="A819" t="str">
            <v>Ji-Man Choi</v>
          </cell>
          <cell r="B819">
            <v>3</v>
          </cell>
          <cell r="C819">
            <v>1.1000000000000001</v>
          </cell>
          <cell r="D819">
            <v>850000</v>
          </cell>
        </row>
        <row r="820">
          <cell r="A820" t="str">
            <v>Nick Ciuffo</v>
          </cell>
          <cell r="B820" t="str">
            <v>1st</v>
          </cell>
          <cell r="C820">
            <v>-0.2</v>
          </cell>
        </row>
        <row r="821">
          <cell r="A821" t="str">
            <v>Alex Colome</v>
          </cell>
          <cell r="B821">
            <v>6</v>
          </cell>
          <cell r="C821">
            <v>-0.3</v>
          </cell>
          <cell r="D821">
            <v>5300000</v>
          </cell>
        </row>
        <row r="822">
          <cell r="A822" t="str">
            <v>C.J. Cron</v>
          </cell>
          <cell r="B822">
            <v>5</v>
          </cell>
          <cell r="C822">
            <v>2.2999999999999998</v>
          </cell>
          <cell r="D822">
            <v>2300000</v>
          </cell>
        </row>
        <row r="823">
          <cell r="A823" t="str">
            <v>Matt Duffy</v>
          </cell>
          <cell r="B823">
            <v>4</v>
          </cell>
          <cell r="C823">
            <v>2.9</v>
          </cell>
          <cell r="D823">
            <v>930000</v>
          </cell>
        </row>
        <row r="824">
          <cell r="A824" t="str">
            <v>Nathan Eovaldi</v>
          </cell>
          <cell r="B824">
            <v>7</v>
          </cell>
          <cell r="C824">
            <v>0.5</v>
          </cell>
          <cell r="D824">
            <v>2000000</v>
          </cell>
        </row>
        <row r="825">
          <cell r="A825" t="str">
            <v>Jake Faria</v>
          </cell>
          <cell r="B825">
            <v>2</v>
          </cell>
          <cell r="C825">
            <v>-0.3</v>
          </cell>
        </row>
        <row r="826">
          <cell r="A826" t="str">
            <v>Johnny Field</v>
          </cell>
          <cell r="B826" t="str">
            <v>1st</v>
          </cell>
          <cell r="C826">
            <v>0.6</v>
          </cell>
        </row>
        <row r="827">
          <cell r="A827" t="str">
            <v>Wilmer Font</v>
          </cell>
          <cell r="B827">
            <v>4</v>
          </cell>
          <cell r="C827">
            <v>1.1000000000000001</v>
          </cell>
          <cell r="D827">
            <v>550000</v>
          </cell>
        </row>
        <row r="828">
          <cell r="A828" t="str">
            <v>Tyler Glasnow</v>
          </cell>
          <cell r="B828">
            <v>3</v>
          </cell>
          <cell r="C828">
            <v>0.6</v>
          </cell>
        </row>
        <row r="829">
          <cell r="A829" t="str">
            <v>Carlos Gomez</v>
          </cell>
          <cell r="B829">
            <v>12</v>
          </cell>
          <cell r="C829">
            <v>0.7</v>
          </cell>
          <cell r="D829">
            <v>4000000</v>
          </cell>
        </row>
        <row r="830">
          <cell r="A830" t="str">
            <v>Adeiny Hechavarria</v>
          </cell>
          <cell r="B830">
            <v>7</v>
          </cell>
          <cell r="C830">
            <v>0.6</v>
          </cell>
          <cell r="D830">
            <v>5900000</v>
          </cell>
        </row>
        <row r="831">
          <cell r="A831" t="str">
            <v>Chih-Wei Hu</v>
          </cell>
          <cell r="B831">
            <v>2</v>
          </cell>
          <cell r="C831">
            <v>0.1</v>
          </cell>
        </row>
        <row r="832">
          <cell r="A832" t="str">
            <v>Kevin Kiermaier</v>
          </cell>
          <cell r="B832">
            <v>6</v>
          </cell>
          <cell r="C832">
            <v>2.2999999999999998</v>
          </cell>
          <cell r="D832">
            <v>5666667</v>
          </cell>
        </row>
        <row r="833">
          <cell r="A833" t="str">
            <v>Andrew Kittredge</v>
          </cell>
          <cell r="B833">
            <v>2</v>
          </cell>
          <cell r="C833">
            <v>-1.2</v>
          </cell>
        </row>
        <row r="834">
          <cell r="A834" t="str">
            <v>Adam Kolarek</v>
          </cell>
          <cell r="B834">
            <v>2</v>
          </cell>
          <cell r="C834">
            <v>0.1</v>
          </cell>
        </row>
        <row r="835">
          <cell r="A835" t="str">
            <v>Brandon Lowe</v>
          </cell>
          <cell r="B835" t="str">
            <v>1st</v>
          </cell>
          <cell r="C835">
            <v>0.8</v>
          </cell>
        </row>
        <row r="836">
          <cell r="A836" t="str">
            <v>Austin Meadows</v>
          </cell>
          <cell r="B836" t="str">
            <v>1st</v>
          </cell>
          <cell r="C836">
            <v>-0.1</v>
          </cell>
        </row>
        <row r="837">
          <cell r="A837" t="str">
            <v>Brad Miller</v>
          </cell>
          <cell r="B837">
            <v>6</v>
          </cell>
          <cell r="C837">
            <v>0.3</v>
          </cell>
        </row>
        <row r="838">
          <cell r="A838" t="str">
            <v>Hoby Milner</v>
          </cell>
          <cell r="B838">
            <v>2</v>
          </cell>
          <cell r="C838">
            <v>-0.3</v>
          </cell>
        </row>
        <row r="839">
          <cell r="A839" t="str">
            <v>Adam Moore</v>
          </cell>
          <cell r="B839">
            <v>9</v>
          </cell>
          <cell r="C839">
            <v>0</v>
          </cell>
        </row>
        <row r="840">
          <cell r="A840" t="str">
            <v>Vidal Nuno III</v>
          </cell>
          <cell r="B840">
            <v>6</v>
          </cell>
          <cell r="C840">
            <v>1.1000000000000001</v>
          </cell>
        </row>
        <row r="841">
          <cell r="A841" t="str">
            <v>Michael Perez</v>
          </cell>
          <cell r="B841" t="str">
            <v>1st</v>
          </cell>
          <cell r="C841">
            <v>0.5</v>
          </cell>
        </row>
        <row r="842">
          <cell r="A842" t="str">
            <v>Tommy Pham</v>
          </cell>
          <cell r="B842">
            <v>5</v>
          </cell>
          <cell r="C842">
            <v>2.7</v>
          </cell>
        </row>
        <row r="843">
          <cell r="A843" t="str">
            <v>Austin Pruitt</v>
          </cell>
          <cell r="B843">
            <v>2</v>
          </cell>
          <cell r="C843">
            <v>-0.3</v>
          </cell>
        </row>
        <row r="844">
          <cell r="A844" t="str">
            <v>Wilson Ramos</v>
          </cell>
          <cell r="B844">
            <v>9</v>
          </cell>
          <cell r="C844">
            <v>1.7</v>
          </cell>
          <cell r="D844">
            <v>8500000</v>
          </cell>
        </row>
        <row r="845">
          <cell r="A845" t="str">
            <v>Rob Refsnyder</v>
          </cell>
          <cell r="B845">
            <v>4</v>
          </cell>
          <cell r="C845">
            <v>-0.2</v>
          </cell>
        </row>
        <row r="846">
          <cell r="A846" t="str">
            <v>Daniel Robertson</v>
          </cell>
          <cell r="B846">
            <v>2</v>
          </cell>
          <cell r="C846">
            <v>3.2</v>
          </cell>
        </row>
        <row r="847">
          <cell r="A847" t="str">
            <v>Chaz Roe</v>
          </cell>
          <cell r="B847">
            <v>6</v>
          </cell>
          <cell r="C847">
            <v>0.5</v>
          </cell>
        </row>
        <row r="848">
          <cell r="A848" t="str">
            <v>Sergio Romo</v>
          </cell>
          <cell r="B848">
            <v>11</v>
          </cell>
          <cell r="C848">
            <v>0.2</v>
          </cell>
          <cell r="D848">
            <v>2500000</v>
          </cell>
        </row>
        <row r="849">
          <cell r="A849" t="str">
            <v>Jaime Schultz</v>
          </cell>
          <cell r="B849" t="str">
            <v>1st</v>
          </cell>
          <cell r="C849">
            <v>-0.3</v>
          </cell>
        </row>
        <row r="850">
          <cell r="A850" t="str">
            <v>Mallex Smith</v>
          </cell>
          <cell r="B850">
            <v>3</v>
          </cell>
          <cell r="C850">
            <v>3.6</v>
          </cell>
        </row>
        <row r="851">
          <cell r="A851" t="str">
            <v>Blake Snell</v>
          </cell>
          <cell r="B851">
            <v>3</v>
          </cell>
          <cell r="C851">
            <v>7.1</v>
          </cell>
        </row>
        <row r="852">
          <cell r="A852" t="str">
            <v>Brandon Snyder</v>
          </cell>
          <cell r="B852">
            <v>6</v>
          </cell>
          <cell r="C852">
            <v>0.1</v>
          </cell>
        </row>
        <row r="853">
          <cell r="A853" t="str">
            <v>Denard Span</v>
          </cell>
          <cell r="B853">
            <v>11</v>
          </cell>
          <cell r="C853">
            <v>1.1000000000000001</v>
          </cell>
        </row>
        <row r="854">
          <cell r="A854" t="str">
            <v>Ryne Stanek</v>
          </cell>
          <cell r="B854">
            <v>2</v>
          </cell>
          <cell r="C854">
            <v>1.2</v>
          </cell>
        </row>
        <row r="855">
          <cell r="A855" t="str">
            <v>Jesus Sucre</v>
          </cell>
          <cell r="B855">
            <v>6</v>
          </cell>
          <cell r="C855">
            <v>-0.2</v>
          </cell>
          <cell r="D855">
            <v>925000</v>
          </cell>
        </row>
        <row r="856">
          <cell r="A856" t="str">
            <v>Andrew Velazquez</v>
          </cell>
          <cell r="B856" t="str">
            <v>1st</v>
          </cell>
          <cell r="C856">
            <v>0.3</v>
          </cell>
        </row>
        <row r="857">
          <cell r="A857" t="str">
            <v>Jonny Venters</v>
          </cell>
          <cell r="B857">
            <v>4</v>
          </cell>
          <cell r="C857">
            <v>0.1</v>
          </cell>
        </row>
        <row r="858">
          <cell r="A858" t="str">
            <v>Ryan Weber</v>
          </cell>
          <cell r="B858">
            <v>4</v>
          </cell>
          <cell r="C858">
            <v>-0.2</v>
          </cell>
        </row>
        <row r="859">
          <cell r="A859" t="str">
            <v>Joey Wendle</v>
          </cell>
          <cell r="B859">
            <v>3</v>
          </cell>
          <cell r="C859">
            <v>4.8</v>
          </cell>
        </row>
        <row r="860">
          <cell r="A860" t="str">
            <v>Justin Williams</v>
          </cell>
          <cell r="B860" t="str">
            <v>1st</v>
          </cell>
          <cell r="C860">
            <v>-0.1</v>
          </cell>
        </row>
        <row r="861">
          <cell r="A861" t="str">
            <v>Hunter Wood</v>
          </cell>
          <cell r="B861">
            <v>2</v>
          </cell>
          <cell r="C861">
            <v>0.2</v>
          </cell>
        </row>
        <row r="862">
          <cell r="A862" t="str">
            <v>Ryan Yarbrough</v>
          </cell>
          <cell r="B862" t="str">
            <v>1st</v>
          </cell>
          <cell r="C862">
            <v>1</v>
          </cell>
          <cell r="D862">
            <v>545000</v>
          </cell>
        </row>
        <row r="863">
          <cell r="A863" t="str">
            <v>Matt Barnes</v>
          </cell>
          <cell r="B863">
            <v>5</v>
          </cell>
          <cell r="C863">
            <v>1.1000000000000001</v>
          </cell>
          <cell r="D863">
            <v>605000</v>
          </cell>
        </row>
        <row r="864">
          <cell r="A864" t="str">
            <v>Jalen Beeks</v>
          </cell>
          <cell r="B864" t="str">
            <v>1st</v>
          </cell>
          <cell r="C864">
            <v>-0.4</v>
          </cell>
        </row>
        <row r="865">
          <cell r="A865" t="str">
            <v>Andrew Benintendi</v>
          </cell>
          <cell r="B865">
            <v>3</v>
          </cell>
          <cell r="C865">
            <v>4.5</v>
          </cell>
          <cell r="D865">
            <v>620500</v>
          </cell>
        </row>
        <row r="866">
          <cell r="A866" t="str">
            <v>Mookie Betts</v>
          </cell>
          <cell r="B866">
            <v>5</v>
          </cell>
          <cell r="C866">
            <v>10.6</v>
          </cell>
          <cell r="D866">
            <v>10500000</v>
          </cell>
        </row>
        <row r="867">
          <cell r="A867" t="str">
            <v>Xander Bogaerts</v>
          </cell>
          <cell r="B867">
            <v>6</v>
          </cell>
          <cell r="C867">
            <v>4.3</v>
          </cell>
          <cell r="D867">
            <v>7050000</v>
          </cell>
        </row>
        <row r="868">
          <cell r="A868" t="str">
            <v>Jackie Bradley Jr.</v>
          </cell>
          <cell r="B868">
            <v>6</v>
          </cell>
          <cell r="C868">
            <v>2.2000000000000002</v>
          </cell>
          <cell r="D868">
            <v>6100000</v>
          </cell>
        </row>
        <row r="869">
          <cell r="A869" t="str">
            <v>Ryan Brasier</v>
          </cell>
          <cell r="B869">
            <v>2</v>
          </cell>
          <cell r="C869">
            <v>1.5</v>
          </cell>
        </row>
        <row r="870">
          <cell r="A870" t="str">
            <v>Dan Butler</v>
          </cell>
          <cell r="B870">
            <v>2</v>
          </cell>
          <cell r="C870">
            <v>-0.1</v>
          </cell>
        </row>
        <row r="871">
          <cell r="A871" t="str">
            <v>William Cuevas</v>
          </cell>
          <cell r="B871">
            <v>3</v>
          </cell>
          <cell r="C871">
            <v>-0.3</v>
          </cell>
        </row>
        <row r="872">
          <cell r="A872" t="str">
            <v>Rafael Devers</v>
          </cell>
          <cell r="B872">
            <v>2</v>
          </cell>
          <cell r="C872">
            <v>-0.1</v>
          </cell>
          <cell r="D872">
            <v>564500</v>
          </cell>
        </row>
        <row r="873">
          <cell r="A873" t="str">
            <v>Nathan Eovaldi</v>
          </cell>
          <cell r="B873">
            <v>7</v>
          </cell>
          <cell r="C873">
            <v>0.8</v>
          </cell>
        </row>
        <row r="874">
          <cell r="A874" t="str">
            <v>Justin Haley</v>
          </cell>
          <cell r="B874">
            <v>2</v>
          </cell>
          <cell r="C874">
            <v>0.1</v>
          </cell>
        </row>
        <row r="875">
          <cell r="A875" t="str">
            <v>Heath Hembree</v>
          </cell>
          <cell r="B875">
            <v>6</v>
          </cell>
          <cell r="C875">
            <v>0.4</v>
          </cell>
          <cell r="D875">
            <v>581500</v>
          </cell>
        </row>
        <row r="876">
          <cell r="A876" t="str">
            <v>Brock Holt</v>
          </cell>
          <cell r="B876">
            <v>7</v>
          </cell>
          <cell r="C876">
            <v>1.3</v>
          </cell>
          <cell r="D876">
            <v>2225000</v>
          </cell>
        </row>
        <row r="877">
          <cell r="A877" t="str">
            <v>Brian Johnson</v>
          </cell>
          <cell r="B877">
            <v>3</v>
          </cell>
          <cell r="C877">
            <v>1.4</v>
          </cell>
          <cell r="D877">
            <v>548000</v>
          </cell>
        </row>
        <row r="878">
          <cell r="A878" t="str">
            <v>Joe Kelly</v>
          </cell>
          <cell r="B878">
            <v>7</v>
          </cell>
          <cell r="C878">
            <v>0.4</v>
          </cell>
          <cell r="D878">
            <v>3825000</v>
          </cell>
        </row>
        <row r="879">
          <cell r="A879" t="str">
            <v>Craig Kimbrel</v>
          </cell>
          <cell r="B879">
            <v>9</v>
          </cell>
          <cell r="C879">
            <v>2.2999999999999998</v>
          </cell>
          <cell r="D879">
            <v>13000000</v>
          </cell>
        </row>
        <row r="880">
          <cell r="A880" t="str">
            <v>Ian Kinsler</v>
          </cell>
          <cell r="B880">
            <v>13</v>
          </cell>
          <cell r="C880">
            <v>-0.3</v>
          </cell>
        </row>
        <row r="881">
          <cell r="A881" t="str">
            <v>Sandy Leon</v>
          </cell>
          <cell r="B881">
            <v>7</v>
          </cell>
          <cell r="C881">
            <v>-0.5</v>
          </cell>
          <cell r="D881">
            <v>1950000</v>
          </cell>
        </row>
        <row r="882">
          <cell r="A882" t="str">
            <v>Tzu-Wei Lin</v>
          </cell>
          <cell r="B882">
            <v>2</v>
          </cell>
          <cell r="C882">
            <v>0.1</v>
          </cell>
        </row>
        <row r="883">
          <cell r="A883" t="str">
            <v>J.D. Martinez</v>
          </cell>
          <cell r="B883">
            <v>8</v>
          </cell>
          <cell r="C883">
            <v>6.5</v>
          </cell>
          <cell r="D883">
            <v>23750000</v>
          </cell>
        </row>
        <row r="884">
          <cell r="A884" t="str">
            <v>Mitch Moreland</v>
          </cell>
          <cell r="B884">
            <v>9</v>
          </cell>
          <cell r="C884">
            <v>1.1000000000000001</v>
          </cell>
          <cell r="D884">
            <v>6500000</v>
          </cell>
        </row>
        <row r="885">
          <cell r="A885" t="str">
            <v>Eduardo Nunez</v>
          </cell>
          <cell r="B885">
            <v>9</v>
          </cell>
          <cell r="C885">
            <v>-1.2</v>
          </cell>
          <cell r="D885">
            <v>4000000</v>
          </cell>
        </row>
        <row r="886">
          <cell r="A886" t="str">
            <v>Steve Pearce</v>
          </cell>
          <cell r="B886">
            <v>12</v>
          </cell>
          <cell r="C886">
            <v>1.1000000000000001</v>
          </cell>
          <cell r="D886">
            <v>6250000</v>
          </cell>
        </row>
        <row r="887">
          <cell r="A887" t="str">
            <v>Dustin Pedroia</v>
          </cell>
          <cell r="B887">
            <v>13</v>
          </cell>
          <cell r="C887">
            <v>-0.1</v>
          </cell>
          <cell r="D887">
            <v>16000000</v>
          </cell>
        </row>
        <row r="888">
          <cell r="A888" t="str">
            <v>Brandon Phillips</v>
          </cell>
          <cell r="B888">
            <v>17</v>
          </cell>
          <cell r="C888">
            <v>-0.1</v>
          </cell>
        </row>
        <row r="889">
          <cell r="A889" t="str">
            <v>Drew Pomeranz</v>
          </cell>
          <cell r="B889">
            <v>8</v>
          </cell>
          <cell r="C889">
            <v>-0.5</v>
          </cell>
          <cell r="D889">
            <v>8500000</v>
          </cell>
        </row>
        <row r="890">
          <cell r="A890" t="str">
            <v>Rick Porcello</v>
          </cell>
          <cell r="B890">
            <v>10</v>
          </cell>
          <cell r="C890">
            <v>3.2</v>
          </cell>
          <cell r="D890">
            <v>21125000</v>
          </cell>
        </row>
        <row r="891">
          <cell r="A891" t="str">
            <v>Bobby Poyner</v>
          </cell>
          <cell r="B891" t="str">
            <v>1st</v>
          </cell>
          <cell r="C891">
            <v>0.6</v>
          </cell>
          <cell r="D891">
            <v>545000</v>
          </cell>
        </row>
        <row r="892">
          <cell r="A892" t="str">
            <v>David Price</v>
          </cell>
          <cell r="B892">
            <v>11</v>
          </cell>
          <cell r="C892">
            <v>4.2</v>
          </cell>
          <cell r="D892">
            <v>30000000</v>
          </cell>
        </row>
        <row r="893">
          <cell r="A893" t="str">
            <v>Hanley Ramirez</v>
          </cell>
          <cell r="B893">
            <v>14</v>
          </cell>
          <cell r="C893">
            <v>0</v>
          </cell>
          <cell r="D893">
            <v>22750000</v>
          </cell>
        </row>
        <row r="894">
          <cell r="A894" t="str">
            <v>Tony Renda</v>
          </cell>
          <cell r="B894">
            <v>2</v>
          </cell>
          <cell r="C894">
            <v>0</v>
          </cell>
        </row>
        <row r="895">
          <cell r="A895" t="str">
            <v>Eduardo Rodriguez</v>
          </cell>
          <cell r="B895">
            <v>4</v>
          </cell>
          <cell r="C895">
            <v>2.9</v>
          </cell>
          <cell r="D895">
            <v>2375000</v>
          </cell>
        </row>
        <row r="896">
          <cell r="A896" t="str">
            <v>Chris Sale</v>
          </cell>
          <cell r="B896">
            <v>9</v>
          </cell>
          <cell r="C896">
            <v>6.8</v>
          </cell>
          <cell r="D896">
            <v>12500000</v>
          </cell>
        </row>
        <row r="897">
          <cell r="A897" t="str">
            <v>Robby Scott</v>
          </cell>
          <cell r="B897">
            <v>3</v>
          </cell>
          <cell r="C897">
            <v>-0.3</v>
          </cell>
        </row>
        <row r="898">
          <cell r="A898" t="str">
            <v>Carson Smith</v>
          </cell>
          <cell r="B898">
            <v>5</v>
          </cell>
          <cell r="C898">
            <v>0.3</v>
          </cell>
          <cell r="D898">
            <v>850000</v>
          </cell>
        </row>
        <row r="899">
          <cell r="A899" t="str">
            <v>Blake Swihart</v>
          </cell>
          <cell r="B899">
            <v>4</v>
          </cell>
          <cell r="C899">
            <v>0</v>
          </cell>
          <cell r="D899">
            <v>563500</v>
          </cell>
        </row>
        <row r="900">
          <cell r="A900" t="str">
            <v>Tyler Thornburg</v>
          </cell>
          <cell r="B900">
            <v>6</v>
          </cell>
          <cell r="C900">
            <v>-0.1</v>
          </cell>
          <cell r="D900">
            <v>2050000</v>
          </cell>
        </row>
        <row r="901">
          <cell r="A901" t="str">
            <v>Sam Travis</v>
          </cell>
          <cell r="B901">
            <v>2</v>
          </cell>
          <cell r="C901">
            <v>-0.1</v>
          </cell>
        </row>
        <row r="902">
          <cell r="A902" t="str">
            <v>Christian Vazquez</v>
          </cell>
          <cell r="B902">
            <v>4</v>
          </cell>
          <cell r="C902">
            <v>-1</v>
          </cell>
          <cell r="D902">
            <v>1425000</v>
          </cell>
        </row>
        <row r="903">
          <cell r="A903" t="str">
            <v>Hector Velazquez</v>
          </cell>
          <cell r="B903">
            <v>2</v>
          </cell>
          <cell r="C903">
            <v>1.5</v>
          </cell>
          <cell r="D903">
            <v>547000</v>
          </cell>
        </row>
        <row r="904">
          <cell r="A904" t="str">
            <v>Marcus Walden</v>
          </cell>
          <cell r="B904" t="str">
            <v>1st</v>
          </cell>
          <cell r="C904">
            <v>0.1</v>
          </cell>
          <cell r="D904">
            <v>545000</v>
          </cell>
        </row>
        <row r="905">
          <cell r="A905" t="str">
            <v>Brandon Workman</v>
          </cell>
          <cell r="B905">
            <v>4</v>
          </cell>
          <cell r="C905">
            <v>0.9</v>
          </cell>
          <cell r="D905">
            <v>835000</v>
          </cell>
        </row>
        <row r="906">
          <cell r="A906" t="str">
            <v>Steven Wright</v>
          </cell>
          <cell r="B906">
            <v>6</v>
          </cell>
          <cell r="C906">
            <v>1.6</v>
          </cell>
          <cell r="D906">
            <v>1100000</v>
          </cell>
        </row>
        <row r="907">
          <cell r="A907" t="str">
            <v>Anthony Alford</v>
          </cell>
          <cell r="B907">
            <v>2</v>
          </cell>
          <cell r="C907">
            <v>-0.2</v>
          </cell>
        </row>
        <row r="908">
          <cell r="A908" t="str">
            <v>John Axford</v>
          </cell>
          <cell r="B908">
            <v>10</v>
          </cell>
          <cell r="C908">
            <v>0.4</v>
          </cell>
          <cell r="D908">
            <v>1500000</v>
          </cell>
        </row>
        <row r="909">
          <cell r="A909" t="str">
            <v>Danny Barnes</v>
          </cell>
          <cell r="B909">
            <v>3</v>
          </cell>
          <cell r="C909">
            <v>-0.3</v>
          </cell>
          <cell r="D909">
            <v>561600</v>
          </cell>
        </row>
        <row r="910">
          <cell r="A910" t="str">
            <v>Jon Berti</v>
          </cell>
          <cell r="B910" t="str">
            <v>1st</v>
          </cell>
          <cell r="C910">
            <v>0</v>
          </cell>
        </row>
        <row r="911">
          <cell r="A911" t="str">
            <v>Joe Biagini</v>
          </cell>
          <cell r="B911">
            <v>3</v>
          </cell>
          <cell r="C911">
            <v>-0.3</v>
          </cell>
        </row>
        <row r="912">
          <cell r="A912" t="str">
            <v>Ryan Borucki</v>
          </cell>
          <cell r="B912" t="str">
            <v>1st</v>
          </cell>
          <cell r="C912">
            <v>1.8</v>
          </cell>
        </row>
        <row r="913">
          <cell r="A913" t="str">
            <v>Tyler Clippard</v>
          </cell>
          <cell r="B913">
            <v>12</v>
          </cell>
          <cell r="C913">
            <v>1.4</v>
          </cell>
          <cell r="D913">
            <v>1500000</v>
          </cell>
        </row>
        <row r="914">
          <cell r="A914" t="str">
            <v>Rhiner Cruz</v>
          </cell>
          <cell r="B914">
            <v>3</v>
          </cell>
          <cell r="C914">
            <v>0.1</v>
          </cell>
        </row>
        <row r="915">
          <cell r="A915" t="str">
            <v>Brandon Cumpton</v>
          </cell>
          <cell r="B915">
            <v>3</v>
          </cell>
          <cell r="C915">
            <v>0</v>
          </cell>
        </row>
        <row r="916">
          <cell r="A916" t="str">
            <v>Jonathan Davis</v>
          </cell>
          <cell r="B916" t="str">
            <v>1st</v>
          </cell>
          <cell r="C916">
            <v>-0.3</v>
          </cell>
        </row>
        <row r="917">
          <cell r="A917" t="str">
            <v>Aledmys Diaz</v>
          </cell>
          <cell r="B917">
            <v>3</v>
          </cell>
          <cell r="C917">
            <v>1.9</v>
          </cell>
          <cell r="D917">
            <v>2000000</v>
          </cell>
        </row>
        <row r="918">
          <cell r="A918" t="str">
            <v>Josh Donaldson</v>
          </cell>
          <cell r="B918">
            <v>8</v>
          </cell>
          <cell r="C918">
            <v>0.3</v>
          </cell>
          <cell r="D918">
            <v>23000000</v>
          </cell>
        </row>
        <row r="919">
          <cell r="A919" t="str">
            <v>Oliver Drake</v>
          </cell>
          <cell r="B919">
            <v>4</v>
          </cell>
          <cell r="C919">
            <v>-0.1</v>
          </cell>
        </row>
        <row r="920">
          <cell r="A920" t="str">
            <v>Brandon Drury</v>
          </cell>
          <cell r="B920">
            <v>4</v>
          </cell>
          <cell r="C920">
            <v>-0.2</v>
          </cell>
        </row>
        <row r="921">
          <cell r="A921" t="str">
            <v>Marco Estrada</v>
          </cell>
          <cell r="B921">
            <v>11</v>
          </cell>
          <cell r="C921">
            <v>0.8</v>
          </cell>
          <cell r="D921">
            <v>13000000</v>
          </cell>
        </row>
        <row r="922">
          <cell r="A922" t="str">
            <v>Jose Fernandez</v>
          </cell>
          <cell r="B922" t="str">
            <v>1st</v>
          </cell>
          <cell r="C922">
            <v>-0.1</v>
          </cell>
        </row>
        <row r="923">
          <cell r="A923" t="str">
            <v>Jaime Garcia</v>
          </cell>
          <cell r="B923">
            <v>10</v>
          </cell>
          <cell r="C923">
            <v>-0.5</v>
          </cell>
          <cell r="D923">
            <v>8000000</v>
          </cell>
        </row>
        <row r="924">
          <cell r="A924" t="str">
            <v>Sam Gaviglio</v>
          </cell>
          <cell r="B924">
            <v>2</v>
          </cell>
          <cell r="C924">
            <v>0.8</v>
          </cell>
        </row>
        <row r="925">
          <cell r="A925" t="str">
            <v>Ken Giles</v>
          </cell>
          <cell r="B925">
            <v>5</v>
          </cell>
          <cell r="C925">
            <v>0</v>
          </cell>
        </row>
        <row r="926">
          <cell r="A926" t="str">
            <v>Curtis Granderson</v>
          </cell>
          <cell r="B926">
            <v>15</v>
          </cell>
          <cell r="C926">
            <v>0.6</v>
          </cell>
          <cell r="D926">
            <v>5000000</v>
          </cell>
        </row>
        <row r="927">
          <cell r="A927" t="str">
            <v>Randal Grichuk</v>
          </cell>
          <cell r="B927">
            <v>5</v>
          </cell>
          <cell r="C927">
            <v>2.2999999999999998</v>
          </cell>
        </row>
        <row r="928">
          <cell r="A928" t="str">
            <v>Taylor Guerrieri</v>
          </cell>
          <cell r="B928" t="str">
            <v>1st</v>
          </cell>
          <cell r="C928">
            <v>0.1</v>
          </cell>
        </row>
        <row r="929">
          <cell r="A929" t="str">
            <v>Preston Guilmet</v>
          </cell>
          <cell r="B929">
            <v>4</v>
          </cell>
          <cell r="C929">
            <v>-0.2</v>
          </cell>
        </row>
        <row r="930">
          <cell r="A930" t="str">
            <v>Lourdes Gurriel Jr.</v>
          </cell>
          <cell r="B930" t="str">
            <v>1st</v>
          </cell>
          <cell r="C930">
            <v>-0.2</v>
          </cell>
          <cell r="D930">
            <v>1428572</v>
          </cell>
        </row>
        <row r="931">
          <cell r="A931" t="str">
            <v>J.A. Happ</v>
          </cell>
          <cell r="B931">
            <v>12</v>
          </cell>
          <cell r="C931">
            <v>1.4</v>
          </cell>
          <cell r="D931">
            <v>13000000</v>
          </cell>
        </row>
        <row r="932">
          <cell r="A932" t="str">
            <v>Mike Hauschild</v>
          </cell>
          <cell r="B932">
            <v>2</v>
          </cell>
          <cell r="C932">
            <v>0.2</v>
          </cell>
        </row>
        <row r="933">
          <cell r="A933" t="str">
            <v>Teoscar Hernandez</v>
          </cell>
          <cell r="B933">
            <v>3</v>
          </cell>
          <cell r="C933">
            <v>0.3</v>
          </cell>
        </row>
        <row r="934">
          <cell r="A934" t="str">
            <v>Danny Jansen</v>
          </cell>
          <cell r="B934" t="str">
            <v>1st</v>
          </cell>
          <cell r="C934">
            <v>0.5</v>
          </cell>
        </row>
        <row r="935">
          <cell r="A935" t="str">
            <v>Mark Leiter Jr.</v>
          </cell>
          <cell r="B935">
            <v>2</v>
          </cell>
          <cell r="C935">
            <v>-0.6</v>
          </cell>
        </row>
        <row r="936">
          <cell r="A936" t="str">
            <v>Aaron Loup</v>
          </cell>
          <cell r="B936">
            <v>7</v>
          </cell>
          <cell r="C936">
            <v>0.2</v>
          </cell>
          <cell r="D936">
            <v>1812500</v>
          </cell>
        </row>
        <row r="937">
          <cell r="A937" t="str">
            <v>Luke Maile</v>
          </cell>
          <cell r="B937">
            <v>4</v>
          </cell>
          <cell r="C937">
            <v>0.9</v>
          </cell>
          <cell r="D937">
            <v>558400</v>
          </cell>
        </row>
        <row r="938">
          <cell r="A938" t="str">
            <v>Russell Martin</v>
          </cell>
          <cell r="B938">
            <v>13</v>
          </cell>
          <cell r="C938">
            <v>1.3</v>
          </cell>
          <cell r="D938">
            <v>20000000</v>
          </cell>
        </row>
        <row r="939">
          <cell r="A939" t="str">
            <v>Tim Mayza</v>
          </cell>
          <cell r="B939">
            <v>2</v>
          </cell>
          <cell r="C939">
            <v>0.8</v>
          </cell>
        </row>
        <row r="940">
          <cell r="A940" t="str">
            <v>Deck McGuire</v>
          </cell>
          <cell r="B940">
            <v>2</v>
          </cell>
          <cell r="C940">
            <v>0</v>
          </cell>
        </row>
        <row r="941">
          <cell r="A941" t="str">
            <v>Reese McGuire</v>
          </cell>
          <cell r="B941" t="str">
            <v>1st</v>
          </cell>
          <cell r="C941">
            <v>0.3</v>
          </cell>
        </row>
        <row r="942">
          <cell r="A942" t="str">
            <v>Billy McKinney</v>
          </cell>
          <cell r="B942" t="str">
            <v>1st</v>
          </cell>
          <cell r="C942">
            <v>0.1</v>
          </cell>
        </row>
        <row r="943">
          <cell r="A943" t="str">
            <v>Kendrys Morales</v>
          </cell>
          <cell r="B943">
            <v>12</v>
          </cell>
          <cell r="C943">
            <v>0.8</v>
          </cell>
          <cell r="D943">
            <v>11000000</v>
          </cell>
        </row>
        <row r="944">
          <cell r="A944" t="str">
            <v>Gift Ngoepe</v>
          </cell>
          <cell r="B944">
            <v>2</v>
          </cell>
          <cell r="C944">
            <v>-0.2</v>
          </cell>
        </row>
        <row r="945">
          <cell r="A945" t="str">
            <v>Seunghwan Oh</v>
          </cell>
          <cell r="B945">
            <v>3</v>
          </cell>
          <cell r="C945">
            <v>1.6</v>
          </cell>
        </row>
        <row r="946">
          <cell r="A946" t="str">
            <v>Roberto Osuna</v>
          </cell>
          <cell r="B946">
            <v>4</v>
          </cell>
          <cell r="C946">
            <v>0.6</v>
          </cell>
          <cell r="D946">
            <v>5300000</v>
          </cell>
        </row>
        <row r="947">
          <cell r="A947" t="str">
            <v>Thomas Pannone</v>
          </cell>
          <cell r="B947" t="str">
            <v>1st</v>
          </cell>
          <cell r="C947">
            <v>0.8</v>
          </cell>
        </row>
        <row r="948">
          <cell r="A948" t="str">
            <v>David Paulino</v>
          </cell>
          <cell r="B948">
            <v>3</v>
          </cell>
          <cell r="C948">
            <v>0.2</v>
          </cell>
        </row>
        <row r="949">
          <cell r="A949" t="str">
            <v>Steve Pearce</v>
          </cell>
          <cell r="B949">
            <v>12</v>
          </cell>
          <cell r="C949">
            <v>0.4</v>
          </cell>
        </row>
        <row r="950">
          <cell r="A950" t="str">
            <v>Jake Petricka</v>
          </cell>
          <cell r="B950">
            <v>6</v>
          </cell>
          <cell r="C950">
            <v>0</v>
          </cell>
        </row>
        <row r="951">
          <cell r="A951" t="str">
            <v>Kevin Pillar</v>
          </cell>
          <cell r="B951">
            <v>6</v>
          </cell>
          <cell r="C951">
            <v>2.1</v>
          </cell>
          <cell r="D951">
            <v>3250000</v>
          </cell>
        </row>
        <row r="952">
          <cell r="A952" t="str">
            <v>Dalton Pompey</v>
          </cell>
          <cell r="B952">
            <v>4</v>
          </cell>
          <cell r="C952">
            <v>-0.1</v>
          </cell>
        </row>
        <row r="953">
          <cell r="A953" t="str">
            <v>Carlos Ramirez</v>
          </cell>
          <cell r="B953">
            <v>2</v>
          </cell>
          <cell r="C953">
            <v>0</v>
          </cell>
        </row>
        <row r="954">
          <cell r="A954" t="str">
            <v>Sean Reid-Foley</v>
          </cell>
          <cell r="B954" t="str">
            <v>1st</v>
          </cell>
          <cell r="C954">
            <v>-0.1</v>
          </cell>
        </row>
        <row r="955">
          <cell r="A955" t="str">
            <v>Chris Rowley</v>
          </cell>
          <cell r="B955">
            <v>2</v>
          </cell>
          <cell r="C955">
            <v>-0.4</v>
          </cell>
        </row>
        <row r="956">
          <cell r="A956" t="str">
            <v>Aaron Sanchez</v>
          </cell>
          <cell r="B956">
            <v>5</v>
          </cell>
          <cell r="C956">
            <v>0.9</v>
          </cell>
          <cell r="D956">
            <v>2700000</v>
          </cell>
        </row>
        <row r="957">
          <cell r="A957" t="str">
            <v>Luis Santos</v>
          </cell>
          <cell r="B957">
            <v>2</v>
          </cell>
          <cell r="C957">
            <v>-0.3</v>
          </cell>
        </row>
        <row r="958">
          <cell r="A958" t="str">
            <v>Justin Shafer</v>
          </cell>
          <cell r="B958" t="str">
            <v>1st</v>
          </cell>
          <cell r="C958">
            <v>0.1</v>
          </cell>
        </row>
        <row r="959">
          <cell r="A959" t="str">
            <v>Dwight Smith Jr.</v>
          </cell>
          <cell r="B959">
            <v>2</v>
          </cell>
          <cell r="C959">
            <v>0</v>
          </cell>
        </row>
        <row r="960">
          <cell r="A960" t="str">
            <v>Murphy Smith</v>
          </cell>
          <cell r="B960" t="str">
            <v>1st</v>
          </cell>
          <cell r="C960">
            <v>-0.1</v>
          </cell>
        </row>
        <row r="961">
          <cell r="A961" t="str">
            <v>Justin Smoak</v>
          </cell>
          <cell r="B961">
            <v>9</v>
          </cell>
          <cell r="C961">
            <v>2</v>
          </cell>
          <cell r="D961">
            <v>4125000</v>
          </cell>
        </row>
        <row r="962">
          <cell r="A962" t="str">
            <v>Yangervis Solarte</v>
          </cell>
          <cell r="B962">
            <v>5</v>
          </cell>
          <cell r="C962">
            <v>-0.9</v>
          </cell>
          <cell r="D962">
            <v>4125000</v>
          </cell>
        </row>
        <row r="963">
          <cell r="A963" t="str">
            <v>Marcus Stroman</v>
          </cell>
          <cell r="B963">
            <v>5</v>
          </cell>
          <cell r="C963">
            <v>0.3</v>
          </cell>
          <cell r="D963">
            <v>6500000</v>
          </cell>
        </row>
        <row r="964">
          <cell r="A964" t="str">
            <v>Darnell Sweeney</v>
          </cell>
          <cell r="B964">
            <v>2</v>
          </cell>
          <cell r="C964">
            <v>-0.1</v>
          </cell>
        </row>
        <row r="965">
          <cell r="A965" t="str">
            <v>Rowdy Tellez</v>
          </cell>
          <cell r="B965" t="str">
            <v>1st</v>
          </cell>
          <cell r="C965">
            <v>0.4</v>
          </cell>
        </row>
        <row r="966">
          <cell r="A966" t="str">
            <v>Ryan Tepera</v>
          </cell>
          <cell r="B966">
            <v>4</v>
          </cell>
          <cell r="C966">
            <v>1.4</v>
          </cell>
          <cell r="D966">
            <v>574700</v>
          </cell>
        </row>
        <row r="967">
          <cell r="A967" t="str">
            <v>Devon Travis</v>
          </cell>
          <cell r="B967">
            <v>4</v>
          </cell>
          <cell r="C967">
            <v>0.3</v>
          </cell>
          <cell r="D967">
            <v>1450000</v>
          </cell>
        </row>
        <row r="968">
          <cell r="A968" t="str">
            <v>Richard Urena</v>
          </cell>
          <cell r="B968">
            <v>2</v>
          </cell>
          <cell r="C968">
            <v>0.5</v>
          </cell>
        </row>
        <row r="969">
          <cell r="A969" t="str">
            <v>Gio Urshela</v>
          </cell>
          <cell r="B969">
            <v>3</v>
          </cell>
          <cell r="C969">
            <v>-0.3</v>
          </cell>
        </row>
        <row r="970">
          <cell r="A970" t="str">
            <v>Pedro Alvarez</v>
          </cell>
          <cell r="B970">
            <v>9</v>
          </cell>
          <cell r="C970">
            <v>-0.1</v>
          </cell>
          <cell r="D970">
            <v>1000000</v>
          </cell>
        </row>
        <row r="971">
          <cell r="A971" t="str">
            <v>John Andreoli</v>
          </cell>
          <cell r="B971" t="str">
            <v>1st</v>
          </cell>
          <cell r="C971">
            <v>-0.3</v>
          </cell>
        </row>
        <row r="972">
          <cell r="A972" t="str">
            <v>Pedro Araujo</v>
          </cell>
          <cell r="B972" t="str">
            <v>1st</v>
          </cell>
          <cell r="C972">
            <v>-0.5</v>
          </cell>
          <cell r="D972">
            <v>545000</v>
          </cell>
        </row>
        <row r="973">
          <cell r="A973" t="str">
            <v>Tim Beckham</v>
          </cell>
          <cell r="B973">
            <v>5</v>
          </cell>
          <cell r="C973">
            <v>0.2</v>
          </cell>
          <cell r="D973">
            <v>3350000</v>
          </cell>
        </row>
        <row r="974">
          <cell r="A974" t="str">
            <v>Richard Bleier</v>
          </cell>
          <cell r="B974">
            <v>3</v>
          </cell>
          <cell r="C974">
            <v>1.6</v>
          </cell>
          <cell r="D974">
            <v>556000</v>
          </cell>
        </row>
        <row r="975">
          <cell r="A975" t="str">
            <v>Brad Brach</v>
          </cell>
          <cell r="B975">
            <v>8</v>
          </cell>
          <cell r="C975">
            <v>0</v>
          </cell>
          <cell r="D975">
            <v>5165000</v>
          </cell>
        </row>
        <row r="976">
          <cell r="A976" t="str">
            <v>Zack Britton</v>
          </cell>
          <cell r="B976">
            <v>8</v>
          </cell>
          <cell r="C976">
            <v>0.4</v>
          </cell>
          <cell r="D976">
            <v>12000000</v>
          </cell>
        </row>
        <row r="977">
          <cell r="A977" t="str">
            <v>Dylan Bundy</v>
          </cell>
          <cell r="B977">
            <v>4</v>
          </cell>
          <cell r="C977">
            <v>0.3</v>
          </cell>
          <cell r="D977">
            <v>1640000</v>
          </cell>
        </row>
        <row r="978">
          <cell r="A978" t="str">
            <v>Cody Carroll</v>
          </cell>
          <cell r="B978" t="str">
            <v>1st</v>
          </cell>
          <cell r="C978">
            <v>-0.4</v>
          </cell>
        </row>
        <row r="979">
          <cell r="A979" t="str">
            <v>Andrew Cashner</v>
          </cell>
          <cell r="B979">
            <v>9</v>
          </cell>
          <cell r="C979">
            <v>0.7</v>
          </cell>
          <cell r="D979">
            <v>6500000</v>
          </cell>
        </row>
        <row r="980">
          <cell r="A980" t="str">
            <v>Miguel Castro</v>
          </cell>
          <cell r="B980">
            <v>4</v>
          </cell>
          <cell r="C980">
            <v>1.5</v>
          </cell>
          <cell r="D980">
            <v>553000</v>
          </cell>
        </row>
        <row r="981">
          <cell r="A981" t="str">
            <v>Alex Cobb</v>
          </cell>
          <cell r="B981">
            <v>7</v>
          </cell>
          <cell r="C981">
            <v>1.2</v>
          </cell>
          <cell r="D981">
            <v>14000000</v>
          </cell>
        </row>
        <row r="982">
          <cell r="A982" t="str">
            <v>Nestor Cortes Jr.</v>
          </cell>
          <cell r="B982" t="str">
            <v>1st</v>
          </cell>
          <cell r="C982">
            <v>-0.1</v>
          </cell>
          <cell r="D982">
            <v>545000</v>
          </cell>
        </row>
        <row r="983">
          <cell r="A983" t="str">
            <v>Chris Davis</v>
          </cell>
          <cell r="B983">
            <v>11</v>
          </cell>
          <cell r="C983">
            <v>-3.6</v>
          </cell>
          <cell r="D983">
            <v>23000000</v>
          </cell>
        </row>
        <row r="984">
          <cell r="A984" t="str">
            <v>Paul Fry</v>
          </cell>
          <cell r="B984" t="str">
            <v>1st</v>
          </cell>
          <cell r="C984">
            <v>0.3</v>
          </cell>
        </row>
        <row r="985">
          <cell r="A985" t="str">
            <v>Kevin Gausman</v>
          </cell>
          <cell r="B985">
            <v>6</v>
          </cell>
          <cell r="C985">
            <v>2.4</v>
          </cell>
          <cell r="D985">
            <v>5600000</v>
          </cell>
        </row>
        <row r="986">
          <cell r="A986" t="str">
            <v>Craig Gentry</v>
          </cell>
          <cell r="B986">
            <v>10</v>
          </cell>
          <cell r="C986">
            <v>1.1000000000000001</v>
          </cell>
          <cell r="D986">
            <v>900000</v>
          </cell>
        </row>
        <row r="987">
          <cell r="A987" t="str">
            <v>Sean Gilmartin</v>
          </cell>
          <cell r="B987">
            <v>4</v>
          </cell>
          <cell r="C987">
            <v>0.8</v>
          </cell>
        </row>
        <row r="988">
          <cell r="A988" t="str">
            <v>Mychal Givens</v>
          </cell>
          <cell r="B988">
            <v>4</v>
          </cell>
          <cell r="C988">
            <v>1.1000000000000001</v>
          </cell>
          <cell r="D988">
            <v>566500</v>
          </cell>
        </row>
        <row r="989">
          <cell r="A989" t="str">
            <v>Donnie Hart</v>
          </cell>
          <cell r="B989">
            <v>3</v>
          </cell>
          <cell r="C989">
            <v>0</v>
          </cell>
        </row>
        <row r="990">
          <cell r="A990" t="str">
            <v>David Hess</v>
          </cell>
          <cell r="B990" t="str">
            <v>1st</v>
          </cell>
          <cell r="C990">
            <v>0.8</v>
          </cell>
        </row>
        <row r="991">
          <cell r="A991" t="str">
            <v>Adam Jones</v>
          </cell>
          <cell r="B991">
            <v>13</v>
          </cell>
          <cell r="C991">
            <v>0.3</v>
          </cell>
          <cell r="D991">
            <v>17333333</v>
          </cell>
        </row>
        <row r="992">
          <cell r="A992" t="str">
            <v>Caleb Joseph</v>
          </cell>
          <cell r="B992">
            <v>5</v>
          </cell>
          <cell r="C992">
            <v>0.2</v>
          </cell>
          <cell r="D992">
            <v>1250000</v>
          </cell>
        </row>
        <row r="993">
          <cell r="A993" t="str">
            <v>Corban Joseph</v>
          </cell>
          <cell r="B993">
            <v>2</v>
          </cell>
          <cell r="C993">
            <v>-0.2</v>
          </cell>
        </row>
        <row r="994">
          <cell r="A994" t="str">
            <v>Manny Machado</v>
          </cell>
          <cell r="B994">
            <v>7</v>
          </cell>
          <cell r="C994">
            <v>3.3</v>
          </cell>
          <cell r="D994">
            <v>16000000</v>
          </cell>
        </row>
        <row r="995">
          <cell r="A995" t="str">
            <v>Trey Mancini</v>
          </cell>
          <cell r="B995">
            <v>3</v>
          </cell>
          <cell r="C995">
            <v>0.4</v>
          </cell>
          <cell r="D995">
            <v>556500</v>
          </cell>
        </row>
        <row r="996">
          <cell r="A996" t="str">
            <v>Jhan Marinez</v>
          </cell>
          <cell r="B996">
            <v>5</v>
          </cell>
          <cell r="C996">
            <v>0</v>
          </cell>
        </row>
        <row r="997">
          <cell r="A997" t="str">
            <v>John Means</v>
          </cell>
          <cell r="B997" t="str">
            <v>1st</v>
          </cell>
          <cell r="C997">
            <v>-0.2</v>
          </cell>
        </row>
        <row r="998">
          <cell r="A998" t="str">
            <v>Ryan Meisinger</v>
          </cell>
          <cell r="B998" t="str">
            <v>1st</v>
          </cell>
          <cell r="C998">
            <v>-0.1</v>
          </cell>
        </row>
        <row r="999">
          <cell r="A999" t="str">
            <v>Cedric Mullins</v>
          </cell>
          <cell r="B999" t="str">
            <v>1st</v>
          </cell>
          <cell r="C999">
            <v>-0.2</v>
          </cell>
        </row>
        <row r="1000">
          <cell r="A1000" t="str">
            <v>Renato Nunez</v>
          </cell>
          <cell r="B1000">
            <v>3</v>
          </cell>
          <cell r="C1000">
            <v>1.4</v>
          </cell>
        </row>
        <row r="1001">
          <cell r="A1001" t="str">
            <v>Darren O'Day</v>
          </cell>
          <cell r="B1001">
            <v>11</v>
          </cell>
          <cell r="C1001">
            <v>0.4</v>
          </cell>
        </row>
        <row r="1002">
          <cell r="A1002" t="str">
            <v>Luis Ortiz</v>
          </cell>
          <cell r="B1002" t="str">
            <v>1st</v>
          </cell>
          <cell r="C1002">
            <v>-0.3</v>
          </cell>
        </row>
        <row r="1003">
          <cell r="A1003" t="str">
            <v>Jace Peterson</v>
          </cell>
          <cell r="B1003">
            <v>5</v>
          </cell>
          <cell r="C1003">
            <v>-0.3</v>
          </cell>
        </row>
        <row r="1004">
          <cell r="A1004" t="str">
            <v>Evan Phillips</v>
          </cell>
          <cell r="B1004" t="str">
            <v>1st</v>
          </cell>
          <cell r="C1004">
            <v>-0.6</v>
          </cell>
        </row>
        <row r="1005">
          <cell r="A1005" t="str">
            <v>Yefry Ramirez</v>
          </cell>
          <cell r="B1005" t="str">
            <v>1st</v>
          </cell>
          <cell r="C1005">
            <v>0.2</v>
          </cell>
        </row>
        <row r="1006">
          <cell r="A1006" t="str">
            <v>Colby Rasmus</v>
          </cell>
          <cell r="B1006">
            <v>10</v>
          </cell>
          <cell r="C1006">
            <v>-0.3</v>
          </cell>
          <cell r="D1006">
            <v>3000000</v>
          </cell>
        </row>
        <row r="1007">
          <cell r="A1007" t="str">
            <v>Joey Rickard</v>
          </cell>
          <cell r="B1007">
            <v>3</v>
          </cell>
          <cell r="C1007">
            <v>0.2</v>
          </cell>
        </row>
        <row r="1008">
          <cell r="A1008" t="str">
            <v>Josh Rogers</v>
          </cell>
          <cell r="B1008" t="str">
            <v>1st</v>
          </cell>
          <cell r="C1008">
            <v>-0.3</v>
          </cell>
        </row>
        <row r="1009">
          <cell r="A1009" t="str">
            <v>Anthony Santander</v>
          </cell>
          <cell r="B1009">
            <v>2</v>
          </cell>
          <cell r="C1009">
            <v>-0.6</v>
          </cell>
          <cell r="D1009">
            <v>546500</v>
          </cell>
        </row>
        <row r="1010">
          <cell r="A1010" t="str">
            <v>Luis Sardinas</v>
          </cell>
          <cell r="B1010">
            <v>5</v>
          </cell>
          <cell r="C1010">
            <v>-0.4</v>
          </cell>
        </row>
        <row r="1011">
          <cell r="A1011" t="str">
            <v>Jonathan Schoop</v>
          </cell>
          <cell r="B1011">
            <v>6</v>
          </cell>
          <cell r="C1011">
            <v>2</v>
          </cell>
          <cell r="D1011">
            <v>8500000</v>
          </cell>
        </row>
        <row r="1012">
          <cell r="A1012" t="str">
            <v>Tanner Scott</v>
          </cell>
          <cell r="B1012">
            <v>2</v>
          </cell>
          <cell r="C1012">
            <v>0</v>
          </cell>
        </row>
        <row r="1013">
          <cell r="A1013" t="str">
            <v>Chance Sisco</v>
          </cell>
          <cell r="B1013">
            <v>2</v>
          </cell>
          <cell r="C1013">
            <v>-0.3</v>
          </cell>
          <cell r="D1013">
            <v>546500</v>
          </cell>
        </row>
        <row r="1014">
          <cell r="A1014" t="str">
            <v>DJ Stewart</v>
          </cell>
          <cell r="B1014" t="str">
            <v>1st</v>
          </cell>
          <cell r="C1014">
            <v>0.6</v>
          </cell>
        </row>
        <row r="1015">
          <cell r="A1015" t="str">
            <v>Andrew Susac</v>
          </cell>
          <cell r="B1015">
            <v>5</v>
          </cell>
          <cell r="C1015">
            <v>-0.3</v>
          </cell>
        </row>
        <row r="1016">
          <cell r="A1016" t="str">
            <v>Chris Tillman</v>
          </cell>
          <cell r="B1016">
            <v>10</v>
          </cell>
          <cell r="C1016">
            <v>-1.1000000000000001</v>
          </cell>
          <cell r="D1016">
            <v>3000000</v>
          </cell>
        </row>
        <row r="1017">
          <cell r="A1017" t="str">
            <v>Mark Trumbo</v>
          </cell>
          <cell r="B1017">
            <v>9</v>
          </cell>
          <cell r="C1017">
            <v>0.4</v>
          </cell>
          <cell r="D1017">
            <v>12500000</v>
          </cell>
        </row>
        <row r="1018">
          <cell r="A1018" t="str">
            <v>Danny Valencia</v>
          </cell>
          <cell r="B1018">
            <v>9</v>
          </cell>
          <cell r="C1018">
            <v>-0.1</v>
          </cell>
          <cell r="D1018">
            <v>1200000</v>
          </cell>
        </row>
        <row r="1019">
          <cell r="A1019" t="str">
            <v>Breyvic Valera</v>
          </cell>
          <cell r="B1019">
            <v>2</v>
          </cell>
          <cell r="C1019">
            <v>0</v>
          </cell>
        </row>
        <row r="1020">
          <cell r="A1020" t="str">
            <v>Engelb Vielma</v>
          </cell>
          <cell r="B1020" t="str">
            <v>1st</v>
          </cell>
          <cell r="C1020">
            <v>0</v>
          </cell>
        </row>
        <row r="1021">
          <cell r="A1021" t="str">
            <v>Jonathan Villar</v>
          </cell>
          <cell r="B1021">
            <v>6</v>
          </cell>
          <cell r="C1021">
            <v>1.5</v>
          </cell>
        </row>
        <row r="1022">
          <cell r="A1022" t="str">
            <v>Stevie Wilkerson</v>
          </cell>
          <cell r="B1022" t="str">
            <v>1st</v>
          </cell>
          <cell r="C1022">
            <v>-0.2</v>
          </cell>
        </row>
        <row r="1023">
          <cell r="A1023" t="str">
            <v>Mike Wright</v>
          </cell>
          <cell r="B1023">
            <v>4</v>
          </cell>
          <cell r="C1023">
            <v>0</v>
          </cell>
          <cell r="D1023">
            <v>553500</v>
          </cell>
        </row>
        <row r="1024">
          <cell r="A1024" t="str">
            <v>Austin Wynns</v>
          </cell>
          <cell r="B1024" t="str">
            <v>1st</v>
          </cell>
          <cell r="C1024">
            <v>0.4</v>
          </cell>
        </row>
        <row r="1025">
          <cell r="A1025" t="str">
            <v>Jimmy Yacabonis</v>
          </cell>
          <cell r="B1025">
            <v>2</v>
          </cell>
          <cell r="C1025">
            <v>0.3</v>
          </cell>
        </row>
        <row r="1026">
          <cell r="A1026" t="str">
            <v>Ehire Adrianza</v>
          </cell>
          <cell r="B1026">
            <v>6</v>
          </cell>
          <cell r="C1026">
            <v>0.2</v>
          </cell>
          <cell r="D1026">
            <v>1000000</v>
          </cell>
        </row>
        <row r="1027">
          <cell r="A1027" t="str">
            <v>Willians Astudillo</v>
          </cell>
          <cell r="B1027" t="str">
            <v>1st</v>
          </cell>
          <cell r="C1027">
            <v>0.7</v>
          </cell>
        </row>
        <row r="1028">
          <cell r="A1028" t="str">
            <v>Tyler Austin</v>
          </cell>
          <cell r="B1028">
            <v>3</v>
          </cell>
          <cell r="C1028">
            <v>0.2</v>
          </cell>
        </row>
        <row r="1029">
          <cell r="A1029" t="str">
            <v>Matt Belisle</v>
          </cell>
          <cell r="B1029">
            <v>15</v>
          </cell>
          <cell r="C1029">
            <v>-0.9</v>
          </cell>
        </row>
        <row r="1030">
          <cell r="A1030" t="str">
            <v>Jose Berrios</v>
          </cell>
          <cell r="B1030">
            <v>3</v>
          </cell>
          <cell r="C1030">
            <v>3.3</v>
          </cell>
          <cell r="D1030">
            <v>570000</v>
          </cell>
        </row>
        <row r="1031">
          <cell r="A1031" t="str">
            <v>Alan Busenitz</v>
          </cell>
          <cell r="B1031">
            <v>2</v>
          </cell>
          <cell r="C1031">
            <v>-1.2</v>
          </cell>
        </row>
        <row r="1032">
          <cell r="A1032" t="str">
            <v>Byron Buxton</v>
          </cell>
          <cell r="B1032">
            <v>4</v>
          </cell>
          <cell r="C1032">
            <v>-0.3</v>
          </cell>
          <cell r="D1032">
            <v>580000</v>
          </cell>
        </row>
        <row r="1033">
          <cell r="A1033" t="str">
            <v>Jason Castro</v>
          </cell>
          <cell r="B1033">
            <v>8</v>
          </cell>
          <cell r="C1033">
            <v>-0.1</v>
          </cell>
          <cell r="D1033">
            <v>8000000</v>
          </cell>
        </row>
        <row r="1034">
          <cell r="A1034" t="str">
            <v>Jake Cave</v>
          </cell>
          <cell r="B1034" t="str">
            <v>1st</v>
          </cell>
          <cell r="C1034">
            <v>1.7</v>
          </cell>
          <cell r="D1034">
            <v>545000</v>
          </cell>
        </row>
        <row r="1035">
          <cell r="A1035" t="str">
            <v>John Curtiss</v>
          </cell>
          <cell r="B1035">
            <v>2</v>
          </cell>
          <cell r="C1035">
            <v>0</v>
          </cell>
        </row>
        <row r="1036">
          <cell r="A1036" t="str">
            <v>Chase De Jong</v>
          </cell>
          <cell r="B1036">
            <v>2</v>
          </cell>
          <cell r="C1036">
            <v>0.1</v>
          </cell>
        </row>
        <row r="1037">
          <cell r="A1037" t="str">
            <v>Brian Dozier</v>
          </cell>
          <cell r="B1037">
            <v>7</v>
          </cell>
          <cell r="C1037">
            <v>0.9</v>
          </cell>
          <cell r="D1037">
            <v>9000000</v>
          </cell>
        </row>
        <row r="1038">
          <cell r="A1038" t="str">
            <v>Oliver Drake</v>
          </cell>
          <cell r="B1038">
            <v>4</v>
          </cell>
          <cell r="C1038">
            <v>0.4</v>
          </cell>
        </row>
        <row r="1039">
          <cell r="A1039" t="str">
            <v>Tyler Duffey</v>
          </cell>
          <cell r="B1039">
            <v>4</v>
          </cell>
          <cell r="C1039">
            <v>-0.8</v>
          </cell>
        </row>
        <row r="1040">
          <cell r="A1040" t="str">
            <v>Zach Duke</v>
          </cell>
          <cell r="B1040">
            <v>14</v>
          </cell>
          <cell r="C1040">
            <v>0.1</v>
          </cell>
          <cell r="D1040">
            <v>2150000</v>
          </cell>
        </row>
        <row r="1041">
          <cell r="A1041" t="str">
            <v>Eduardo Escobar</v>
          </cell>
          <cell r="B1041">
            <v>8</v>
          </cell>
          <cell r="C1041">
            <v>2.7</v>
          </cell>
          <cell r="D1041">
            <v>4850000</v>
          </cell>
        </row>
        <row r="1042">
          <cell r="A1042" t="str">
            <v>Johnny Field</v>
          </cell>
          <cell r="B1042" t="str">
            <v>1st</v>
          </cell>
          <cell r="C1042">
            <v>0.2</v>
          </cell>
        </row>
        <row r="1043">
          <cell r="A1043" t="str">
            <v>Logan Forsythe</v>
          </cell>
          <cell r="B1043">
            <v>8</v>
          </cell>
          <cell r="C1043">
            <v>0.6</v>
          </cell>
        </row>
        <row r="1044">
          <cell r="A1044" t="str">
            <v>Mitch Garver</v>
          </cell>
          <cell r="B1044">
            <v>2</v>
          </cell>
          <cell r="C1044">
            <v>1</v>
          </cell>
          <cell r="D1044">
            <v>547500</v>
          </cell>
        </row>
        <row r="1045">
          <cell r="A1045" t="str">
            <v>Kyle Gibson</v>
          </cell>
          <cell r="B1045">
            <v>6</v>
          </cell>
          <cell r="C1045">
            <v>3.4</v>
          </cell>
          <cell r="D1045">
            <v>4200000</v>
          </cell>
        </row>
        <row r="1046">
          <cell r="A1046" t="str">
            <v>Chris Gimenez</v>
          </cell>
          <cell r="B1046">
            <v>10</v>
          </cell>
          <cell r="C1046">
            <v>0</v>
          </cell>
        </row>
        <row r="1047">
          <cell r="A1047" t="str">
            <v>Stephen Gonsalves</v>
          </cell>
          <cell r="B1047" t="str">
            <v>1st</v>
          </cell>
          <cell r="C1047">
            <v>-0.7</v>
          </cell>
        </row>
        <row r="1048">
          <cell r="A1048" t="str">
            <v>Juan Graterol</v>
          </cell>
          <cell r="B1048">
            <v>3</v>
          </cell>
          <cell r="C1048">
            <v>0</v>
          </cell>
        </row>
        <row r="1049">
          <cell r="A1049" t="str">
            <v>Robbie Grossman</v>
          </cell>
          <cell r="B1049">
            <v>6</v>
          </cell>
          <cell r="C1049">
            <v>1.7</v>
          </cell>
          <cell r="D1049">
            <v>2000000</v>
          </cell>
        </row>
        <row r="1050">
          <cell r="A1050" t="str">
            <v>David Hale</v>
          </cell>
          <cell r="B1050">
            <v>5</v>
          </cell>
          <cell r="C1050">
            <v>-0.2</v>
          </cell>
        </row>
        <row r="1051">
          <cell r="A1051" t="str">
            <v>Trevor Hildenberger</v>
          </cell>
          <cell r="B1051">
            <v>2</v>
          </cell>
          <cell r="C1051">
            <v>-0.8</v>
          </cell>
          <cell r="D1051">
            <v>555000</v>
          </cell>
        </row>
        <row r="1052">
          <cell r="A1052" t="str">
            <v>Phil Hughes</v>
          </cell>
          <cell r="B1052">
            <v>12</v>
          </cell>
          <cell r="C1052">
            <v>-0.2</v>
          </cell>
        </row>
        <row r="1053">
          <cell r="A1053" t="str">
            <v>Max Kepler</v>
          </cell>
          <cell r="B1053">
            <v>4</v>
          </cell>
          <cell r="C1053">
            <v>3.2</v>
          </cell>
          <cell r="D1053">
            <v>587500</v>
          </cell>
        </row>
        <row r="1054">
          <cell r="A1054" t="str">
            <v>Tyler Kinley</v>
          </cell>
          <cell r="B1054" t="str">
            <v>1st</v>
          </cell>
          <cell r="C1054">
            <v>-0.3</v>
          </cell>
          <cell r="D1054">
            <v>545000</v>
          </cell>
        </row>
        <row r="1055">
          <cell r="A1055" t="str">
            <v>Ryan LaMarre</v>
          </cell>
          <cell r="B1055">
            <v>4</v>
          </cell>
          <cell r="C1055">
            <v>-0.2</v>
          </cell>
        </row>
        <row r="1056">
          <cell r="A1056" t="str">
            <v>Zack Littell</v>
          </cell>
          <cell r="B1056" t="str">
            <v>1st</v>
          </cell>
          <cell r="C1056">
            <v>-0.5</v>
          </cell>
        </row>
        <row r="1057">
          <cell r="A1057" t="str">
            <v>Lance Lynn</v>
          </cell>
          <cell r="B1057">
            <v>7</v>
          </cell>
          <cell r="C1057">
            <v>0</v>
          </cell>
          <cell r="D1057">
            <v>12000000</v>
          </cell>
        </row>
        <row r="1058">
          <cell r="A1058" t="str">
            <v>Matt Magill</v>
          </cell>
          <cell r="B1058">
            <v>3</v>
          </cell>
          <cell r="C1058">
            <v>0.6</v>
          </cell>
        </row>
        <row r="1059">
          <cell r="A1059" t="str">
            <v>Joe Mauer</v>
          </cell>
          <cell r="B1059">
            <v>15</v>
          </cell>
          <cell r="C1059">
            <v>1.5</v>
          </cell>
          <cell r="D1059">
            <v>23000000</v>
          </cell>
        </row>
        <row r="1060">
          <cell r="A1060" t="str">
            <v>Trevor May</v>
          </cell>
          <cell r="B1060">
            <v>4</v>
          </cell>
          <cell r="C1060">
            <v>0.5</v>
          </cell>
          <cell r="D1060">
            <v>650000</v>
          </cell>
        </row>
        <row r="1061">
          <cell r="A1061" t="str">
            <v>Adalberto Mejia</v>
          </cell>
          <cell r="B1061">
            <v>3</v>
          </cell>
          <cell r="C1061">
            <v>1</v>
          </cell>
        </row>
        <row r="1062">
          <cell r="A1062" t="str">
            <v>Logan Morrison</v>
          </cell>
          <cell r="B1062">
            <v>9</v>
          </cell>
          <cell r="C1062">
            <v>-0.2</v>
          </cell>
          <cell r="D1062">
            <v>5500000</v>
          </cell>
        </row>
        <row r="1063">
          <cell r="A1063" t="str">
            <v>Taylor Motter</v>
          </cell>
          <cell r="B1063">
            <v>3</v>
          </cell>
          <cell r="C1063">
            <v>-0.2</v>
          </cell>
        </row>
        <row r="1064">
          <cell r="A1064" t="str">
            <v>Gabriel Moya</v>
          </cell>
          <cell r="B1064">
            <v>2</v>
          </cell>
          <cell r="C1064">
            <v>0.1</v>
          </cell>
        </row>
        <row r="1065">
          <cell r="A1065" t="str">
            <v>Jake Odorizzi</v>
          </cell>
          <cell r="B1065">
            <v>7</v>
          </cell>
          <cell r="C1065">
            <v>1.1000000000000001</v>
          </cell>
          <cell r="D1065">
            <v>6300000</v>
          </cell>
        </row>
        <row r="1066">
          <cell r="A1066" t="str">
            <v>Gregorio Petit</v>
          </cell>
          <cell r="B1066">
            <v>6</v>
          </cell>
          <cell r="C1066">
            <v>0.1</v>
          </cell>
        </row>
        <row r="1067">
          <cell r="A1067" t="str">
            <v>Jorge Polanco</v>
          </cell>
          <cell r="B1067">
            <v>5</v>
          </cell>
          <cell r="C1067">
            <v>1.2</v>
          </cell>
          <cell r="D1067">
            <v>575000</v>
          </cell>
        </row>
        <row r="1068">
          <cell r="A1068" t="str">
            <v>Ryan Pressly</v>
          </cell>
          <cell r="B1068">
            <v>6</v>
          </cell>
          <cell r="C1068">
            <v>0.7</v>
          </cell>
          <cell r="D1068">
            <v>1600000</v>
          </cell>
        </row>
        <row r="1069">
          <cell r="A1069" t="str">
            <v>Addison Reed</v>
          </cell>
          <cell r="B1069">
            <v>8</v>
          </cell>
          <cell r="C1069">
            <v>-0.1</v>
          </cell>
          <cell r="D1069">
            <v>8250000</v>
          </cell>
        </row>
        <row r="1070">
          <cell r="A1070" t="str">
            <v>Fernando Rodney</v>
          </cell>
          <cell r="B1070">
            <v>16</v>
          </cell>
          <cell r="C1070">
            <v>0.7</v>
          </cell>
        </row>
        <row r="1071">
          <cell r="A1071" t="str">
            <v>Taylor Rogers</v>
          </cell>
          <cell r="B1071">
            <v>3</v>
          </cell>
          <cell r="C1071">
            <v>2</v>
          </cell>
          <cell r="D1071">
            <v>565000</v>
          </cell>
        </row>
        <row r="1072">
          <cell r="A1072" t="str">
            <v>Fernando Romero</v>
          </cell>
          <cell r="B1072" t="str">
            <v>1st</v>
          </cell>
          <cell r="C1072">
            <v>0.2</v>
          </cell>
        </row>
        <row r="1073">
          <cell r="A1073" t="str">
            <v>Eddie Rosario</v>
          </cell>
          <cell r="B1073">
            <v>4</v>
          </cell>
          <cell r="C1073">
            <v>4.0999999999999996</v>
          </cell>
          <cell r="D1073">
            <v>602500</v>
          </cell>
        </row>
        <row r="1074">
          <cell r="A1074" t="str">
            <v>Miguel Sano</v>
          </cell>
          <cell r="B1074">
            <v>4</v>
          </cell>
          <cell r="C1074">
            <v>-0.7</v>
          </cell>
          <cell r="D1074">
            <v>602500</v>
          </cell>
        </row>
        <row r="1075">
          <cell r="A1075" t="str">
            <v>Ervin Santana</v>
          </cell>
          <cell r="B1075">
            <v>14</v>
          </cell>
          <cell r="C1075">
            <v>-0.6</v>
          </cell>
          <cell r="D1075">
            <v>13500000</v>
          </cell>
        </row>
        <row r="1076">
          <cell r="A1076" t="str">
            <v>Aaron Slegers</v>
          </cell>
          <cell r="B1076">
            <v>2</v>
          </cell>
          <cell r="C1076">
            <v>-0.1</v>
          </cell>
        </row>
        <row r="1077">
          <cell r="A1077" t="str">
            <v>Kohl Stewart</v>
          </cell>
          <cell r="B1077" t="str">
            <v>1st</v>
          </cell>
          <cell r="C1077">
            <v>0.6</v>
          </cell>
        </row>
        <row r="1078">
          <cell r="A1078" t="str">
            <v>Andrew Vasquez</v>
          </cell>
          <cell r="B1078" t="str">
            <v>1st</v>
          </cell>
          <cell r="C1078">
            <v>-0.1</v>
          </cell>
        </row>
        <row r="1079">
          <cell r="A1079" t="str">
            <v>Bobby Wilson</v>
          </cell>
          <cell r="B1079">
            <v>9</v>
          </cell>
          <cell r="C1079">
            <v>0.2</v>
          </cell>
        </row>
        <row r="1080">
          <cell r="A1080" t="str">
            <v>Cody Allen</v>
          </cell>
          <cell r="B1080">
            <v>7</v>
          </cell>
          <cell r="C1080">
            <v>0</v>
          </cell>
          <cell r="D1080">
            <v>10575000</v>
          </cell>
        </row>
        <row r="1081">
          <cell r="A1081" t="str">
            <v>Greg Allen</v>
          </cell>
          <cell r="B1081">
            <v>2</v>
          </cell>
          <cell r="C1081">
            <v>0.6</v>
          </cell>
        </row>
        <row r="1082">
          <cell r="A1082" t="str">
            <v>Yonder Alonso</v>
          </cell>
          <cell r="B1082">
            <v>9</v>
          </cell>
          <cell r="C1082">
            <v>1.6</v>
          </cell>
          <cell r="D1082">
            <v>7000000</v>
          </cell>
        </row>
        <row r="1083">
          <cell r="A1083" t="str">
            <v>Brandon Barnes</v>
          </cell>
          <cell r="B1083">
            <v>6</v>
          </cell>
          <cell r="C1083">
            <v>0</v>
          </cell>
        </row>
        <row r="1084">
          <cell r="A1084" t="str">
            <v>Trevor Bauer</v>
          </cell>
          <cell r="B1084">
            <v>7</v>
          </cell>
          <cell r="C1084">
            <v>5.8</v>
          </cell>
          <cell r="D1084">
            <v>6525000</v>
          </cell>
        </row>
        <row r="1085">
          <cell r="A1085" t="str">
            <v>Matt Belisle</v>
          </cell>
          <cell r="B1085">
            <v>15</v>
          </cell>
          <cell r="C1085">
            <v>0</v>
          </cell>
          <cell r="D1085">
            <v>1500000</v>
          </cell>
        </row>
        <row r="1086">
          <cell r="A1086" t="str">
            <v>Jeff Beliveau</v>
          </cell>
          <cell r="B1086">
            <v>6</v>
          </cell>
          <cell r="C1086">
            <v>-0.3</v>
          </cell>
        </row>
        <row r="1087">
          <cell r="A1087" t="str">
            <v>Shane Bieber</v>
          </cell>
          <cell r="B1087" t="str">
            <v>1st</v>
          </cell>
          <cell r="C1087">
            <v>1</v>
          </cell>
        </row>
        <row r="1088">
          <cell r="A1088" t="str">
            <v>Michael Brantley</v>
          </cell>
          <cell r="B1088">
            <v>10</v>
          </cell>
          <cell r="C1088">
            <v>3.7</v>
          </cell>
          <cell r="D1088">
            <v>11500000</v>
          </cell>
        </row>
        <row r="1089">
          <cell r="A1089" t="str">
            <v>Melky Cabrera</v>
          </cell>
          <cell r="B1089">
            <v>14</v>
          </cell>
          <cell r="C1089">
            <v>0</v>
          </cell>
          <cell r="D1089">
            <v>1000000</v>
          </cell>
        </row>
        <row r="1090">
          <cell r="A1090" t="str">
            <v>Carlos Carrasco</v>
          </cell>
          <cell r="B1090">
            <v>9</v>
          </cell>
          <cell r="C1090">
            <v>3.8</v>
          </cell>
          <cell r="D1090">
            <v>8000000</v>
          </cell>
        </row>
        <row r="1091">
          <cell r="A1091" t="str">
            <v>Lonnie Chisenhall</v>
          </cell>
          <cell r="B1091">
            <v>8</v>
          </cell>
          <cell r="C1091">
            <v>0.1</v>
          </cell>
          <cell r="D1091">
            <v>5587500</v>
          </cell>
        </row>
        <row r="1092">
          <cell r="A1092" t="str">
            <v>Adam Cimber</v>
          </cell>
          <cell r="B1092" t="str">
            <v>1st</v>
          </cell>
          <cell r="C1092">
            <v>0.2</v>
          </cell>
          <cell r="D1092">
            <v>545000</v>
          </cell>
        </row>
        <row r="1093">
          <cell r="A1093" t="str">
            <v>Mike Clevinger</v>
          </cell>
          <cell r="B1093">
            <v>3</v>
          </cell>
          <cell r="C1093">
            <v>5.0999999999999996</v>
          </cell>
          <cell r="D1093">
            <v>558500</v>
          </cell>
        </row>
        <row r="1094">
          <cell r="A1094" t="str">
            <v>Rajai Davis</v>
          </cell>
          <cell r="B1094">
            <v>13</v>
          </cell>
          <cell r="C1094">
            <v>-0.3</v>
          </cell>
          <cell r="D1094">
            <v>1750000</v>
          </cell>
        </row>
        <row r="1095">
          <cell r="A1095" t="str">
            <v>Yandy Diaz</v>
          </cell>
          <cell r="B1095">
            <v>2</v>
          </cell>
          <cell r="C1095">
            <v>0.4</v>
          </cell>
        </row>
        <row r="1096">
          <cell r="A1096" t="str">
            <v>Josh Donaldson</v>
          </cell>
          <cell r="B1096">
            <v>8</v>
          </cell>
          <cell r="C1096">
            <v>0.4</v>
          </cell>
        </row>
        <row r="1097">
          <cell r="A1097" t="str">
            <v>Oliver Drake</v>
          </cell>
          <cell r="B1097">
            <v>4</v>
          </cell>
          <cell r="C1097">
            <v>-0.2</v>
          </cell>
        </row>
        <row r="1098">
          <cell r="A1098" t="str">
            <v>Jon Edwards</v>
          </cell>
          <cell r="B1098">
            <v>3</v>
          </cell>
          <cell r="C1098">
            <v>0.1</v>
          </cell>
        </row>
        <row r="1099">
          <cell r="A1099" t="str">
            <v>Edwin Encarnacion</v>
          </cell>
          <cell r="B1099">
            <v>14</v>
          </cell>
          <cell r="C1099">
            <v>1.9</v>
          </cell>
          <cell r="D1099">
            <v>18667000</v>
          </cell>
        </row>
        <row r="1100">
          <cell r="A1100" t="str">
            <v>Yan Gomes</v>
          </cell>
          <cell r="B1100">
            <v>7</v>
          </cell>
          <cell r="C1100">
            <v>2.6</v>
          </cell>
          <cell r="D1100">
            <v>6033333</v>
          </cell>
        </row>
        <row r="1101">
          <cell r="A1101" t="str">
            <v>Erik Gonzalez</v>
          </cell>
          <cell r="B1101">
            <v>3</v>
          </cell>
          <cell r="C1101">
            <v>0.7</v>
          </cell>
          <cell r="D1101">
            <v>547800</v>
          </cell>
        </row>
        <row r="1102">
          <cell r="A1102" t="str">
            <v>Nick Goody</v>
          </cell>
          <cell r="B1102">
            <v>4</v>
          </cell>
          <cell r="C1102">
            <v>-0.3</v>
          </cell>
          <cell r="D1102">
            <v>561500</v>
          </cell>
        </row>
        <row r="1103">
          <cell r="A1103" t="str">
            <v>Brandon Guyer</v>
          </cell>
          <cell r="B1103">
            <v>7</v>
          </cell>
          <cell r="C1103">
            <v>-0.2</v>
          </cell>
          <cell r="D1103">
            <v>2750000</v>
          </cell>
        </row>
        <row r="1104">
          <cell r="A1104" t="str">
            <v>Eric Haase</v>
          </cell>
          <cell r="B1104" t="str">
            <v>1st</v>
          </cell>
          <cell r="C1104">
            <v>-0.3</v>
          </cell>
        </row>
        <row r="1105">
          <cell r="A1105" t="str">
            <v>Brad Hand</v>
          </cell>
          <cell r="B1105">
            <v>8</v>
          </cell>
          <cell r="C1105">
            <v>0.9</v>
          </cell>
          <cell r="D1105">
            <v>4083333</v>
          </cell>
        </row>
        <row r="1106">
          <cell r="A1106" t="str">
            <v>Jason Kipnis</v>
          </cell>
          <cell r="B1106">
            <v>8</v>
          </cell>
          <cell r="C1106">
            <v>1.7</v>
          </cell>
          <cell r="D1106">
            <v>13666667</v>
          </cell>
        </row>
        <row r="1107">
          <cell r="A1107" t="str">
            <v>Corey Kluber</v>
          </cell>
          <cell r="B1107">
            <v>8</v>
          </cell>
          <cell r="C1107">
            <v>5.6</v>
          </cell>
          <cell r="D1107">
            <v>10700000</v>
          </cell>
        </row>
        <row r="1108">
          <cell r="A1108" t="str">
            <v>George Kontos</v>
          </cell>
          <cell r="B1108">
            <v>8</v>
          </cell>
          <cell r="C1108">
            <v>0.1</v>
          </cell>
        </row>
        <row r="1109">
          <cell r="A1109" t="str">
            <v>Francisco Lindor</v>
          </cell>
          <cell r="B1109">
            <v>4</v>
          </cell>
          <cell r="C1109">
            <v>7.8</v>
          </cell>
          <cell r="D1109">
            <v>623200</v>
          </cell>
        </row>
        <row r="1110">
          <cell r="A1110" t="str">
            <v>Evan Marshall</v>
          </cell>
          <cell r="B1110">
            <v>5</v>
          </cell>
          <cell r="C1110">
            <v>-0.2</v>
          </cell>
        </row>
        <row r="1111">
          <cell r="A1111" t="str">
            <v>Leonys Martin</v>
          </cell>
          <cell r="B1111">
            <v>8</v>
          </cell>
          <cell r="C1111">
            <v>0.3</v>
          </cell>
        </row>
        <row r="1112">
          <cell r="A1112" t="str">
            <v>Zach McAllister</v>
          </cell>
          <cell r="B1112">
            <v>8</v>
          </cell>
          <cell r="C1112">
            <v>-0.2</v>
          </cell>
          <cell r="D1112">
            <v>2450000</v>
          </cell>
        </row>
        <row r="1113">
          <cell r="A1113" t="str">
            <v>Francisco Mejia</v>
          </cell>
          <cell r="B1113">
            <v>2</v>
          </cell>
          <cell r="C1113">
            <v>0</v>
          </cell>
        </row>
        <row r="1114">
          <cell r="A1114" t="str">
            <v>Andrew Miller</v>
          </cell>
          <cell r="B1114">
            <v>13</v>
          </cell>
          <cell r="C1114">
            <v>0.1</v>
          </cell>
          <cell r="D1114">
            <v>9000000</v>
          </cell>
        </row>
        <row r="1115">
          <cell r="A1115" t="str">
            <v>Tyler Naquin</v>
          </cell>
          <cell r="B1115">
            <v>3</v>
          </cell>
          <cell r="C1115">
            <v>0.8</v>
          </cell>
          <cell r="D1115">
            <v>564800</v>
          </cell>
        </row>
        <row r="1116">
          <cell r="A1116" t="str">
            <v>Alexi Ogando</v>
          </cell>
          <cell r="B1116">
            <v>8</v>
          </cell>
          <cell r="C1116">
            <v>-0.2</v>
          </cell>
          <cell r="D1116">
            <v>100000</v>
          </cell>
        </row>
        <row r="1117">
          <cell r="A1117" t="str">
            <v>Tyler Olson</v>
          </cell>
          <cell r="B1117">
            <v>4</v>
          </cell>
          <cell r="C1117">
            <v>-0.1</v>
          </cell>
          <cell r="D1117">
            <v>548300</v>
          </cell>
        </row>
        <row r="1118">
          <cell r="A1118" t="str">
            <v>Dan Otero</v>
          </cell>
          <cell r="B1118">
            <v>7</v>
          </cell>
          <cell r="C1118">
            <v>-0.4</v>
          </cell>
          <cell r="D1118">
            <v>1100000</v>
          </cell>
        </row>
        <row r="1119">
          <cell r="A1119" t="str">
            <v>Oliver Perez</v>
          </cell>
          <cell r="B1119">
            <v>16</v>
          </cell>
          <cell r="C1119">
            <v>1.3</v>
          </cell>
          <cell r="D1119">
            <v>1750000</v>
          </cell>
        </row>
        <row r="1120">
          <cell r="A1120" t="str">
            <v>Roberto Perez</v>
          </cell>
          <cell r="B1120">
            <v>5</v>
          </cell>
          <cell r="C1120">
            <v>-0.5</v>
          </cell>
          <cell r="D1120">
            <v>1625000</v>
          </cell>
        </row>
        <row r="1121">
          <cell r="A1121" t="str">
            <v>Adam Plutko</v>
          </cell>
          <cell r="B1121">
            <v>2</v>
          </cell>
          <cell r="C1121">
            <v>0.1</v>
          </cell>
        </row>
        <row r="1122">
          <cell r="A1122" t="str">
            <v>Jose Ramirez</v>
          </cell>
          <cell r="B1122">
            <v>6</v>
          </cell>
          <cell r="C1122">
            <v>7.6</v>
          </cell>
          <cell r="D1122">
            <v>2828600</v>
          </cell>
        </row>
        <row r="1123">
          <cell r="A1123" t="str">
            <v>Neil Ramirez</v>
          </cell>
          <cell r="B1123">
            <v>5</v>
          </cell>
          <cell r="C1123">
            <v>0.1</v>
          </cell>
        </row>
        <row r="1124">
          <cell r="A1124" t="str">
            <v>Adam Rosales</v>
          </cell>
          <cell r="B1124">
            <v>11</v>
          </cell>
          <cell r="C1124">
            <v>0</v>
          </cell>
          <cell r="D1124">
            <v>100000</v>
          </cell>
        </row>
        <row r="1125">
          <cell r="A1125" t="str">
            <v>Marc Rzepczynski</v>
          </cell>
          <cell r="B1125">
            <v>10</v>
          </cell>
          <cell r="C1125">
            <v>0.2</v>
          </cell>
        </row>
        <row r="1126">
          <cell r="A1126" t="str">
            <v>Ben Taylor</v>
          </cell>
          <cell r="B1126">
            <v>2</v>
          </cell>
          <cell r="C1126">
            <v>0</v>
          </cell>
        </row>
        <row r="1127">
          <cell r="A1127" t="str">
            <v>Josh Tomlin</v>
          </cell>
          <cell r="B1127">
            <v>9</v>
          </cell>
          <cell r="C1127">
            <v>-1</v>
          </cell>
          <cell r="D1127">
            <v>3000000</v>
          </cell>
        </row>
        <row r="1128">
          <cell r="A1128" t="str">
            <v>Bradley Zimmer</v>
          </cell>
          <cell r="B1128">
            <v>2</v>
          </cell>
          <cell r="C1128">
            <v>0.1</v>
          </cell>
          <cell r="D1128">
            <v>551200</v>
          </cell>
        </row>
        <row r="1129">
          <cell r="A1129" t="str">
            <v>Jose Abreu</v>
          </cell>
          <cell r="B1129">
            <v>5</v>
          </cell>
          <cell r="C1129">
            <v>1.5</v>
          </cell>
          <cell r="D1129">
            <v>13000000</v>
          </cell>
        </row>
        <row r="1130">
          <cell r="A1130" t="str">
            <v>Tim Anderson</v>
          </cell>
          <cell r="B1130">
            <v>3</v>
          </cell>
          <cell r="C1130">
            <v>3.1</v>
          </cell>
          <cell r="D1130">
            <v>1000000</v>
          </cell>
        </row>
        <row r="1131">
          <cell r="A1131" t="str">
            <v>Luis Avilan</v>
          </cell>
          <cell r="B1131">
            <v>7</v>
          </cell>
          <cell r="C1131">
            <v>0.3</v>
          </cell>
          <cell r="D1131">
            <v>2450000</v>
          </cell>
        </row>
        <row r="1132">
          <cell r="A1132" t="str">
            <v>Chris Beck</v>
          </cell>
          <cell r="B1132">
            <v>4</v>
          </cell>
          <cell r="C1132">
            <v>0.2</v>
          </cell>
        </row>
        <row r="1133">
          <cell r="A1133" t="str">
            <v>Aaron Bummer</v>
          </cell>
          <cell r="B1133">
            <v>2</v>
          </cell>
          <cell r="C1133">
            <v>-0.1</v>
          </cell>
          <cell r="D1133">
            <v>549000</v>
          </cell>
        </row>
        <row r="1134">
          <cell r="A1134" t="str">
            <v>Ryan Burr</v>
          </cell>
          <cell r="B1134" t="str">
            <v>1st</v>
          </cell>
          <cell r="C1134">
            <v>-0.2</v>
          </cell>
        </row>
        <row r="1135">
          <cell r="A1135" t="str">
            <v>Welington Castillo</v>
          </cell>
          <cell r="B1135">
            <v>9</v>
          </cell>
          <cell r="C1135">
            <v>0.5</v>
          </cell>
          <cell r="D1135">
            <v>7250000</v>
          </cell>
        </row>
        <row r="1136">
          <cell r="A1136" t="str">
            <v>Xavier Cedeno</v>
          </cell>
          <cell r="B1136">
            <v>8</v>
          </cell>
          <cell r="C1136">
            <v>0.7</v>
          </cell>
        </row>
        <row r="1137">
          <cell r="A1137" t="str">
            <v>Ryan Cordell</v>
          </cell>
          <cell r="B1137" t="str">
            <v>1st</v>
          </cell>
          <cell r="C1137">
            <v>-0.7</v>
          </cell>
        </row>
        <row r="1138">
          <cell r="A1138" t="str">
            <v>Dylan Covey</v>
          </cell>
          <cell r="B1138">
            <v>2</v>
          </cell>
          <cell r="C1138">
            <v>0</v>
          </cell>
        </row>
        <row r="1139">
          <cell r="A1139" t="str">
            <v>Tyler Danish</v>
          </cell>
          <cell r="B1139">
            <v>3</v>
          </cell>
          <cell r="C1139">
            <v>-0.2</v>
          </cell>
        </row>
        <row r="1140">
          <cell r="A1140" t="str">
            <v>Matt Davidson</v>
          </cell>
          <cell r="B1140">
            <v>4</v>
          </cell>
          <cell r="C1140">
            <v>0.6</v>
          </cell>
          <cell r="D1140">
            <v>570000</v>
          </cell>
        </row>
        <row r="1141">
          <cell r="A1141" t="str">
            <v>Nicky Delmonico</v>
          </cell>
          <cell r="B1141">
            <v>2</v>
          </cell>
          <cell r="C1141">
            <v>-1</v>
          </cell>
          <cell r="D1141">
            <v>553000</v>
          </cell>
        </row>
        <row r="1142">
          <cell r="A1142" t="str">
            <v>Adam Engel</v>
          </cell>
          <cell r="B1142">
            <v>2</v>
          </cell>
          <cell r="C1142">
            <v>0.8</v>
          </cell>
          <cell r="D1142">
            <v>552000</v>
          </cell>
        </row>
        <row r="1143">
          <cell r="A1143" t="str">
            <v>Danny Farquhar</v>
          </cell>
          <cell r="B1143">
            <v>7</v>
          </cell>
          <cell r="C1143">
            <v>-0.1</v>
          </cell>
          <cell r="D1143">
            <v>1050000</v>
          </cell>
        </row>
        <row r="1144">
          <cell r="A1144" t="str">
            <v>Caleb Frare</v>
          </cell>
          <cell r="B1144" t="str">
            <v>1st</v>
          </cell>
          <cell r="C1144">
            <v>0</v>
          </cell>
        </row>
        <row r="1145">
          <cell r="A1145" t="str">
            <v>Jace Fry</v>
          </cell>
          <cell r="B1145">
            <v>2</v>
          </cell>
          <cell r="C1145">
            <v>0.2</v>
          </cell>
        </row>
        <row r="1146">
          <cell r="A1146" t="str">
            <v>Carson Fulmer</v>
          </cell>
          <cell r="B1146">
            <v>3</v>
          </cell>
          <cell r="C1146">
            <v>-0.9</v>
          </cell>
          <cell r="D1146">
            <v>552000</v>
          </cell>
        </row>
        <row r="1147">
          <cell r="A1147" t="str">
            <v>Avisail Garcia</v>
          </cell>
          <cell r="B1147">
            <v>7</v>
          </cell>
          <cell r="C1147">
            <v>0.4</v>
          </cell>
          <cell r="D1147">
            <v>6700000</v>
          </cell>
        </row>
        <row r="1148">
          <cell r="A1148" t="str">
            <v>Leury Garcia</v>
          </cell>
          <cell r="B1148">
            <v>6</v>
          </cell>
          <cell r="C1148">
            <v>0.7</v>
          </cell>
          <cell r="D1148">
            <v>1175000</v>
          </cell>
        </row>
        <row r="1149">
          <cell r="A1149" t="str">
            <v>Dustin Garneau</v>
          </cell>
          <cell r="B1149">
            <v>4</v>
          </cell>
          <cell r="C1149">
            <v>0</v>
          </cell>
        </row>
        <row r="1150">
          <cell r="A1150" t="str">
            <v>Lucas Giolito</v>
          </cell>
          <cell r="B1150">
            <v>3</v>
          </cell>
          <cell r="C1150">
            <v>-1.1000000000000001</v>
          </cell>
          <cell r="D1150">
            <v>555000</v>
          </cell>
        </row>
        <row r="1151">
          <cell r="A1151" t="str">
            <v>Jeanmar Gomez</v>
          </cell>
          <cell r="B1151">
            <v>9</v>
          </cell>
          <cell r="C1151">
            <v>-0.1</v>
          </cell>
        </row>
        <row r="1152">
          <cell r="A1152" t="str">
            <v>Alfredo Gonzalez</v>
          </cell>
          <cell r="B1152" t="str">
            <v>1st</v>
          </cell>
          <cell r="C1152">
            <v>-0.1</v>
          </cell>
        </row>
        <row r="1153">
          <cell r="A1153" t="str">
            <v>Miguel Gonzalez</v>
          </cell>
          <cell r="B1153">
            <v>7</v>
          </cell>
          <cell r="C1153">
            <v>-0.7</v>
          </cell>
          <cell r="D1153">
            <v>4750000</v>
          </cell>
        </row>
        <row r="1154">
          <cell r="A1154" t="str">
            <v>Ian Hamilton</v>
          </cell>
          <cell r="B1154" t="str">
            <v>1st</v>
          </cell>
          <cell r="C1154">
            <v>-0.1</v>
          </cell>
        </row>
        <row r="1155">
          <cell r="A1155" t="str">
            <v>Gregory Infante</v>
          </cell>
          <cell r="B1155">
            <v>3</v>
          </cell>
          <cell r="C1155">
            <v>-0.2</v>
          </cell>
          <cell r="D1155">
            <v>558000</v>
          </cell>
        </row>
        <row r="1156">
          <cell r="A1156" t="str">
            <v>Nate Jones</v>
          </cell>
          <cell r="B1156">
            <v>7</v>
          </cell>
          <cell r="C1156">
            <v>0.4</v>
          </cell>
          <cell r="D1156">
            <v>3950000</v>
          </cell>
        </row>
        <row r="1157">
          <cell r="A1157" t="str">
            <v>Michael Kopech</v>
          </cell>
          <cell r="B1157" t="str">
            <v>1st</v>
          </cell>
          <cell r="C1157">
            <v>0.1</v>
          </cell>
        </row>
        <row r="1158">
          <cell r="A1158" t="str">
            <v>Ryan LaMarre</v>
          </cell>
          <cell r="B1158">
            <v>4</v>
          </cell>
          <cell r="C1158">
            <v>0.7</v>
          </cell>
        </row>
        <row r="1159">
          <cell r="A1159" t="str">
            <v>Reynaldo Lopez</v>
          </cell>
          <cell r="B1159">
            <v>3</v>
          </cell>
          <cell r="C1159">
            <v>3.4</v>
          </cell>
          <cell r="D1159">
            <v>555000</v>
          </cell>
        </row>
        <row r="1160">
          <cell r="A1160" t="str">
            <v>Juan Minaya</v>
          </cell>
          <cell r="B1160">
            <v>3</v>
          </cell>
          <cell r="C1160">
            <v>1</v>
          </cell>
          <cell r="D1160">
            <v>558000</v>
          </cell>
        </row>
        <row r="1161">
          <cell r="A1161" t="str">
            <v>Yoan Moncada</v>
          </cell>
          <cell r="B1161">
            <v>3</v>
          </cell>
          <cell r="C1161">
            <v>1.3</v>
          </cell>
          <cell r="D1161">
            <v>555000</v>
          </cell>
        </row>
        <row r="1162">
          <cell r="A1162" t="str">
            <v>Omar Narvaez</v>
          </cell>
          <cell r="B1162">
            <v>3</v>
          </cell>
          <cell r="C1162">
            <v>1.8</v>
          </cell>
          <cell r="D1162">
            <v>560000</v>
          </cell>
        </row>
        <row r="1163">
          <cell r="A1163" t="str">
            <v>Daniel Palka</v>
          </cell>
          <cell r="B1163" t="str">
            <v>1st</v>
          </cell>
          <cell r="C1163">
            <v>0.6</v>
          </cell>
        </row>
        <row r="1164">
          <cell r="A1164" t="str">
            <v>Carlos Rodon</v>
          </cell>
          <cell r="B1164">
            <v>4</v>
          </cell>
          <cell r="C1164">
            <v>2.2000000000000002</v>
          </cell>
          <cell r="D1164">
            <v>2300000</v>
          </cell>
        </row>
        <row r="1165">
          <cell r="A1165" t="str">
            <v>Bruce Rondon</v>
          </cell>
          <cell r="B1165">
            <v>5</v>
          </cell>
          <cell r="C1165">
            <v>-1.2</v>
          </cell>
        </row>
        <row r="1166">
          <cell r="A1166" t="str">
            <v>Jose Rondon</v>
          </cell>
          <cell r="B1166">
            <v>2</v>
          </cell>
          <cell r="C1166">
            <v>0.3</v>
          </cell>
        </row>
        <row r="1167">
          <cell r="A1167" t="str">
            <v>Jose Ruiz</v>
          </cell>
          <cell r="B1167">
            <v>2</v>
          </cell>
          <cell r="C1167">
            <v>0.1</v>
          </cell>
        </row>
        <row r="1168">
          <cell r="A1168" t="str">
            <v>Tyler Saladino</v>
          </cell>
          <cell r="B1168">
            <v>4</v>
          </cell>
          <cell r="C1168">
            <v>0.1</v>
          </cell>
        </row>
        <row r="1169">
          <cell r="A1169" t="str">
            <v>Yolmer Sanchez</v>
          </cell>
          <cell r="B1169">
            <v>5</v>
          </cell>
          <cell r="C1169">
            <v>2.2000000000000002</v>
          </cell>
          <cell r="D1169">
            <v>2350000</v>
          </cell>
        </row>
        <row r="1170">
          <cell r="A1170" t="str">
            <v>Hector Santiago</v>
          </cell>
          <cell r="B1170">
            <v>8</v>
          </cell>
          <cell r="C1170">
            <v>0.7</v>
          </cell>
          <cell r="D1170">
            <v>2000000</v>
          </cell>
        </row>
        <row r="1171">
          <cell r="A1171" t="str">
            <v>Rob Scahill</v>
          </cell>
          <cell r="B1171">
            <v>7</v>
          </cell>
          <cell r="C1171">
            <v>-0.1</v>
          </cell>
        </row>
        <row r="1172">
          <cell r="A1172" t="str">
            <v>James Shields</v>
          </cell>
          <cell r="B1172">
            <v>13</v>
          </cell>
          <cell r="C1172">
            <v>1.7</v>
          </cell>
          <cell r="D1172">
            <v>21000000</v>
          </cell>
        </row>
        <row r="1173">
          <cell r="A1173" t="str">
            <v>Matt Skole</v>
          </cell>
          <cell r="B1173" t="str">
            <v>1st</v>
          </cell>
          <cell r="C1173">
            <v>0</v>
          </cell>
        </row>
        <row r="1174">
          <cell r="A1174" t="str">
            <v>Kevan Smith</v>
          </cell>
          <cell r="B1174">
            <v>3</v>
          </cell>
          <cell r="C1174">
            <v>0.5</v>
          </cell>
        </row>
        <row r="1175">
          <cell r="A1175" t="str">
            <v>Joakim Soria</v>
          </cell>
          <cell r="B1175">
            <v>11</v>
          </cell>
          <cell r="C1175">
            <v>1.1000000000000001</v>
          </cell>
        </row>
        <row r="1176">
          <cell r="A1176" t="str">
            <v>Trayce Thompson</v>
          </cell>
          <cell r="B1176">
            <v>4</v>
          </cell>
          <cell r="C1176">
            <v>-1</v>
          </cell>
        </row>
        <row r="1177">
          <cell r="A1177" t="str">
            <v>Charlie Tilson</v>
          </cell>
          <cell r="B1177">
            <v>2</v>
          </cell>
          <cell r="C1177">
            <v>-0.9</v>
          </cell>
        </row>
        <row r="1178">
          <cell r="A1178" t="str">
            <v>Thyago Vieira</v>
          </cell>
          <cell r="B1178">
            <v>2</v>
          </cell>
          <cell r="C1178">
            <v>-0.3</v>
          </cell>
        </row>
        <row r="1179">
          <cell r="A1179" t="str">
            <v>Chris Volstad</v>
          </cell>
          <cell r="B1179">
            <v>9</v>
          </cell>
          <cell r="C1179">
            <v>-0.6</v>
          </cell>
        </row>
        <row r="1180">
          <cell r="A1180" t="str">
            <v>Jason Adam</v>
          </cell>
          <cell r="B1180" t="str">
            <v>1st</v>
          </cell>
          <cell r="C1180">
            <v>-0.3</v>
          </cell>
        </row>
        <row r="1181">
          <cell r="A1181" t="str">
            <v>Abraham Almonte</v>
          </cell>
          <cell r="B1181">
            <v>6</v>
          </cell>
          <cell r="C1181">
            <v>-0.7</v>
          </cell>
        </row>
        <row r="1182">
          <cell r="A1182" t="str">
            <v>Scott Barlow</v>
          </cell>
          <cell r="B1182" t="str">
            <v>1st</v>
          </cell>
          <cell r="C1182">
            <v>0.2</v>
          </cell>
          <cell r="D1182">
            <v>650000</v>
          </cell>
        </row>
        <row r="1183">
          <cell r="A1183" t="str">
            <v>Jorge Bonifacio</v>
          </cell>
          <cell r="B1183">
            <v>2</v>
          </cell>
          <cell r="C1183">
            <v>-0.3</v>
          </cell>
        </row>
        <row r="1184">
          <cell r="A1184" t="str">
            <v>Blaine Boyer</v>
          </cell>
          <cell r="B1184">
            <v>12</v>
          </cell>
          <cell r="C1184">
            <v>-1.8</v>
          </cell>
          <cell r="D1184">
            <v>1000000</v>
          </cell>
        </row>
        <row r="1185">
          <cell r="A1185" t="str">
            <v>Drew Butera</v>
          </cell>
          <cell r="B1185">
            <v>9</v>
          </cell>
          <cell r="C1185">
            <v>-0.8</v>
          </cell>
          <cell r="D1185">
            <v>2300000</v>
          </cell>
        </row>
        <row r="1186">
          <cell r="A1186" t="str">
            <v>Cheslor Cuthbert</v>
          </cell>
          <cell r="B1186">
            <v>4</v>
          </cell>
          <cell r="C1186">
            <v>-0.4</v>
          </cell>
          <cell r="D1186">
            <v>573500</v>
          </cell>
        </row>
        <row r="1187">
          <cell r="A1187" t="str">
            <v>Hunter Dozier</v>
          </cell>
          <cell r="B1187">
            <v>2</v>
          </cell>
          <cell r="C1187">
            <v>-1.7</v>
          </cell>
        </row>
        <row r="1188">
          <cell r="A1188" t="str">
            <v>Lucas Duda</v>
          </cell>
          <cell r="B1188">
            <v>9</v>
          </cell>
          <cell r="C1188">
            <v>0.7</v>
          </cell>
          <cell r="D1188">
            <v>3500000</v>
          </cell>
        </row>
        <row r="1189">
          <cell r="A1189" t="str">
            <v>Danny Duffy</v>
          </cell>
          <cell r="B1189">
            <v>8</v>
          </cell>
          <cell r="C1189">
            <v>1.1000000000000001</v>
          </cell>
          <cell r="D1189">
            <v>14000000</v>
          </cell>
        </row>
        <row r="1190">
          <cell r="A1190" t="str">
            <v>Alcides Escobar</v>
          </cell>
          <cell r="B1190">
            <v>11</v>
          </cell>
          <cell r="C1190">
            <v>-1.6</v>
          </cell>
          <cell r="D1190">
            <v>2500000</v>
          </cell>
        </row>
        <row r="1191">
          <cell r="A1191" t="str">
            <v>Heath Fillmyer</v>
          </cell>
          <cell r="B1191" t="str">
            <v>1st</v>
          </cell>
          <cell r="C1191">
            <v>1</v>
          </cell>
        </row>
        <row r="1192">
          <cell r="A1192" t="str">
            <v>Brian Flynn</v>
          </cell>
          <cell r="B1192">
            <v>5</v>
          </cell>
          <cell r="C1192">
            <v>0.6</v>
          </cell>
          <cell r="D1192">
            <v>573500</v>
          </cell>
        </row>
        <row r="1193">
          <cell r="A1193" t="str">
            <v>Cam Gallagher</v>
          </cell>
          <cell r="B1193">
            <v>2</v>
          </cell>
          <cell r="C1193">
            <v>0</v>
          </cell>
        </row>
        <row r="1194">
          <cell r="A1194" t="str">
            <v>Ryan Goins</v>
          </cell>
          <cell r="B1194">
            <v>6</v>
          </cell>
          <cell r="C1194">
            <v>0.3</v>
          </cell>
        </row>
        <row r="1195">
          <cell r="A1195" t="str">
            <v>Brian Goodwin</v>
          </cell>
          <cell r="B1195">
            <v>3</v>
          </cell>
          <cell r="C1195">
            <v>0.2</v>
          </cell>
        </row>
        <row r="1196">
          <cell r="A1196" t="str">
            <v>Alex Gordon</v>
          </cell>
          <cell r="B1196">
            <v>12</v>
          </cell>
          <cell r="C1196">
            <v>2.1</v>
          </cell>
          <cell r="D1196">
            <v>20000000</v>
          </cell>
        </row>
        <row r="1197">
          <cell r="A1197" t="str">
            <v>Justin Grimm</v>
          </cell>
          <cell r="B1197">
            <v>7</v>
          </cell>
          <cell r="C1197">
            <v>-1.4</v>
          </cell>
          <cell r="D1197">
            <v>1250000</v>
          </cell>
        </row>
        <row r="1198">
          <cell r="A1198" t="str">
            <v>Jason Hammel</v>
          </cell>
          <cell r="B1198">
            <v>13</v>
          </cell>
          <cell r="C1198">
            <v>-1.3</v>
          </cell>
          <cell r="D1198">
            <v>9000000</v>
          </cell>
        </row>
        <row r="1199">
          <cell r="A1199" t="str">
            <v>Kelvin Herrera</v>
          </cell>
          <cell r="B1199">
            <v>8</v>
          </cell>
          <cell r="C1199">
            <v>1.5</v>
          </cell>
        </row>
        <row r="1200">
          <cell r="A1200" t="str">
            <v>Rosell Herrera</v>
          </cell>
          <cell r="B1200" t="str">
            <v>1st</v>
          </cell>
          <cell r="C1200">
            <v>0.8</v>
          </cell>
        </row>
        <row r="1201">
          <cell r="A1201" t="str">
            <v>Tim Hill</v>
          </cell>
          <cell r="B1201" t="str">
            <v>1st</v>
          </cell>
          <cell r="C1201">
            <v>-0.3</v>
          </cell>
          <cell r="D1201">
            <v>545000</v>
          </cell>
        </row>
        <row r="1202">
          <cell r="A1202" t="str">
            <v>Jon Jay</v>
          </cell>
          <cell r="B1202">
            <v>9</v>
          </cell>
          <cell r="C1202">
            <v>0.7</v>
          </cell>
        </row>
        <row r="1203">
          <cell r="A1203" t="str">
            <v>Jakob Junis</v>
          </cell>
          <cell r="B1203">
            <v>2</v>
          </cell>
          <cell r="C1203">
            <v>1.7</v>
          </cell>
          <cell r="D1203">
            <v>554250</v>
          </cell>
        </row>
        <row r="1204">
          <cell r="A1204" t="str">
            <v>Brad Keller</v>
          </cell>
          <cell r="B1204" t="str">
            <v>1st</v>
          </cell>
          <cell r="C1204">
            <v>3.9</v>
          </cell>
          <cell r="D1204">
            <v>545000</v>
          </cell>
        </row>
        <row r="1205">
          <cell r="A1205" t="str">
            <v>Ian Kennedy</v>
          </cell>
          <cell r="B1205">
            <v>12</v>
          </cell>
          <cell r="C1205">
            <v>0.8</v>
          </cell>
          <cell r="D1205">
            <v>16000000</v>
          </cell>
        </row>
        <row r="1206">
          <cell r="A1206" t="str">
            <v>Ben Lively</v>
          </cell>
          <cell r="B1206">
            <v>2</v>
          </cell>
          <cell r="C1206">
            <v>0.3</v>
          </cell>
        </row>
        <row r="1207">
          <cell r="A1207" t="str">
            <v>Jorge Lopez</v>
          </cell>
          <cell r="B1207">
            <v>3</v>
          </cell>
          <cell r="C1207">
            <v>-0.3</v>
          </cell>
        </row>
        <row r="1208">
          <cell r="A1208" t="str">
            <v>Brandon Maurer</v>
          </cell>
          <cell r="B1208">
            <v>6</v>
          </cell>
          <cell r="C1208">
            <v>-1.2</v>
          </cell>
          <cell r="D1208">
            <v>2950000</v>
          </cell>
        </row>
        <row r="1209">
          <cell r="A1209" t="str">
            <v>Kevin McCarthy</v>
          </cell>
          <cell r="B1209">
            <v>3</v>
          </cell>
          <cell r="C1209">
            <v>1.3</v>
          </cell>
        </row>
        <row r="1210">
          <cell r="A1210" t="str">
            <v>Whit Merrifield</v>
          </cell>
          <cell r="B1210">
            <v>3</v>
          </cell>
          <cell r="C1210">
            <v>5.2</v>
          </cell>
          <cell r="D1210">
            <v>569500</v>
          </cell>
        </row>
        <row r="1211">
          <cell r="A1211" t="str">
            <v>Adalberto Mondesi</v>
          </cell>
          <cell r="B1211">
            <v>4</v>
          </cell>
          <cell r="C1211">
            <v>2.5</v>
          </cell>
        </row>
        <row r="1212">
          <cell r="A1212" t="str">
            <v>Mike Moustakas</v>
          </cell>
          <cell r="B1212">
            <v>8</v>
          </cell>
          <cell r="C1212">
            <v>1.7</v>
          </cell>
        </row>
        <row r="1213">
          <cell r="A1213" t="str">
            <v>Jake Newberry</v>
          </cell>
          <cell r="B1213" t="str">
            <v>1st</v>
          </cell>
          <cell r="C1213">
            <v>-0.1</v>
          </cell>
        </row>
        <row r="1214">
          <cell r="A1214" t="str">
            <v>Ryan O'Hearn</v>
          </cell>
          <cell r="B1214" t="str">
            <v>1st</v>
          </cell>
          <cell r="C1214">
            <v>0.7</v>
          </cell>
        </row>
        <row r="1215">
          <cell r="A1215" t="str">
            <v>Trevor Oaks</v>
          </cell>
          <cell r="B1215" t="str">
            <v>1st</v>
          </cell>
          <cell r="C1215">
            <v>-0.2</v>
          </cell>
        </row>
        <row r="1216">
          <cell r="A1216" t="str">
            <v>Paulo Orlando</v>
          </cell>
          <cell r="B1216">
            <v>4</v>
          </cell>
          <cell r="C1216">
            <v>-0.5</v>
          </cell>
          <cell r="D1216">
            <v>568500</v>
          </cell>
        </row>
        <row r="1217">
          <cell r="A1217" t="str">
            <v>Wily Peralta</v>
          </cell>
          <cell r="B1217">
            <v>7</v>
          </cell>
          <cell r="C1217">
            <v>0.5</v>
          </cell>
          <cell r="D1217">
            <v>1500000</v>
          </cell>
        </row>
        <row r="1218">
          <cell r="A1218" t="str">
            <v>Salvador Perez</v>
          </cell>
          <cell r="B1218">
            <v>8</v>
          </cell>
          <cell r="C1218">
            <v>2.2000000000000002</v>
          </cell>
          <cell r="D1218">
            <v>8700000</v>
          </cell>
        </row>
        <row r="1219">
          <cell r="A1219" t="str">
            <v>Brett Phillips</v>
          </cell>
          <cell r="B1219">
            <v>2</v>
          </cell>
          <cell r="C1219">
            <v>0.7</v>
          </cell>
        </row>
        <row r="1220">
          <cell r="A1220" t="str">
            <v>Enny Romero</v>
          </cell>
          <cell r="B1220">
            <v>5</v>
          </cell>
          <cell r="C1220">
            <v>-0.6</v>
          </cell>
        </row>
        <row r="1221">
          <cell r="A1221" t="str">
            <v>Eric Skoglund</v>
          </cell>
          <cell r="B1221">
            <v>2</v>
          </cell>
          <cell r="C1221">
            <v>0.2</v>
          </cell>
        </row>
        <row r="1222">
          <cell r="A1222" t="str">
            <v>Burch Smith</v>
          </cell>
          <cell r="B1222">
            <v>2</v>
          </cell>
          <cell r="C1222">
            <v>-1.1000000000000001</v>
          </cell>
          <cell r="D1222">
            <v>554250</v>
          </cell>
        </row>
        <row r="1223">
          <cell r="A1223" t="str">
            <v>Jorge Soler</v>
          </cell>
          <cell r="B1223">
            <v>5</v>
          </cell>
          <cell r="C1223">
            <v>0.6</v>
          </cell>
          <cell r="D1223">
            <v>4666667</v>
          </cell>
        </row>
        <row r="1224">
          <cell r="A1224" t="str">
            <v>Glenn Sparkman</v>
          </cell>
          <cell r="B1224">
            <v>2</v>
          </cell>
          <cell r="C1224">
            <v>0.3</v>
          </cell>
        </row>
        <row r="1225">
          <cell r="A1225" t="str">
            <v>Eric Stout</v>
          </cell>
          <cell r="B1225" t="str">
            <v>1st</v>
          </cell>
          <cell r="C1225">
            <v>-0.4</v>
          </cell>
        </row>
        <row r="1226">
          <cell r="A1226" t="str">
            <v>Ramon Torres</v>
          </cell>
          <cell r="B1226">
            <v>2</v>
          </cell>
          <cell r="C1226">
            <v>0</v>
          </cell>
        </row>
        <row r="1227">
          <cell r="A1227" t="str">
            <v>Jerry Vasto</v>
          </cell>
          <cell r="B1227" t="str">
            <v>1st</v>
          </cell>
          <cell r="C1227">
            <v>0</v>
          </cell>
        </row>
        <row r="1228">
          <cell r="A1228" t="str">
            <v>Meibrys Viloria</v>
          </cell>
          <cell r="B1228" t="str">
            <v>1st</v>
          </cell>
          <cell r="C1228">
            <v>0</v>
          </cell>
        </row>
        <row r="1229">
          <cell r="A1229" t="str">
            <v>Jim Adduci</v>
          </cell>
          <cell r="B1229">
            <v>4</v>
          </cell>
          <cell r="C1229">
            <v>-0.2</v>
          </cell>
        </row>
        <row r="1230">
          <cell r="A1230" t="str">
            <v>Victor Alcantara</v>
          </cell>
          <cell r="B1230">
            <v>2</v>
          </cell>
          <cell r="C1230">
            <v>0.9</v>
          </cell>
        </row>
        <row r="1231">
          <cell r="A1231" t="str">
            <v>Sandy Baez</v>
          </cell>
          <cell r="B1231" t="str">
            <v>1st</v>
          </cell>
          <cell r="C1231">
            <v>-0.2</v>
          </cell>
        </row>
        <row r="1232">
          <cell r="A1232" t="str">
            <v>Johnny Barbato</v>
          </cell>
          <cell r="B1232">
            <v>3</v>
          </cell>
          <cell r="C1232">
            <v>-0.4</v>
          </cell>
          <cell r="D1232">
            <v>548600</v>
          </cell>
        </row>
        <row r="1233">
          <cell r="A1233" t="str">
            <v>Chad Bell</v>
          </cell>
          <cell r="B1233">
            <v>2</v>
          </cell>
          <cell r="C1233">
            <v>-0.2</v>
          </cell>
        </row>
        <row r="1234">
          <cell r="A1234" t="str">
            <v>Matthew Boyd</v>
          </cell>
          <cell r="B1234">
            <v>4</v>
          </cell>
          <cell r="C1234">
            <v>2.1</v>
          </cell>
          <cell r="D1234">
            <v>562000</v>
          </cell>
        </row>
        <row r="1235">
          <cell r="A1235" t="str">
            <v>Miguel Cabrera</v>
          </cell>
          <cell r="B1235">
            <v>16</v>
          </cell>
          <cell r="C1235">
            <v>0.4</v>
          </cell>
          <cell r="D1235">
            <v>30000000</v>
          </cell>
        </row>
        <row r="1236">
          <cell r="A1236" t="str">
            <v>Jeimer Candelario</v>
          </cell>
          <cell r="B1236">
            <v>3</v>
          </cell>
          <cell r="C1236">
            <v>1.7</v>
          </cell>
          <cell r="D1236">
            <v>548300</v>
          </cell>
        </row>
        <row r="1237">
          <cell r="A1237" t="str">
            <v>Ryan Carpenter</v>
          </cell>
          <cell r="B1237" t="str">
            <v>1st</v>
          </cell>
          <cell r="C1237">
            <v>-0.4</v>
          </cell>
        </row>
        <row r="1238">
          <cell r="A1238" t="str">
            <v>Nicholas Castellanos</v>
          </cell>
          <cell r="B1238">
            <v>6</v>
          </cell>
          <cell r="C1238">
            <v>2.9</v>
          </cell>
          <cell r="D1238">
            <v>6050000</v>
          </cell>
        </row>
        <row r="1239">
          <cell r="A1239" t="str">
            <v>Harold Castro</v>
          </cell>
          <cell r="B1239" t="str">
            <v>1st</v>
          </cell>
          <cell r="C1239">
            <v>0.1</v>
          </cell>
        </row>
        <row r="1240">
          <cell r="A1240" t="str">
            <v>Louis Coleman</v>
          </cell>
          <cell r="B1240">
            <v>7</v>
          </cell>
          <cell r="C1240">
            <v>0.9</v>
          </cell>
        </row>
        <row r="1241">
          <cell r="A1241" t="str">
            <v>Buck Farmer</v>
          </cell>
          <cell r="B1241">
            <v>5</v>
          </cell>
          <cell r="C1241">
            <v>0.6</v>
          </cell>
          <cell r="D1241">
            <v>554800</v>
          </cell>
        </row>
        <row r="1242">
          <cell r="A1242" t="str">
            <v>Mike Fiers</v>
          </cell>
          <cell r="B1242">
            <v>8</v>
          </cell>
          <cell r="C1242">
            <v>3.1</v>
          </cell>
          <cell r="D1242">
            <v>6000000</v>
          </cell>
        </row>
        <row r="1243">
          <cell r="A1243" t="str">
            <v>Michael Fulmer</v>
          </cell>
          <cell r="B1243">
            <v>3</v>
          </cell>
          <cell r="C1243">
            <v>0.9</v>
          </cell>
          <cell r="D1243">
            <v>575200</v>
          </cell>
        </row>
        <row r="1244">
          <cell r="A1244" t="str">
            <v>Mike Gerber</v>
          </cell>
          <cell r="B1244" t="str">
            <v>1st</v>
          </cell>
          <cell r="C1244">
            <v>-0.7</v>
          </cell>
        </row>
        <row r="1245">
          <cell r="A1245" t="str">
            <v>Niko Goodrum</v>
          </cell>
          <cell r="B1245">
            <v>2</v>
          </cell>
          <cell r="C1245">
            <v>1.3</v>
          </cell>
        </row>
        <row r="1246">
          <cell r="A1246" t="str">
            <v>Shane Greene</v>
          </cell>
          <cell r="B1246">
            <v>5</v>
          </cell>
          <cell r="C1246">
            <v>-0.5</v>
          </cell>
          <cell r="D1246">
            <v>1950000</v>
          </cell>
        </row>
        <row r="1247">
          <cell r="A1247" t="str">
            <v>Grayson Greiner</v>
          </cell>
          <cell r="B1247" t="str">
            <v>1st</v>
          </cell>
          <cell r="C1247">
            <v>0</v>
          </cell>
        </row>
        <row r="1248">
          <cell r="A1248" t="str">
            <v>Matt Hall</v>
          </cell>
          <cell r="B1248" t="str">
            <v>1st</v>
          </cell>
          <cell r="C1248">
            <v>-0.6</v>
          </cell>
        </row>
        <row r="1249">
          <cell r="A1249" t="str">
            <v>Blaine Hardy</v>
          </cell>
          <cell r="B1249">
            <v>5</v>
          </cell>
          <cell r="C1249">
            <v>1.9</v>
          </cell>
          <cell r="D1249">
            <v>795000</v>
          </cell>
        </row>
        <row r="1250">
          <cell r="A1250" t="str">
            <v>John Hicks</v>
          </cell>
          <cell r="B1250">
            <v>4</v>
          </cell>
          <cell r="C1250">
            <v>0.2</v>
          </cell>
          <cell r="D1250">
            <v>551300</v>
          </cell>
        </row>
        <row r="1251">
          <cell r="A1251" t="str">
            <v>Jose Iglesias</v>
          </cell>
          <cell r="B1251">
            <v>7</v>
          </cell>
          <cell r="C1251">
            <v>2.2999999999999998</v>
          </cell>
          <cell r="D1251">
            <v>6275000</v>
          </cell>
        </row>
        <row r="1252">
          <cell r="A1252" t="str">
            <v>Joe Jimenez</v>
          </cell>
          <cell r="B1252">
            <v>2</v>
          </cell>
          <cell r="C1252">
            <v>0.1</v>
          </cell>
          <cell r="D1252">
            <v>547200</v>
          </cell>
        </row>
        <row r="1253">
          <cell r="A1253" t="str">
            <v>JaCoby Jones</v>
          </cell>
          <cell r="B1253">
            <v>3</v>
          </cell>
          <cell r="C1253">
            <v>2.1</v>
          </cell>
          <cell r="D1253">
            <v>549400</v>
          </cell>
        </row>
        <row r="1254">
          <cell r="A1254" t="str">
            <v>Pete Kozma</v>
          </cell>
          <cell r="B1254">
            <v>7</v>
          </cell>
          <cell r="C1254">
            <v>0.3</v>
          </cell>
        </row>
        <row r="1255">
          <cell r="A1255" t="str">
            <v>Artie Lewicki</v>
          </cell>
          <cell r="B1255">
            <v>2</v>
          </cell>
          <cell r="C1255">
            <v>0</v>
          </cell>
        </row>
        <row r="1256">
          <cell r="A1256" t="str">
            <v>Francisco Liriano</v>
          </cell>
          <cell r="B1256">
            <v>13</v>
          </cell>
          <cell r="C1256">
            <v>0</v>
          </cell>
          <cell r="D1256">
            <v>4000000</v>
          </cell>
        </row>
        <row r="1257">
          <cell r="A1257" t="str">
            <v>Dawel Lugo</v>
          </cell>
          <cell r="B1257" t="str">
            <v>1st</v>
          </cell>
          <cell r="C1257">
            <v>0.2</v>
          </cell>
        </row>
        <row r="1258">
          <cell r="A1258" t="str">
            <v>Dixon Machado</v>
          </cell>
          <cell r="B1258">
            <v>4</v>
          </cell>
          <cell r="C1258">
            <v>-0.6</v>
          </cell>
          <cell r="D1258">
            <v>553600</v>
          </cell>
        </row>
        <row r="1259">
          <cell r="A1259" t="str">
            <v>Mikie Mahtook</v>
          </cell>
          <cell r="B1259">
            <v>4</v>
          </cell>
          <cell r="C1259">
            <v>0.3</v>
          </cell>
          <cell r="D1259">
            <v>560400</v>
          </cell>
        </row>
        <row r="1260">
          <cell r="A1260" t="str">
            <v>Leonys Martin</v>
          </cell>
          <cell r="B1260">
            <v>8</v>
          </cell>
          <cell r="C1260">
            <v>1.4</v>
          </cell>
          <cell r="D1260">
            <v>1750000</v>
          </cell>
        </row>
        <row r="1261">
          <cell r="A1261" t="str">
            <v>Victor Martinez</v>
          </cell>
          <cell r="B1261">
            <v>16</v>
          </cell>
          <cell r="C1261">
            <v>-1.3</v>
          </cell>
          <cell r="D1261">
            <v>18000000</v>
          </cell>
        </row>
        <row r="1262">
          <cell r="A1262" t="str">
            <v>Zach McAllister</v>
          </cell>
          <cell r="B1262">
            <v>8</v>
          </cell>
          <cell r="C1262">
            <v>-0.5</v>
          </cell>
        </row>
        <row r="1263">
          <cell r="A1263" t="str">
            <v>James McCann</v>
          </cell>
          <cell r="B1263">
            <v>5</v>
          </cell>
          <cell r="C1263">
            <v>-0.8</v>
          </cell>
          <cell r="D1263">
            <v>2375000</v>
          </cell>
        </row>
        <row r="1264">
          <cell r="A1264" t="str">
            <v>Daniel Norris</v>
          </cell>
          <cell r="B1264">
            <v>5</v>
          </cell>
          <cell r="C1264">
            <v>0</v>
          </cell>
          <cell r="D1264">
            <v>561400</v>
          </cell>
        </row>
        <row r="1265">
          <cell r="A1265" t="str">
            <v>Zac Reininger</v>
          </cell>
          <cell r="B1265">
            <v>2</v>
          </cell>
          <cell r="C1265">
            <v>-0.4</v>
          </cell>
        </row>
        <row r="1266">
          <cell r="A1266" t="str">
            <v>Victor Reyes</v>
          </cell>
          <cell r="B1266" t="str">
            <v>1st</v>
          </cell>
          <cell r="C1266">
            <v>-0.8</v>
          </cell>
          <cell r="D1266">
            <v>545000</v>
          </cell>
        </row>
        <row r="1267">
          <cell r="A1267" t="str">
            <v>Ronny Rodriguez</v>
          </cell>
          <cell r="B1267" t="str">
            <v>1st</v>
          </cell>
          <cell r="C1267">
            <v>-1.4</v>
          </cell>
        </row>
        <row r="1268">
          <cell r="A1268" t="str">
            <v>Jarrod Saltalamacchia</v>
          </cell>
          <cell r="B1268">
            <v>12</v>
          </cell>
          <cell r="C1268">
            <v>-0.3</v>
          </cell>
          <cell r="D1268">
            <v>100000</v>
          </cell>
        </row>
        <row r="1269">
          <cell r="A1269" t="str">
            <v>Warwick Saupold</v>
          </cell>
          <cell r="B1269">
            <v>3</v>
          </cell>
          <cell r="C1269">
            <v>0.3</v>
          </cell>
          <cell r="D1269">
            <v>550400</v>
          </cell>
        </row>
        <row r="1270">
          <cell r="A1270" t="str">
            <v>Josh Smoker</v>
          </cell>
          <cell r="B1270">
            <v>3</v>
          </cell>
          <cell r="C1270">
            <v>0.1</v>
          </cell>
        </row>
        <row r="1271">
          <cell r="A1271" t="str">
            <v>Christin Stewart</v>
          </cell>
          <cell r="B1271" t="str">
            <v>1st</v>
          </cell>
          <cell r="C1271">
            <v>-0.1</v>
          </cell>
        </row>
        <row r="1272">
          <cell r="A1272" t="str">
            <v>Daniel Stumpf</v>
          </cell>
          <cell r="B1272">
            <v>3</v>
          </cell>
          <cell r="C1272">
            <v>-0.2</v>
          </cell>
          <cell r="D1272">
            <v>552000</v>
          </cell>
        </row>
        <row r="1273">
          <cell r="A1273" t="str">
            <v>Spencer Turnbull</v>
          </cell>
          <cell r="B1273" t="str">
            <v>1st</v>
          </cell>
          <cell r="C1273">
            <v>-0.1</v>
          </cell>
        </row>
        <row r="1274">
          <cell r="A1274" t="str">
            <v>Jacob Turner</v>
          </cell>
          <cell r="B1274">
            <v>7</v>
          </cell>
          <cell r="C1274">
            <v>-0.4</v>
          </cell>
        </row>
        <row r="1275">
          <cell r="A1275" t="str">
            <v>Drew VerHagen</v>
          </cell>
          <cell r="B1275">
            <v>5</v>
          </cell>
          <cell r="C1275">
            <v>0.5</v>
          </cell>
          <cell r="D1275">
            <v>551400</v>
          </cell>
        </row>
        <row r="1276">
          <cell r="A1276" t="str">
            <v>Alex Wilson</v>
          </cell>
          <cell r="B1276">
            <v>6</v>
          </cell>
          <cell r="C1276">
            <v>1.3</v>
          </cell>
          <cell r="D1276">
            <v>1925000</v>
          </cell>
        </row>
        <row r="1277">
          <cell r="A1277" t="str">
            <v>Jordan Zimmermann</v>
          </cell>
          <cell r="B1277">
            <v>10</v>
          </cell>
          <cell r="C1277">
            <v>0.7</v>
          </cell>
          <cell r="D1277">
            <v>24000000</v>
          </cell>
        </row>
        <row r="1278">
          <cell r="A1278" t="str">
            <v>Jose Altuve</v>
          </cell>
          <cell r="B1278">
            <v>8</v>
          </cell>
          <cell r="C1278">
            <v>4.8</v>
          </cell>
          <cell r="D1278">
            <v>9000000</v>
          </cell>
        </row>
        <row r="1279">
          <cell r="A1279" t="str">
            <v>Alex Bregman</v>
          </cell>
          <cell r="B1279">
            <v>3</v>
          </cell>
          <cell r="C1279">
            <v>7.3</v>
          </cell>
          <cell r="D1279">
            <v>599000</v>
          </cell>
        </row>
        <row r="1280">
          <cell r="A1280" t="str">
            <v>Gerrit Cole</v>
          </cell>
          <cell r="B1280">
            <v>6</v>
          </cell>
          <cell r="C1280">
            <v>5.6</v>
          </cell>
          <cell r="D1280">
            <v>6750000</v>
          </cell>
        </row>
        <row r="1281">
          <cell r="A1281" t="str">
            <v>Carlos Correa</v>
          </cell>
          <cell r="B1281">
            <v>4</v>
          </cell>
          <cell r="C1281">
            <v>2.7</v>
          </cell>
          <cell r="D1281">
            <v>1000000</v>
          </cell>
        </row>
        <row r="1282">
          <cell r="A1282" t="str">
            <v>J.D. Davis</v>
          </cell>
          <cell r="B1282">
            <v>2</v>
          </cell>
          <cell r="C1282">
            <v>-0.9</v>
          </cell>
          <cell r="D1282">
            <v>550100</v>
          </cell>
        </row>
        <row r="1283">
          <cell r="A1283" t="str">
            <v>Dean Deetz</v>
          </cell>
          <cell r="B1283" t="str">
            <v>1st</v>
          </cell>
          <cell r="C1283">
            <v>0</v>
          </cell>
        </row>
        <row r="1284">
          <cell r="A1284" t="str">
            <v>Chris Devenski</v>
          </cell>
          <cell r="B1284">
            <v>3</v>
          </cell>
          <cell r="C1284">
            <v>0.2</v>
          </cell>
          <cell r="D1284">
            <v>599200</v>
          </cell>
        </row>
        <row r="1285">
          <cell r="A1285" t="str">
            <v>Tim Federowicz</v>
          </cell>
          <cell r="B1285">
            <v>7</v>
          </cell>
          <cell r="C1285">
            <v>-0.2</v>
          </cell>
        </row>
        <row r="1286">
          <cell r="A1286" t="str">
            <v>Derek Fisher</v>
          </cell>
          <cell r="B1286">
            <v>2</v>
          </cell>
          <cell r="C1286">
            <v>0.1</v>
          </cell>
          <cell r="D1286">
            <v>554400</v>
          </cell>
        </row>
        <row r="1287">
          <cell r="A1287" t="str">
            <v>Evan Gattis</v>
          </cell>
          <cell r="B1287">
            <v>6</v>
          </cell>
          <cell r="C1287">
            <v>0.2</v>
          </cell>
          <cell r="D1287">
            <v>6700000</v>
          </cell>
        </row>
        <row r="1288">
          <cell r="A1288" t="str">
            <v>Ken Giles</v>
          </cell>
          <cell r="B1288">
            <v>5</v>
          </cell>
          <cell r="C1288">
            <v>-0.1</v>
          </cell>
          <cell r="D1288">
            <v>4600000</v>
          </cell>
        </row>
        <row r="1289">
          <cell r="A1289" t="str">
            <v>Marwin Gonzalez</v>
          </cell>
          <cell r="B1289">
            <v>7</v>
          </cell>
          <cell r="C1289">
            <v>2.2999999999999998</v>
          </cell>
          <cell r="D1289">
            <v>5125000</v>
          </cell>
        </row>
        <row r="1290">
          <cell r="A1290" t="str">
            <v>Reymin Guduan</v>
          </cell>
          <cell r="B1290">
            <v>2</v>
          </cell>
          <cell r="C1290">
            <v>0.1</v>
          </cell>
        </row>
        <row r="1291">
          <cell r="A1291" t="str">
            <v>Yuli Gurriel</v>
          </cell>
          <cell r="B1291">
            <v>3</v>
          </cell>
          <cell r="C1291">
            <v>2.2999999999999998</v>
          </cell>
          <cell r="D1291">
            <v>12400000</v>
          </cell>
        </row>
        <row r="1292">
          <cell r="A1292" t="str">
            <v>Will Harris</v>
          </cell>
          <cell r="B1292">
            <v>7</v>
          </cell>
          <cell r="C1292">
            <v>0.8</v>
          </cell>
          <cell r="D1292">
            <v>2800000</v>
          </cell>
        </row>
        <row r="1293">
          <cell r="A1293" t="str">
            <v>James Hoyt</v>
          </cell>
          <cell r="B1293">
            <v>3</v>
          </cell>
          <cell r="C1293">
            <v>0</v>
          </cell>
        </row>
        <row r="1294">
          <cell r="A1294" t="str">
            <v>Josh James</v>
          </cell>
          <cell r="B1294" t="str">
            <v>1st</v>
          </cell>
          <cell r="C1294">
            <v>0.7</v>
          </cell>
        </row>
        <row r="1295">
          <cell r="A1295" t="str">
            <v>Tony Kemp</v>
          </cell>
          <cell r="B1295">
            <v>3</v>
          </cell>
          <cell r="C1295">
            <v>0.4</v>
          </cell>
        </row>
        <row r="1296">
          <cell r="A1296" t="str">
            <v>Dallas Keuchel</v>
          </cell>
          <cell r="B1296">
            <v>7</v>
          </cell>
          <cell r="C1296">
            <v>2.8</v>
          </cell>
          <cell r="D1296">
            <v>13200000</v>
          </cell>
        </row>
        <row r="1297">
          <cell r="A1297" t="str">
            <v>Martin Maldonado</v>
          </cell>
          <cell r="B1297">
            <v>8</v>
          </cell>
          <cell r="C1297">
            <v>0.1</v>
          </cell>
        </row>
        <row r="1298">
          <cell r="A1298" t="str">
            <v>Jake Marisnick</v>
          </cell>
          <cell r="B1298">
            <v>6</v>
          </cell>
          <cell r="C1298">
            <v>1.7</v>
          </cell>
          <cell r="D1298">
            <v>1900000</v>
          </cell>
        </row>
        <row r="1299">
          <cell r="A1299" t="str">
            <v>Brian McCann</v>
          </cell>
          <cell r="B1299">
            <v>14</v>
          </cell>
          <cell r="C1299">
            <v>0.9</v>
          </cell>
          <cell r="D1299">
            <v>17000000</v>
          </cell>
        </row>
        <row r="1300">
          <cell r="A1300" t="str">
            <v>Lance McCullers Jr.</v>
          </cell>
          <cell r="B1300">
            <v>4</v>
          </cell>
          <cell r="C1300">
            <v>1.7</v>
          </cell>
          <cell r="D1300">
            <v>2450000</v>
          </cell>
        </row>
        <row r="1301">
          <cell r="A1301" t="str">
            <v>Collin McHugh</v>
          </cell>
          <cell r="B1301">
            <v>7</v>
          </cell>
          <cell r="C1301">
            <v>2.1</v>
          </cell>
          <cell r="D1301">
            <v>5000000</v>
          </cell>
        </row>
        <row r="1302">
          <cell r="A1302" t="str">
            <v>Charlie Morton</v>
          </cell>
          <cell r="B1302">
            <v>11</v>
          </cell>
          <cell r="C1302">
            <v>3.8</v>
          </cell>
          <cell r="D1302">
            <v>7000000</v>
          </cell>
        </row>
        <row r="1303">
          <cell r="A1303" t="str">
            <v>Roberto Osuna</v>
          </cell>
          <cell r="B1303">
            <v>4</v>
          </cell>
          <cell r="C1303">
            <v>0.8</v>
          </cell>
        </row>
        <row r="1304">
          <cell r="A1304" t="str">
            <v>Brad Peacock</v>
          </cell>
          <cell r="B1304">
            <v>7</v>
          </cell>
          <cell r="C1304">
            <v>0.8</v>
          </cell>
          <cell r="D1304">
            <v>2440000</v>
          </cell>
        </row>
        <row r="1305">
          <cell r="A1305" t="str">
            <v>Cionel Perez</v>
          </cell>
          <cell r="B1305" t="str">
            <v>1st</v>
          </cell>
          <cell r="C1305">
            <v>0.1</v>
          </cell>
        </row>
        <row r="1306">
          <cell r="A1306" t="str">
            <v>Ryan Pressly</v>
          </cell>
          <cell r="B1306">
            <v>6</v>
          </cell>
          <cell r="C1306">
            <v>1.4</v>
          </cell>
        </row>
        <row r="1307">
          <cell r="A1307" t="str">
            <v>Josh Reddick</v>
          </cell>
          <cell r="B1307">
            <v>10</v>
          </cell>
          <cell r="C1307">
            <v>1.6</v>
          </cell>
          <cell r="D1307">
            <v>13000000</v>
          </cell>
        </row>
        <row r="1308">
          <cell r="A1308" t="str">
            <v>AJ Reed</v>
          </cell>
          <cell r="B1308">
            <v>3</v>
          </cell>
          <cell r="C1308">
            <v>-0.1</v>
          </cell>
        </row>
        <row r="1309">
          <cell r="A1309" t="str">
            <v>Hector Rondon</v>
          </cell>
          <cell r="B1309">
            <v>6</v>
          </cell>
          <cell r="C1309">
            <v>1</v>
          </cell>
          <cell r="D1309">
            <v>4000000</v>
          </cell>
        </row>
        <row r="1310">
          <cell r="A1310" t="str">
            <v>Tony Sipp</v>
          </cell>
          <cell r="B1310">
            <v>10</v>
          </cell>
          <cell r="C1310">
            <v>1.4</v>
          </cell>
          <cell r="D1310">
            <v>6000000</v>
          </cell>
        </row>
        <row r="1311">
          <cell r="A1311" t="str">
            <v>Joe Smith</v>
          </cell>
          <cell r="B1311">
            <v>12</v>
          </cell>
          <cell r="C1311">
            <v>0.5</v>
          </cell>
          <cell r="D1311">
            <v>7000000</v>
          </cell>
        </row>
        <row r="1312">
          <cell r="A1312" t="str">
            <v>George Springer</v>
          </cell>
          <cell r="B1312">
            <v>5</v>
          </cell>
          <cell r="C1312">
            <v>2.7</v>
          </cell>
          <cell r="D1312">
            <v>12000000</v>
          </cell>
        </row>
        <row r="1313">
          <cell r="A1313" t="str">
            <v>Max Stassi</v>
          </cell>
          <cell r="B1313">
            <v>6</v>
          </cell>
          <cell r="C1313">
            <v>0.9</v>
          </cell>
          <cell r="D1313">
            <v>557100</v>
          </cell>
        </row>
        <row r="1314">
          <cell r="A1314" t="str">
            <v>Myles Straw</v>
          </cell>
          <cell r="B1314" t="str">
            <v>1st</v>
          </cell>
          <cell r="C1314">
            <v>0.2</v>
          </cell>
        </row>
        <row r="1315">
          <cell r="A1315" t="str">
            <v>Kyle Tucker</v>
          </cell>
          <cell r="B1315" t="str">
            <v>1st</v>
          </cell>
          <cell r="C1315">
            <v>-0.8</v>
          </cell>
        </row>
        <row r="1316">
          <cell r="A1316" t="str">
            <v>Framber Valdez</v>
          </cell>
          <cell r="B1316" t="str">
            <v>1st</v>
          </cell>
          <cell r="C1316">
            <v>1.2</v>
          </cell>
        </row>
        <row r="1317">
          <cell r="A1317" t="str">
            <v>Justin Verlander</v>
          </cell>
          <cell r="B1317">
            <v>14</v>
          </cell>
          <cell r="C1317">
            <v>6.8</v>
          </cell>
          <cell r="D1317">
            <v>28000000</v>
          </cell>
        </row>
        <row r="1318">
          <cell r="A1318" t="str">
            <v>Tyler White</v>
          </cell>
          <cell r="B1318">
            <v>3</v>
          </cell>
          <cell r="C1318">
            <v>1.1000000000000001</v>
          </cell>
        </row>
        <row r="1319">
          <cell r="A1319" t="str">
            <v>Brett Anderson</v>
          </cell>
          <cell r="B1319">
            <v>10</v>
          </cell>
          <cell r="C1319">
            <v>0.4</v>
          </cell>
          <cell r="D1319">
            <v>100000</v>
          </cell>
        </row>
        <row r="1320">
          <cell r="A1320" t="str">
            <v>Franklin Barreto</v>
          </cell>
          <cell r="B1320">
            <v>2</v>
          </cell>
          <cell r="C1320">
            <v>0</v>
          </cell>
        </row>
        <row r="1321">
          <cell r="A1321" t="str">
            <v>Chris Bassitt</v>
          </cell>
          <cell r="B1321">
            <v>4</v>
          </cell>
          <cell r="C1321">
            <v>0.5</v>
          </cell>
        </row>
        <row r="1322">
          <cell r="A1322" t="str">
            <v>Paul Blackburn</v>
          </cell>
          <cell r="B1322">
            <v>2</v>
          </cell>
          <cell r="C1322">
            <v>-0.7</v>
          </cell>
          <cell r="D1322">
            <v>547500</v>
          </cell>
        </row>
        <row r="1323">
          <cell r="A1323" t="str">
            <v>Jeremy Bleich</v>
          </cell>
          <cell r="B1323" t="str">
            <v>1st</v>
          </cell>
          <cell r="C1323">
            <v>-0.1</v>
          </cell>
        </row>
        <row r="1324">
          <cell r="A1324" t="str">
            <v>Aaron Brooks</v>
          </cell>
          <cell r="B1324">
            <v>3</v>
          </cell>
          <cell r="C1324">
            <v>0.1</v>
          </cell>
        </row>
        <row r="1325">
          <cell r="A1325" t="str">
            <v>Ryan Buchter</v>
          </cell>
          <cell r="B1325">
            <v>4</v>
          </cell>
          <cell r="C1325">
            <v>0.4</v>
          </cell>
          <cell r="D1325">
            <v>555000</v>
          </cell>
        </row>
        <row r="1326">
          <cell r="A1326" t="str">
            <v>Trevor Cahill</v>
          </cell>
          <cell r="B1326">
            <v>10</v>
          </cell>
          <cell r="C1326">
            <v>1.2</v>
          </cell>
          <cell r="D1326">
            <v>1500000</v>
          </cell>
        </row>
        <row r="1327">
          <cell r="A1327" t="str">
            <v>Mark Canha</v>
          </cell>
          <cell r="B1327">
            <v>4</v>
          </cell>
          <cell r="C1327">
            <v>1.8</v>
          </cell>
        </row>
        <row r="1328">
          <cell r="A1328" t="str">
            <v>Santiago Casilla</v>
          </cell>
          <cell r="B1328">
            <v>15</v>
          </cell>
          <cell r="C1328">
            <v>0.4</v>
          </cell>
          <cell r="D1328">
            <v>6000000</v>
          </cell>
        </row>
        <row r="1329">
          <cell r="A1329" t="str">
            <v>Matt Chapman</v>
          </cell>
          <cell r="B1329">
            <v>2</v>
          </cell>
          <cell r="C1329">
            <v>8.3000000000000007</v>
          </cell>
          <cell r="D1329">
            <v>547500</v>
          </cell>
        </row>
        <row r="1330">
          <cell r="A1330" t="str">
            <v>Danny Coulombe</v>
          </cell>
          <cell r="B1330">
            <v>5</v>
          </cell>
          <cell r="C1330">
            <v>-0.1</v>
          </cell>
          <cell r="D1330">
            <v>550000</v>
          </cell>
        </row>
        <row r="1331">
          <cell r="A1331" t="str">
            <v>Khris Davis</v>
          </cell>
          <cell r="B1331">
            <v>6</v>
          </cell>
          <cell r="C1331">
            <v>2.9</v>
          </cell>
          <cell r="D1331">
            <v>10500000</v>
          </cell>
        </row>
        <row r="1332">
          <cell r="A1332" t="str">
            <v>Ryan Dull</v>
          </cell>
          <cell r="B1332">
            <v>4</v>
          </cell>
          <cell r="C1332">
            <v>0.1</v>
          </cell>
          <cell r="D1332">
            <v>555000</v>
          </cell>
        </row>
        <row r="1333">
          <cell r="A1333" t="str">
            <v>Jeurys Familia</v>
          </cell>
          <cell r="B1333">
            <v>7</v>
          </cell>
          <cell r="C1333">
            <v>0.3</v>
          </cell>
        </row>
        <row r="1334">
          <cell r="A1334" t="str">
            <v>Mike Fiers</v>
          </cell>
          <cell r="B1334">
            <v>8</v>
          </cell>
          <cell r="C1334">
            <v>0.8</v>
          </cell>
        </row>
        <row r="1335">
          <cell r="A1335" t="str">
            <v>Wilmer Font</v>
          </cell>
          <cell r="B1335">
            <v>4</v>
          </cell>
          <cell r="C1335">
            <v>-0.3</v>
          </cell>
        </row>
        <row r="1336">
          <cell r="A1336" t="str">
            <v>Dustin Fowler</v>
          </cell>
          <cell r="B1336">
            <v>2</v>
          </cell>
          <cell r="C1336">
            <v>-0.8</v>
          </cell>
          <cell r="D1336">
            <v>547500</v>
          </cell>
        </row>
        <row r="1337">
          <cell r="A1337" t="str">
            <v>Cory Gearrin</v>
          </cell>
          <cell r="B1337">
            <v>7</v>
          </cell>
          <cell r="C1337">
            <v>-0.1</v>
          </cell>
        </row>
        <row r="1338">
          <cell r="A1338" t="str">
            <v>Daniel Gossett</v>
          </cell>
          <cell r="B1338">
            <v>2</v>
          </cell>
          <cell r="C1338">
            <v>-0.1</v>
          </cell>
          <cell r="D1338">
            <v>547500</v>
          </cell>
        </row>
        <row r="1339">
          <cell r="A1339" t="str">
            <v>Kendall Graveman</v>
          </cell>
          <cell r="B1339">
            <v>5</v>
          </cell>
          <cell r="C1339">
            <v>-1</v>
          </cell>
          <cell r="D1339">
            <v>2360000</v>
          </cell>
        </row>
        <row r="1340">
          <cell r="A1340" t="str">
            <v>Chris Hatcher</v>
          </cell>
          <cell r="B1340">
            <v>9</v>
          </cell>
          <cell r="C1340">
            <v>-0.3</v>
          </cell>
          <cell r="D1340">
            <v>2150000</v>
          </cell>
        </row>
        <row r="1341">
          <cell r="A1341" t="str">
            <v>Liam Hendriks</v>
          </cell>
          <cell r="B1341">
            <v>8</v>
          </cell>
          <cell r="C1341">
            <v>0.2</v>
          </cell>
          <cell r="D1341">
            <v>1900000</v>
          </cell>
        </row>
        <row r="1342">
          <cell r="A1342" t="str">
            <v>Edwin Jackson</v>
          </cell>
          <cell r="B1342">
            <v>16</v>
          </cell>
          <cell r="C1342">
            <v>1.4</v>
          </cell>
          <cell r="D1342">
            <v>1500000</v>
          </cell>
        </row>
        <row r="1343">
          <cell r="A1343" t="str">
            <v>Matthew Joyce</v>
          </cell>
          <cell r="B1343">
            <v>11</v>
          </cell>
          <cell r="C1343">
            <v>0.1</v>
          </cell>
          <cell r="D1343">
            <v>6000000</v>
          </cell>
        </row>
        <row r="1344">
          <cell r="A1344" t="str">
            <v>Shawn Kelley</v>
          </cell>
          <cell r="B1344">
            <v>10</v>
          </cell>
          <cell r="C1344">
            <v>0.5</v>
          </cell>
        </row>
        <row r="1345">
          <cell r="A1345" t="str">
            <v>Dean Kiekhefer</v>
          </cell>
          <cell r="B1345">
            <v>2</v>
          </cell>
          <cell r="C1345">
            <v>-0.2</v>
          </cell>
        </row>
        <row r="1346">
          <cell r="A1346" t="str">
            <v>Ramon Laureano</v>
          </cell>
          <cell r="B1346" t="str">
            <v>1st</v>
          </cell>
          <cell r="C1346">
            <v>2.2999999999999998</v>
          </cell>
        </row>
        <row r="1347">
          <cell r="A1347" t="str">
            <v>Jed Lowrie</v>
          </cell>
          <cell r="B1347">
            <v>11</v>
          </cell>
          <cell r="C1347">
            <v>4.4000000000000004</v>
          </cell>
          <cell r="D1347">
            <v>6000000</v>
          </cell>
        </row>
        <row r="1348">
          <cell r="A1348" t="str">
            <v>Josh Lucas</v>
          </cell>
          <cell r="B1348">
            <v>2</v>
          </cell>
          <cell r="C1348">
            <v>-0.2</v>
          </cell>
        </row>
        <row r="1349">
          <cell r="A1349" t="str">
            <v>Jonathan Lucroy</v>
          </cell>
          <cell r="B1349">
            <v>9</v>
          </cell>
          <cell r="C1349">
            <v>-0.6</v>
          </cell>
          <cell r="D1349">
            <v>6500000</v>
          </cell>
        </row>
        <row r="1350">
          <cell r="A1350" t="str">
            <v>Sean Manaea</v>
          </cell>
          <cell r="B1350">
            <v>3</v>
          </cell>
          <cell r="C1350">
            <v>2.5</v>
          </cell>
          <cell r="D1350">
            <v>550000</v>
          </cell>
        </row>
        <row r="1351">
          <cell r="A1351" t="str">
            <v>Nick Martini</v>
          </cell>
          <cell r="B1351" t="str">
            <v>1st</v>
          </cell>
          <cell r="C1351">
            <v>1.4</v>
          </cell>
        </row>
        <row r="1352">
          <cell r="A1352" t="str">
            <v>Bruce Maxwell</v>
          </cell>
          <cell r="B1352">
            <v>3</v>
          </cell>
          <cell r="C1352">
            <v>0</v>
          </cell>
          <cell r="D1352">
            <v>550000</v>
          </cell>
        </row>
        <row r="1353">
          <cell r="A1353" t="str">
            <v>Daniel Mengden</v>
          </cell>
          <cell r="B1353">
            <v>3</v>
          </cell>
          <cell r="C1353">
            <v>0.8</v>
          </cell>
          <cell r="D1353">
            <v>547500</v>
          </cell>
        </row>
        <row r="1354">
          <cell r="A1354" t="str">
            <v>Frankie Montas</v>
          </cell>
          <cell r="B1354">
            <v>3</v>
          </cell>
          <cell r="C1354">
            <v>0.2</v>
          </cell>
        </row>
        <row r="1355">
          <cell r="A1355" t="str">
            <v>Matt Olson</v>
          </cell>
          <cell r="B1355">
            <v>3</v>
          </cell>
          <cell r="C1355">
            <v>4.2</v>
          </cell>
          <cell r="D1355">
            <v>547500</v>
          </cell>
        </row>
        <row r="1356">
          <cell r="A1356" t="str">
            <v>Emilio Pagan</v>
          </cell>
          <cell r="B1356">
            <v>2</v>
          </cell>
          <cell r="C1356">
            <v>0.3</v>
          </cell>
          <cell r="D1356">
            <v>547500</v>
          </cell>
        </row>
        <row r="1357">
          <cell r="A1357" t="str">
            <v>Yusmeiro Petit</v>
          </cell>
          <cell r="B1357">
            <v>11</v>
          </cell>
          <cell r="C1357">
            <v>1.6</v>
          </cell>
          <cell r="D1357">
            <v>3500000</v>
          </cell>
        </row>
        <row r="1358">
          <cell r="A1358" t="str">
            <v>Josh Phegley</v>
          </cell>
          <cell r="B1358">
            <v>6</v>
          </cell>
          <cell r="C1358">
            <v>0.3</v>
          </cell>
          <cell r="D1358">
            <v>905000</v>
          </cell>
        </row>
        <row r="1359">
          <cell r="A1359" t="str">
            <v>Chad Pinder</v>
          </cell>
          <cell r="B1359">
            <v>3</v>
          </cell>
          <cell r="C1359">
            <v>2.5</v>
          </cell>
          <cell r="D1359">
            <v>550000</v>
          </cell>
        </row>
        <row r="1360">
          <cell r="A1360" t="str">
            <v>Stephen Piscotty</v>
          </cell>
          <cell r="B1360">
            <v>4</v>
          </cell>
          <cell r="C1360">
            <v>2.9</v>
          </cell>
          <cell r="D1360">
            <v>1333333</v>
          </cell>
        </row>
        <row r="1361">
          <cell r="A1361" t="str">
            <v>Boog Powell</v>
          </cell>
          <cell r="B1361">
            <v>2</v>
          </cell>
          <cell r="C1361">
            <v>-0.5</v>
          </cell>
          <cell r="D1361">
            <v>547500</v>
          </cell>
        </row>
        <row r="1362">
          <cell r="A1362" t="str">
            <v>Carlos Ramirez</v>
          </cell>
          <cell r="B1362">
            <v>2</v>
          </cell>
          <cell r="C1362">
            <v>0.1</v>
          </cell>
        </row>
        <row r="1363">
          <cell r="A1363" t="str">
            <v>Fernando Rodney</v>
          </cell>
          <cell r="B1363">
            <v>16</v>
          </cell>
          <cell r="C1363">
            <v>0.1</v>
          </cell>
          <cell r="D1363">
            <v>4250000</v>
          </cell>
        </row>
        <row r="1364">
          <cell r="A1364" t="str">
            <v>Marcus Semien</v>
          </cell>
          <cell r="B1364">
            <v>6</v>
          </cell>
          <cell r="C1364">
            <v>4.7</v>
          </cell>
          <cell r="D1364">
            <v>3125000</v>
          </cell>
        </row>
        <row r="1365">
          <cell r="A1365" t="str">
            <v>Jake Smolinski</v>
          </cell>
          <cell r="B1365">
            <v>5</v>
          </cell>
          <cell r="C1365">
            <v>-0.3</v>
          </cell>
          <cell r="D1365">
            <v>775000</v>
          </cell>
        </row>
        <row r="1366">
          <cell r="A1366" t="str">
            <v>Beau Taylor</v>
          </cell>
          <cell r="B1366" t="str">
            <v>1st</v>
          </cell>
          <cell r="C1366">
            <v>0</v>
          </cell>
        </row>
        <row r="1367">
          <cell r="A1367" t="str">
            <v>Trayce Thompson</v>
          </cell>
          <cell r="B1367">
            <v>4</v>
          </cell>
          <cell r="C1367">
            <v>0</v>
          </cell>
        </row>
        <row r="1368">
          <cell r="A1368" t="str">
            <v>Blake Treinen</v>
          </cell>
          <cell r="B1368">
            <v>5</v>
          </cell>
          <cell r="C1368">
            <v>4.0999999999999996</v>
          </cell>
          <cell r="D1368">
            <v>2150000</v>
          </cell>
        </row>
        <row r="1369">
          <cell r="A1369" t="str">
            <v>Andrew Triggs</v>
          </cell>
          <cell r="B1369">
            <v>3</v>
          </cell>
          <cell r="C1369">
            <v>-0.1</v>
          </cell>
          <cell r="D1369">
            <v>550000</v>
          </cell>
        </row>
        <row r="1370">
          <cell r="A1370" t="str">
            <v>Lou Trivino</v>
          </cell>
          <cell r="B1370" t="str">
            <v>1st</v>
          </cell>
          <cell r="C1370">
            <v>1.5</v>
          </cell>
        </row>
        <row r="1371">
          <cell r="A1371" t="str">
            <v>J.B. Wendelken</v>
          </cell>
          <cell r="B1371">
            <v>2</v>
          </cell>
          <cell r="C1371">
            <v>0.6</v>
          </cell>
        </row>
        <row r="1372">
          <cell r="A1372" t="str">
            <v>Hanser Alberto</v>
          </cell>
          <cell r="B1372">
            <v>3</v>
          </cell>
          <cell r="C1372">
            <v>-0.3</v>
          </cell>
        </row>
        <row r="1373">
          <cell r="A1373" t="str">
            <v>Elvis Andrus</v>
          </cell>
          <cell r="B1373">
            <v>10</v>
          </cell>
          <cell r="C1373">
            <v>2.1</v>
          </cell>
          <cell r="D1373">
            <v>15250000</v>
          </cell>
        </row>
        <row r="1374">
          <cell r="A1374" t="str">
            <v>Tony Barnette</v>
          </cell>
          <cell r="B1374">
            <v>3</v>
          </cell>
          <cell r="C1374">
            <v>0.4</v>
          </cell>
          <cell r="D1374">
            <v>1500000</v>
          </cell>
        </row>
        <row r="1375">
          <cell r="A1375" t="str">
            <v>Adrian Beltre</v>
          </cell>
          <cell r="B1375">
            <v>21</v>
          </cell>
          <cell r="C1375">
            <v>1.7</v>
          </cell>
          <cell r="D1375">
            <v>18000000</v>
          </cell>
        </row>
        <row r="1376">
          <cell r="A1376" t="str">
            <v>Austin Bibens-Dirkx</v>
          </cell>
          <cell r="B1376">
            <v>2</v>
          </cell>
          <cell r="C1376">
            <v>-0.3</v>
          </cell>
        </row>
        <row r="1377">
          <cell r="A1377" t="str">
            <v>Matt Bush</v>
          </cell>
          <cell r="B1377">
            <v>3</v>
          </cell>
          <cell r="C1377">
            <v>0.2</v>
          </cell>
          <cell r="D1377">
            <v>555950</v>
          </cell>
        </row>
        <row r="1378">
          <cell r="A1378" t="str">
            <v>Eddie Butler</v>
          </cell>
          <cell r="B1378">
            <v>5</v>
          </cell>
          <cell r="C1378">
            <v>-0.4</v>
          </cell>
        </row>
        <row r="1379">
          <cell r="A1379" t="str">
            <v>Willie Calhoun</v>
          </cell>
          <cell r="B1379">
            <v>2</v>
          </cell>
          <cell r="C1379">
            <v>-0.6</v>
          </cell>
        </row>
        <row r="1380">
          <cell r="A1380" t="str">
            <v>Juan Centeno</v>
          </cell>
          <cell r="B1380">
            <v>6</v>
          </cell>
          <cell r="C1380">
            <v>-0.4</v>
          </cell>
          <cell r="D1380">
            <v>600000</v>
          </cell>
        </row>
        <row r="1381">
          <cell r="A1381" t="str">
            <v>Jesse Chavez</v>
          </cell>
          <cell r="B1381">
            <v>11</v>
          </cell>
          <cell r="C1381">
            <v>1.1000000000000001</v>
          </cell>
          <cell r="D1381">
            <v>1000000</v>
          </cell>
        </row>
        <row r="1382">
          <cell r="A1382" t="str">
            <v>Robinson Chirinos</v>
          </cell>
          <cell r="B1382">
            <v>7</v>
          </cell>
          <cell r="C1382">
            <v>1.8</v>
          </cell>
          <cell r="D1382">
            <v>2250000</v>
          </cell>
        </row>
        <row r="1383">
          <cell r="A1383" t="str">
            <v>Shin-Soo Choo</v>
          </cell>
          <cell r="B1383">
            <v>14</v>
          </cell>
          <cell r="C1383">
            <v>2.8</v>
          </cell>
          <cell r="D1383">
            <v>20000000</v>
          </cell>
        </row>
        <row r="1384">
          <cell r="A1384" t="str">
            <v>Alex Claudio</v>
          </cell>
          <cell r="B1384">
            <v>5</v>
          </cell>
          <cell r="C1384">
            <v>0.8</v>
          </cell>
          <cell r="D1384">
            <v>568450</v>
          </cell>
        </row>
        <row r="1385">
          <cell r="A1385" t="str">
            <v>Bartolo Colon</v>
          </cell>
          <cell r="B1385">
            <v>21</v>
          </cell>
          <cell r="C1385">
            <v>0.4</v>
          </cell>
          <cell r="D1385">
            <v>1750000</v>
          </cell>
        </row>
        <row r="1386">
          <cell r="A1386" t="str">
            <v>Zac Curtis</v>
          </cell>
          <cell r="B1386">
            <v>3</v>
          </cell>
          <cell r="C1386">
            <v>-0.3</v>
          </cell>
        </row>
        <row r="1387">
          <cell r="A1387" t="str">
            <v>Delino DeShields</v>
          </cell>
          <cell r="B1387">
            <v>4</v>
          </cell>
          <cell r="C1387">
            <v>1.3</v>
          </cell>
          <cell r="D1387">
            <v>561500</v>
          </cell>
        </row>
        <row r="1388">
          <cell r="A1388" t="str">
            <v>Jake Diekman</v>
          </cell>
          <cell r="B1388">
            <v>7</v>
          </cell>
          <cell r="C1388">
            <v>0.7</v>
          </cell>
          <cell r="D1388">
            <v>2712500</v>
          </cell>
        </row>
        <row r="1389">
          <cell r="A1389" t="str">
            <v>Doug Fister</v>
          </cell>
          <cell r="B1389">
            <v>10</v>
          </cell>
          <cell r="C1389">
            <v>0.7</v>
          </cell>
          <cell r="D1389">
            <v>3500000</v>
          </cell>
        </row>
        <row r="1390">
          <cell r="A1390" t="str">
            <v>Yovani Gallardo</v>
          </cell>
          <cell r="B1390">
            <v>12</v>
          </cell>
          <cell r="C1390">
            <v>0.2</v>
          </cell>
        </row>
        <row r="1391">
          <cell r="A1391" t="str">
            <v>Joey Gallo</v>
          </cell>
          <cell r="B1391">
            <v>4</v>
          </cell>
          <cell r="C1391">
            <v>2.4</v>
          </cell>
          <cell r="D1391">
            <v>560000</v>
          </cell>
        </row>
        <row r="1392">
          <cell r="A1392" t="str">
            <v>Nick Gardewine</v>
          </cell>
          <cell r="B1392">
            <v>2</v>
          </cell>
          <cell r="C1392">
            <v>0.1</v>
          </cell>
        </row>
        <row r="1393">
          <cell r="A1393" t="str">
            <v>Cory Gearrin</v>
          </cell>
          <cell r="B1393">
            <v>7</v>
          </cell>
          <cell r="C1393">
            <v>0.8</v>
          </cell>
        </row>
        <row r="1394">
          <cell r="A1394" t="str">
            <v>Ronald Guzman</v>
          </cell>
          <cell r="B1394" t="str">
            <v>1st</v>
          </cell>
          <cell r="C1394">
            <v>0.8</v>
          </cell>
        </row>
        <row r="1395">
          <cell r="A1395" t="str">
            <v>Cole Hamels</v>
          </cell>
          <cell r="B1395">
            <v>13</v>
          </cell>
          <cell r="C1395">
            <v>1.1000000000000001</v>
          </cell>
        </row>
        <row r="1396">
          <cell r="A1396" t="str">
            <v>Drew Hutchison</v>
          </cell>
          <cell r="B1396">
            <v>5</v>
          </cell>
          <cell r="C1396">
            <v>-0.6</v>
          </cell>
        </row>
        <row r="1397">
          <cell r="A1397" t="str">
            <v>Kevin Jepsen</v>
          </cell>
          <cell r="B1397">
            <v>10</v>
          </cell>
          <cell r="C1397">
            <v>-0.3</v>
          </cell>
        </row>
        <row r="1398">
          <cell r="A1398" t="str">
            <v>Ariel Jurado</v>
          </cell>
          <cell r="B1398" t="str">
            <v>1st</v>
          </cell>
          <cell r="C1398">
            <v>0.1</v>
          </cell>
        </row>
        <row r="1399">
          <cell r="A1399" t="str">
            <v>Keone Kela</v>
          </cell>
          <cell r="B1399">
            <v>4</v>
          </cell>
          <cell r="C1399">
            <v>1</v>
          </cell>
          <cell r="D1399">
            <v>1200000</v>
          </cell>
        </row>
        <row r="1400">
          <cell r="A1400" t="str">
            <v>Isiah Kiner-Falefa</v>
          </cell>
          <cell r="B1400" t="str">
            <v>1st</v>
          </cell>
          <cell r="C1400">
            <v>1.9</v>
          </cell>
        </row>
        <row r="1401">
          <cell r="A1401" t="str">
            <v>Jose Leclerc</v>
          </cell>
          <cell r="B1401">
            <v>3</v>
          </cell>
          <cell r="C1401">
            <v>2.4</v>
          </cell>
        </row>
        <row r="1402">
          <cell r="A1402" t="str">
            <v>Brandon Mann</v>
          </cell>
          <cell r="B1402" t="str">
            <v>1st</v>
          </cell>
          <cell r="C1402">
            <v>0</v>
          </cell>
        </row>
        <row r="1403">
          <cell r="A1403" t="str">
            <v>Chris Martin</v>
          </cell>
          <cell r="B1403">
            <v>3</v>
          </cell>
          <cell r="C1403">
            <v>0.5</v>
          </cell>
          <cell r="D1403">
            <v>1750000</v>
          </cell>
        </row>
        <row r="1404">
          <cell r="A1404" t="str">
            <v>Nomar Mazara</v>
          </cell>
          <cell r="B1404">
            <v>3</v>
          </cell>
          <cell r="C1404">
            <v>0.7</v>
          </cell>
          <cell r="D1404">
            <v>563560</v>
          </cell>
        </row>
        <row r="1405">
          <cell r="A1405" t="str">
            <v>Yohander Mendez</v>
          </cell>
          <cell r="B1405">
            <v>3</v>
          </cell>
          <cell r="C1405">
            <v>0</v>
          </cell>
        </row>
        <row r="1406">
          <cell r="A1406" t="str">
            <v>Mike Minor</v>
          </cell>
          <cell r="B1406">
            <v>7</v>
          </cell>
          <cell r="C1406">
            <v>3.5</v>
          </cell>
          <cell r="D1406">
            <v>8333334</v>
          </cell>
        </row>
        <row r="1407">
          <cell r="A1407" t="str">
            <v>Matt Moore</v>
          </cell>
          <cell r="B1407">
            <v>8</v>
          </cell>
          <cell r="C1407">
            <v>-1.3</v>
          </cell>
          <cell r="D1407">
            <v>9000000</v>
          </cell>
        </row>
        <row r="1408">
          <cell r="A1408" t="str">
            <v>Renato Nunez</v>
          </cell>
          <cell r="B1408">
            <v>3</v>
          </cell>
          <cell r="C1408">
            <v>-0.1</v>
          </cell>
        </row>
        <row r="1409">
          <cell r="A1409" t="str">
            <v>Rougned Odor</v>
          </cell>
          <cell r="B1409">
            <v>5</v>
          </cell>
          <cell r="C1409">
            <v>3.1</v>
          </cell>
          <cell r="D1409">
            <v>3333334</v>
          </cell>
        </row>
        <row r="1410">
          <cell r="A1410" t="str">
            <v>CD Pelham</v>
          </cell>
          <cell r="B1410" t="str">
            <v>1st</v>
          </cell>
          <cell r="C1410">
            <v>-0.1</v>
          </cell>
        </row>
        <row r="1411">
          <cell r="A1411" t="str">
            <v>Carlos Perez</v>
          </cell>
          <cell r="B1411">
            <v>4</v>
          </cell>
          <cell r="C1411">
            <v>-0.5</v>
          </cell>
        </row>
        <row r="1412">
          <cell r="A1412" t="str">
            <v>Martin Perez</v>
          </cell>
          <cell r="B1412">
            <v>7</v>
          </cell>
          <cell r="C1412">
            <v>-1.1000000000000001</v>
          </cell>
          <cell r="D1412">
            <v>6000000</v>
          </cell>
        </row>
        <row r="1413">
          <cell r="A1413" t="str">
            <v>Jurickson Profar</v>
          </cell>
          <cell r="B1413">
            <v>5</v>
          </cell>
          <cell r="C1413">
            <v>2.2000000000000002</v>
          </cell>
          <cell r="D1413">
            <v>1050000</v>
          </cell>
        </row>
        <row r="1414">
          <cell r="A1414" t="str">
            <v>Drew Robinson</v>
          </cell>
          <cell r="B1414">
            <v>2</v>
          </cell>
          <cell r="C1414">
            <v>-0.5</v>
          </cell>
        </row>
        <row r="1415">
          <cell r="A1415" t="str">
            <v>Ricardo Rodriguez</v>
          </cell>
          <cell r="B1415">
            <v>2</v>
          </cell>
          <cell r="C1415">
            <v>0.1</v>
          </cell>
        </row>
        <row r="1416">
          <cell r="A1416" t="str">
            <v>Ryan Rua</v>
          </cell>
          <cell r="B1416">
            <v>5</v>
          </cell>
          <cell r="C1416">
            <v>-0.9</v>
          </cell>
          <cell r="D1416">
            <v>870000</v>
          </cell>
        </row>
        <row r="1417">
          <cell r="A1417" t="str">
            <v>Connor Sadzeck</v>
          </cell>
          <cell r="B1417" t="str">
            <v>1st</v>
          </cell>
          <cell r="C1417">
            <v>0.4</v>
          </cell>
        </row>
        <row r="1418">
          <cell r="A1418" t="str">
            <v>Adrian Sampson</v>
          </cell>
          <cell r="B1418">
            <v>2</v>
          </cell>
          <cell r="C1418">
            <v>0.2</v>
          </cell>
        </row>
        <row r="1419">
          <cell r="A1419" t="str">
            <v>Jeffrey Springs</v>
          </cell>
          <cell r="B1419" t="str">
            <v>1st</v>
          </cell>
          <cell r="C1419">
            <v>0.5</v>
          </cell>
        </row>
        <row r="1420">
          <cell r="A1420" t="str">
            <v>Carlos Tocci</v>
          </cell>
          <cell r="B1420" t="str">
            <v>1st</v>
          </cell>
          <cell r="C1420">
            <v>-1.5</v>
          </cell>
          <cell r="D1420">
            <v>545000</v>
          </cell>
        </row>
        <row r="1421">
          <cell r="A1421" t="str">
            <v>Jose Trevino</v>
          </cell>
          <cell r="B1421" t="str">
            <v>1st</v>
          </cell>
          <cell r="C1421">
            <v>-0.1</v>
          </cell>
        </row>
        <row r="1422">
          <cell r="A1422" t="str">
            <v>Miguel Almonte</v>
          </cell>
          <cell r="B1422">
            <v>3</v>
          </cell>
          <cell r="C1422">
            <v>-0.2</v>
          </cell>
        </row>
        <row r="1423">
          <cell r="A1423" t="str">
            <v>Jose Alvarez</v>
          </cell>
          <cell r="B1423">
            <v>6</v>
          </cell>
          <cell r="C1423">
            <v>1.6</v>
          </cell>
          <cell r="D1423">
            <v>1050000</v>
          </cell>
        </row>
        <row r="1424">
          <cell r="A1424" t="str">
            <v>Justin Anderson</v>
          </cell>
          <cell r="B1424" t="str">
            <v>1st</v>
          </cell>
          <cell r="C1424">
            <v>0.4</v>
          </cell>
        </row>
        <row r="1425">
          <cell r="A1425" t="str">
            <v>Francisco Arcia</v>
          </cell>
          <cell r="B1425" t="str">
            <v>1st</v>
          </cell>
          <cell r="C1425">
            <v>0</v>
          </cell>
        </row>
        <row r="1426">
          <cell r="A1426" t="str">
            <v>Luke Bard</v>
          </cell>
          <cell r="B1426" t="str">
            <v>1st</v>
          </cell>
          <cell r="C1426">
            <v>0</v>
          </cell>
          <cell r="D1426">
            <v>545000</v>
          </cell>
        </row>
        <row r="1427">
          <cell r="A1427" t="str">
            <v>Jaime Barria</v>
          </cell>
          <cell r="B1427" t="str">
            <v>1st</v>
          </cell>
          <cell r="C1427">
            <v>2.7</v>
          </cell>
        </row>
        <row r="1428">
          <cell r="A1428" t="str">
            <v>Cam Bedrosian</v>
          </cell>
          <cell r="B1428">
            <v>5</v>
          </cell>
          <cell r="C1428">
            <v>0.3</v>
          </cell>
          <cell r="D1428">
            <v>1100000</v>
          </cell>
        </row>
        <row r="1429">
          <cell r="A1429" t="str">
            <v>Jabari Blash</v>
          </cell>
          <cell r="B1429">
            <v>3</v>
          </cell>
          <cell r="C1429">
            <v>-0.9</v>
          </cell>
        </row>
        <row r="1430">
          <cell r="A1430" t="str">
            <v>Jose Briceno</v>
          </cell>
          <cell r="B1430" t="str">
            <v>1st</v>
          </cell>
          <cell r="C1430">
            <v>0.5</v>
          </cell>
        </row>
        <row r="1431">
          <cell r="A1431" t="str">
            <v>Parker Bridwell</v>
          </cell>
          <cell r="B1431">
            <v>3</v>
          </cell>
          <cell r="C1431">
            <v>-0.5</v>
          </cell>
        </row>
        <row r="1432">
          <cell r="A1432" t="str">
            <v>Ty Buttrey</v>
          </cell>
          <cell r="B1432" t="str">
            <v>1st</v>
          </cell>
          <cell r="C1432">
            <v>0.2</v>
          </cell>
        </row>
        <row r="1433">
          <cell r="A1433" t="str">
            <v>Kole Calhoun</v>
          </cell>
          <cell r="B1433">
            <v>7</v>
          </cell>
          <cell r="C1433">
            <v>0.7</v>
          </cell>
          <cell r="D1433">
            <v>8500000</v>
          </cell>
        </row>
        <row r="1434">
          <cell r="A1434" t="str">
            <v>Taylor Cole</v>
          </cell>
          <cell r="B1434">
            <v>2</v>
          </cell>
          <cell r="C1434">
            <v>0.8</v>
          </cell>
        </row>
        <row r="1435">
          <cell r="A1435" t="str">
            <v>Kaleb Cowart</v>
          </cell>
          <cell r="B1435">
            <v>4</v>
          </cell>
          <cell r="C1435">
            <v>-1.1000000000000001</v>
          </cell>
        </row>
        <row r="1436">
          <cell r="A1436" t="str">
            <v>Zack Cozart</v>
          </cell>
          <cell r="B1436">
            <v>8</v>
          </cell>
          <cell r="C1436">
            <v>0.5</v>
          </cell>
          <cell r="D1436">
            <v>12666666</v>
          </cell>
        </row>
        <row r="1437">
          <cell r="A1437" t="str">
            <v>Odrisamer Despaigne</v>
          </cell>
          <cell r="B1437">
            <v>5</v>
          </cell>
          <cell r="C1437">
            <v>-0.6</v>
          </cell>
        </row>
        <row r="1438">
          <cell r="A1438" t="str">
            <v>Oliver Drake</v>
          </cell>
          <cell r="B1438">
            <v>4</v>
          </cell>
          <cell r="C1438">
            <v>0</v>
          </cell>
        </row>
        <row r="1439">
          <cell r="A1439" t="str">
            <v>Jose Miguel Fernandez</v>
          </cell>
          <cell r="B1439" t="str">
            <v>1st</v>
          </cell>
          <cell r="C1439">
            <v>0.2</v>
          </cell>
        </row>
        <row r="1440">
          <cell r="A1440" t="str">
            <v>David Fletcher</v>
          </cell>
          <cell r="B1440" t="str">
            <v>1st</v>
          </cell>
          <cell r="C1440">
            <v>2.2999999999999998</v>
          </cell>
        </row>
        <row r="1441">
          <cell r="A1441" t="str">
            <v>Nolan Fontana</v>
          </cell>
          <cell r="B1441">
            <v>2</v>
          </cell>
          <cell r="C1441">
            <v>0.2</v>
          </cell>
        </row>
        <row r="1442">
          <cell r="A1442" t="str">
            <v>Juan Graterol</v>
          </cell>
          <cell r="B1442">
            <v>3</v>
          </cell>
          <cell r="C1442">
            <v>0.2</v>
          </cell>
        </row>
        <row r="1443">
          <cell r="A1443" t="str">
            <v>Andrew Heaney</v>
          </cell>
          <cell r="B1443">
            <v>5</v>
          </cell>
          <cell r="C1443">
            <v>1.6</v>
          </cell>
          <cell r="D1443">
            <v>800000</v>
          </cell>
        </row>
        <row r="1444">
          <cell r="A1444" t="str">
            <v>Michael Hermosillo</v>
          </cell>
          <cell r="B1444" t="str">
            <v>1st</v>
          </cell>
          <cell r="C1444">
            <v>0</v>
          </cell>
        </row>
        <row r="1445">
          <cell r="A1445" t="str">
            <v>Joe Hudson</v>
          </cell>
          <cell r="B1445" t="str">
            <v>1st</v>
          </cell>
          <cell r="C1445">
            <v>-0.1</v>
          </cell>
        </row>
        <row r="1446">
          <cell r="A1446" t="str">
            <v>Williams Jerez</v>
          </cell>
          <cell r="B1446" t="str">
            <v>1st</v>
          </cell>
          <cell r="C1446">
            <v>-0.6</v>
          </cell>
        </row>
        <row r="1447">
          <cell r="A1447" t="str">
            <v>Jake Jewell</v>
          </cell>
          <cell r="B1447" t="str">
            <v>1st</v>
          </cell>
          <cell r="C1447">
            <v>-0.1</v>
          </cell>
        </row>
        <row r="1448">
          <cell r="A1448" t="str">
            <v>Jim Johnson</v>
          </cell>
          <cell r="B1448">
            <v>13</v>
          </cell>
          <cell r="C1448">
            <v>-0.5</v>
          </cell>
          <cell r="D1448">
            <v>5000000</v>
          </cell>
        </row>
        <row r="1449">
          <cell r="A1449" t="str">
            <v>Sherman Johnson</v>
          </cell>
          <cell r="B1449" t="str">
            <v>1st</v>
          </cell>
          <cell r="C1449">
            <v>-0.2</v>
          </cell>
        </row>
        <row r="1450">
          <cell r="A1450" t="str">
            <v>Ian Kinsler</v>
          </cell>
          <cell r="B1450">
            <v>13</v>
          </cell>
          <cell r="C1450">
            <v>2.7</v>
          </cell>
          <cell r="D1450">
            <v>11000000</v>
          </cell>
        </row>
        <row r="1451">
          <cell r="A1451" t="str">
            <v>Ian Krol</v>
          </cell>
          <cell r="B1451">
            <v>6</v>
          </cell>
          <cell r="C1451">
            <v>0.1</v>
          </cell>
        </row>
        <row r="1452">
          <cell r="A1452" t="str">
            <v>John Lamb</v>
          </cell>
          <cell r="B1452">
            <v>3</v>
          </cell>
          <cell r="C1452">
            <v>-0.3</v>
          </cell>
        </row>
        <row r="1453">
          <cell r="A1453" t="str">
            <v>Martin Maldonado</v>
          </cell>
          <cell r="B1453">
            <v>8</v>
          </cell>
          <cell r="C1453">
            <v>0.2</v>
          </cell>
          <cell r="D1453">
            <v>3900000</v>
          </cell>
        </row>
        <row r="1454">
          <cell r="A1454" t="str">
            <v>Jefry Marte</v>
          </cell>
          <cell r="B1454">
            <v>4</v>
          </cell>
          <cell r="C1454">
            <v>-0.2</v>
          </cell>
          <cell r="D1454">
            <v>559000</v>
          </cell>
        </row>
        <row r="1455">
          <cell r="A1455" t="str">
            <v>Deck McGuire</v>
          </cell>
          <cell r="B1455">
            <v>2</v>
          </cell>
          <cell r="C1455">
            <v>-0.4</v>
          </cell>
        </row>
        <row r="1456">
          <cell r="A1456" t="str">
            <v>Keynan Middleton</v>
          </cell>
          <cell r="B1456">
            <v>2</v>
          </cell>
          <cell r="C1456">
            <v>0.8</v>
          </cell>
          <cell r="D1456">
            <v>551000</v>
          </cell>
        </row>
        <row r="1457">
          <cell r="A1457" t="str">
            <v>Osmer Morales</v>
          </cell>
          <cell r="B1457" t="str">
            <v>1st</v>
          </cell>
          <cell r="C1457">
            <v>0.1</v>
          </cell>
        </row>
        <row r="1458">
          <cell r="A1458" t="str">
            <v>Akeel Morris</v>
          </cell>
          <cell r="B1458">
            <v>3</v>
          </cell>
          <cell r="C1458">
            <v>-0.1</v>
          </cell>
        </row>
        <row r="1459">
          <cell r="A1459" t="str">
            <v>Shohei Ohtani</v>
          </cell>
          <cell r="B1459" t="str">
            <v>1st</v>
          </cell>
          <cell r="C1459">
            <v>4</v>
          </cell>
          <cell r="D1459">
            <v>545000</v>
          </cell>
        </row>
        <row r="1460">
          <cell r="A1460" t="str">
            <v>Eduardo Paredes</v>
          </cell>
          <cell r="B1460">
            <v>2</v>
          </cell>
          <cell r="C1460">
            <v>-0.3</v>
          </cell>
        </row>
        <row r="1461">
          <cell r="A1461" t="str">
            <v>Blake Parker</v>
          </cell>
          <cell r="B1461">
            <v>6</v>
          </cell>
          <cell r="C1461">
            <v>1.1000000000000001</v>
          </cell>
          <cell r="D1461">
            <v>1800000</v>
          </cell>
        </row>
        <row r="1462">
          <cell r="A1462" t="str">
            <v>Felix Pena</v>
          </cell>
          <cell r="B1462">
            <v>3</v>
          </cell>
          <cell r="C1462">
            <v>0.8</v>
          </cell>
        </row>
        <row r="1463">
          <cell r="A1463" t="str">
            <v>Albert Pujols</v>
          </cell>
          <cell r="B1463">
            <v>18</v>
          </cell>
          <cell r="C1463">
            <v>0.8</v>
          </cell>
          <cell r="D1463">
            <v>27000000</v>
          </cell>
        </row>
        <row r="1464">
          <cell r="A1464" t="str">
            <v>JC Ramirez</v>
          </cell>
          <cell r="B1464">
            <v>5</v>
          </cell>
          <cell r="C1464">
            <v>-0.3</v>
          </cell>
          <cell r="D1464">
            <v>1900000</v>
          </cell>
        </row>
        <row r="1465">
          <cell r="A1465" t="str">
            <v>Noe Ramirez</v>
          </cell>
          <cell r="B1465">
            <v>4</v>
          </cell>
          <cell r="C1465">
            <v>0.2</v>
          </cell>
          <cell r="D1465">
            <v>548500</v>
          </cell>
        </row>
        <row r="1466">
          <cell r="A1466" t="str">
            <v>Garrett Richards</v>
          </cell>
          <cell r="B1466">
            <v>8</v>
          </cell>
          <cell r="C1466">
            <v>0.2</v>
          </cell>
          <cell r="D1466">
            <v>7300000</v>
          </cell>
        </row>
        <row r="1467">
          <cell r="A1467" t="str">
            <v>Rene Rivera</v>
          </cell>
          <cell r="B1467">
            <v>10</v>
          </cell>
          <cell r="C1467">
            <v>0.4</v>
          </cell>
          <cell r="D1467">
            <v>2800000</v>
          </cell>
        </row>
        <row r="1468">
          <cell r="A1468" t="str">
            <v>Hansel Robles</v>
          </cell>
          <cell r="B1468">
            <v>4</v>
          </cell>
          <cell r="C1468">
            <v>0.4</v>
          </cell>
        </row>
        <row r="1469">
          <cell r="A1469" t="str">
            <v>Ryan Schimpf</v>
          </cell>
          <cell r="B1469">
            <v>3</v>
          </cell>
          <cell r="C1469">
            <v>0.1</v>
          </cell>
        </row>
        <row r="1470">
          <cell r="A1470" t="str">
            <v>Matt Shoemaker</v>
          </cell>
          <cell r="B1470">
            <v>6</v>
          </cell>
          <cell r="C1470">
            <v>0.2</v>
          </cell>
          <cell r="D1470">
            <v>4125000</v>
          </cell>
        </row>
        <row r="1471">
          <cell r="A1471" t="str">
            <v>Andrelton Simmons</v>
          </cell>
          <cell r="B1471">
            <v>7</v>
          </cell>
          <cell r="C1471">
            <v>6.3</v>
          </cell>
          <cell r="D1471">
            <v>11000000</v>
          </cell>
        </row>
        <row r="1472">
          <cell r="A1472" t="str">
            <v>Tyler Skaggs</v>
          </cell>
          <cell r="B1472">
            <v>6</v>
          </cell>
          <cell r="C1472">
            <v>1.5</v>
          </cell>
          <cell r="D1472">
            <v>1875000</v>
          </cell>
        </row>
        <row r="1473">
          <cell r="A1473" t="str">
            <v>Junichi Tazawa</v>
          </cell>
          <cell r="B1473">
            <v>9</v>
          </cell>
          <cell r="C1473">
            <v>0.1</v>
          </cell>
          <cell r="D1473">
            <v>100000</v>
          </cell>
        </row>
        <row r="1474">
          <cell r="A1474" t="str">
            <v>Nick Tropeano</v>
          </cell>
          <cell r="B1474">
            <v>4</v>
          </cell>
          <cell r="C1474">
            <v>0.2</v>
          </cell>
        </row>
        <row r="1475">
          <cell r="A1475" t="str">
            <v>Mike Trout</v>
          </cell>
          <cell r="B1475">
            <v>8</v>
          </cell>
          <cell r="C1475">
            <v>10.199999999999999</v>
          </cell>
          <cell r="D1475">
            <v>34083000</v>
          </cell>
        </row>
        <row r="1476">
          <cell r="A1476" t="str">
            <v>Justin Upton</v>
          </cell>
          <cell r="B1476">
            <v>12</v>
          </cell>
          <cell r="C1476">
            <v>3.8</v>
          </cell>
          <cell r="D1476">
            <v>16000000</v>
          </cell>
        </row>
        <row r="1477">
          <cell r="A1477" t="str">
            <v>Luis Valbuena</v>
          </cell>
          <cell r="B1477">
            <v>11</v>
          </cell>
          <cell r="C1477">
            <v>-0.8</v>
          </cell>
          <cell r="D1477">
            <v>8000000</v>
          </cell>
        </row>
        <row r="1478">
          <cell r="A1478" t="str">
            <v>Taylor Ward</v>
          </cell>
          <cell r="B1478" t="str">
            <v>1st</v>
          </cell>
          <cell r="C1478">
            <v>-0.1</v>
          </cell>
        </row>
        <row r="1479">
          <cell r="A1479" t="str">
            <v>Blake Wood</v>
          </cell>
          <cell r="B1479">
            <v>7</v>
          </cell>
          <cell r="C1479">
            <v>0.4</v>
          </cell>
          <cell r="D1479">
            <v>1450000</v>
          </cell>
        </row>
        <row r="1480">
          <cell r="A1480" t="str">
            <v>Chris Young</v>
          </cell>
          <cell r="B1480">
            <v>13</v>
          </cell>
          <cell r="C1480">
            <v>-0.7</v>
          </cell>
          <cell r="D1480">
            <v>2000000</v>
          </cell>
        </row>
        <row r="1481">
          <cell r="A1481" t="str">
            <v>Eric Young Jr.</v>
          </cell>
          <cell r="B1481">
            <v>10</v>
          </cell>
          <cell r="C1481">
            <v>-0.5</v>
          </cell>
        </row>
        <row r="1482">
          <cell r="A1482" t="str">
            <v>Dan Altavilla</v>
          </cell>
          <cell r="B1482">
            <v>3</v>
          </cell>
          <cell r="C1482">
            <v>0.5</v>
          </cell>
        </row>
        <row r="1483">
          <cell r="A1483" t="str">
            <v>John Andreoli</v>
          </cell>
          <cell r="B1483" t="str">
            <v>1st</v>
          </cell>
          <cell r="C1483">
            <v>0.3</v>
          </cell>
        </row>
        <row r="1484">
          <cell r="A1484" t="str">
            <v>Shawn Armstrong</v>
          </cell>
          <cell r="B1484">
            <v>4</v>
          </cell>
          <cell r="C1484">
            <v>0.7</v>
          </cell>
        </row>
        <row r="1485">
          <cell r="A1485" t="str">
            <v>Gordon Beckham</v>
          </cell>
          <cell r="B1485">
            <v>10</v>
          </cell>
          <cell r="C1485">
            <v>0.3</v>
          </cell>
          <cell r="D1485">
            <v>100000</v>
          </cell>
        </row>
        <row r="1486">
          <cell r="A1486" t="str">
            <v>Christian Bergman</v>
          </cell>
          <cell r="B1486">
            <v>5</v>
          </cell>
          <cell r="C1486">
            <v>0</v>
          </cell>
        </row>
        <row r="1487">
          <cell r="A1487" t="str">
            <v>Chasen Bradford</v>
          </cell>
          <cell r="B1487">
            <v>2</v>
          </cell>
          <cell r="C1487">
            <v>0.7</v>
          </cell>
        </row>
        <row r="1488">
          <cell r="A1488" t="str">
            <v>Robinson Cano</v>
          </cell>
          <cell r="B1488">
            <v>14</v>
          </cell>
          <cell r="C1488">
            <v>3.3</v>
          </cell>
          <cell r="D1488">
            <v>12258065</v>
          </cell>
        </row>
        <row r="1489">
          <cell r="A1489" t="str">
            <v>Alex Colome</v>
          </cell>
          <cell r="B1489">
            <v>6</v>
          </cell>
          <cell r="C1489">
            <v>1.4</v>
          </cell>
        </row>
        <row r="1490">
          <cell r="A1490" t="str">
            <v>Ryan Cook</v>
          </cell>
          <cell r="B1490">
            <v>6</v>
          </cell>
          <cell r="C1490">
            <v>-0.1</v>
          </cell>
        </row>
        <row r="1491">
          <cell r="A1491" t="str">
            <v>Nelson Cruz</v>
          </cell>
          <cell r="B1491">
            <v>14</v>
          </cell>
          <cell r="C1491">
            <v>2.9</v>
          </cell>
          <cell r="D1491">
            <v>14250000</v>
          </cell>
        </row>
        <row r="1492">
          <cell r="A1492" t="str">
            <v>Ross Detwiler</v>
          </cell>
          <cell r="B1492">
            <v>10</v>
          </cell>
          <cell r="C1492">
            <v>0.1</v>
          </cell>
        </row>
        <row r="1493">
          <cell r="A1493" t="str">
            <v>Edwin Diaz</v>
          </cell>
          <cell r="B1493">
            <v>3</v>
          </cell>
          <cell r="C1493">
            <v>3.3</v>
          </cell>
        </row>
        <row r="1494">
          <cell r="A1494" t="str">
            <v>Zach Duke</v>
          </cell>
          <cell r="B1494">
            <v>14</v>
          </cell>
          <cell r="C1494">
            <v>0</v>
          </cell>
        </row>
        <row r="1495">
          <cell r="A1495" t="str">
            <v>Roenis Elias</v>
          </cell>
          <cell r="B1495">
            <v>5</v>
          </cell>
          <cell r="C1495">
            <v>1.1000000000000001</v>
          </cell>
        </row>
        <row r="1496">
          <cell r="A1496" t="str">
            <v>Matt Festa</v>
          </cell>
          <cell r="B1496" t="str">
            <v>1st</v>
          </cell>
          <cell r="C1496">
            <v>0.3</v>
          </cell>
        </row>
        <row r="1497">
          <cell r="A1497" t="str">
            <v>David Freitas</v>
          </cell>
          <cell r="B1497">
            <v>2</v>
          </cell>
          <cell r="C1497">
            <v>-0.2</v>
          </cell>
        </row>
        <row r="1498">
          <cell r="A1498" t="str">
            <v>Ben Gamel</v>
          </cell>
          <cell r="B1498">
            <v>3</v>
          </cell>
          <cell r="C1498">
            <v>0.4</v>
          </cell>
        </row>
        <row r="1499">
          <cell r="A1499" t="str">
            <v>Erik Goeddel</v>
          </cell>
          <cell r="B1499">
            <v>5</v>
          </cell>
          <cell r="C1499">
            <v>0.3</v>
          </cell>
        </row>
        <row r="1500">
          <cell r="A1500" t="str">
            <v>Marco Gonzales</v>
          </cell>
          <cell r="B1500">
            <v>4</v>
          </cell>
          <cell r="C1500">
            <v>2.6</v>
          </cell>
        </row>
        <row r="1501">
          <cell r="A1501" t="str">
            <v>Dee Gordon</v>
          </cell>
          <cell r="B1501">
            <v>8</v>
          </cell>
          <cell r="C1501">
            <v>0.6</v>
          </cell>
          <cell r="D1501">
            <v>10800000</v>
          </cell>
        </row>
        <row r="1502">
          <cell r="A1502" t="str">
            <v>Justin Grimm</v>
          </cell>
          <cell r="B1502">
            <v>7</v>
          </cell>
          <cell r="C1502">
            <v>0.1</v>
          </cell>
        </row>
        <row r="1503">
          <cell r="A1503" t="str">
            <v>Mitch Haniger</v>
          </cell>
          <cell r="B1503">
            <v>3</v>
          </cell>
          <cell r="C1503">
            <v>6.2</v>
          </cell>
        </row>
        <row r="1504">
          <cell r="A1504" t="str">
            <v>Ryon Healy</v>
          </cell>
          <cell r="B1504">
            <v>3</v>
          </cell>
          <cell r="C1504">
            <v>-1</v>
          </cell>
        </row>
        <row r="1505">
          <cell r="A1505" t="str">
            <v>Guillermo Heredia</v>
          </cell>
          <cell r="B1505">
            <v>3</v>
          </cell>
          <cell r="C1505">
            <v>0.2</v>
          </cell>
        </row>
        <row r="1506">
          <cell r="A1506" t="str">
            <v>Felix Hernandez</v>
          </cell>
          <cell r="B1506">
            <v>14</v>
          </cell>
          <cell r="C1506">
            <v>-1.1000000000000001</v>
          </cell>
          <cell r="D1506">
            <v>26857000</v>
          </cell>
        </row>
        <row r="1507">
          <cell r="A1507" t="str">
            <v>Chris Herrmann</v>
          </cell>
          <cell r="B1507">
            <v>7</v>
          </cell>
          <cell r="C1507">
            <v>0.5</v>
          </cell>
        </row>
        <row r="1508">
          <cell r="A1508" t="str">
            <v>Casey Lawrence</v>
          </cell>
          <cell r="B1508">
            <v>2</v>
          </cell>
          <cell r="C1508">
            <v>-0.3</v>
          </cell>
        </row>
        <row r="1509">
          <cell r="A1509" t="str">
            <v>Mike Leake</v>
          </cell>
          <cell r="B1509">
            <v>9</v>
          </cell>
          <cell r="C1509">
            <v>1.8</v>
          </cell>
          <cell r="D1509">
            <v>17000000</v>
          </cell>
        </row>
        <row r="1510">
          <cell r="A1510" t="str">
            <v>Wade LeBlanc</v>
          </cell>
          <cell r="B1510">
            <v>10</v>
          </cell>
          <cell r="C1510">
            <v>2.6</v>
          </cell>
          <cell r="D1510">
            <v>700000</v>
          </cell>
        </row>
        <row r="1511">
          <cell r="A1511" t="str">
            <v>Mike Marjama</v>
          </cell>
          <cell r="B1511">
            <v>2</v>
          </cell>
          <cell r="C1511">
            <v>-0.2</v>
          </cell>
        </row>
        <row r="1512">
          <cell r="A1512" t="str">
            <v>Cameron Maybin</v>
          </cell>
          <cell r="B1512">
            <v>12</v>
          </cell>
          <cell r="C1512">
            <v>-0.1</v>
          </cell>
        </row>
        <row r="1513">
          <cell r="A1513" t="str">
            <v>Ariel Miranda</v>
          </cell>
          <cell r="B1513">
            <v>3</v>
          </cell>
          <cell r="C1513">
            <v>0.2</v>
          </cell>
        </row>
        <row r="1514">
          <cell r="A1514" t="str">
            <v>Mike Morin</v>
          </cell>
          <cell r="B1514">
            <v>5</v>
          </cell>
          <cell r="C1514">
            <v>0</v>
          </cell>
        </row>
        <row r="1515">
          <cell r="A1515" t="str">
            <v>Taylor Motter</v>
          </cell>
          <cell r="B1515">
            <v>3</v>
          </cell>
          <cell r="C1515">
            <v>0.1</v>
          </cell>
        </row>
        <row r="1516">
          <cell r="A1516" t="str">
            <v>Kristopher Negron</v>
          </cell>
          <cell r="B1516">
            <v>5</v>
          </cell>
          <cell r="C1516">
            <v>0.1</v>
          </cell>
        </row>
        <row r="1517">
          <cell r="A1517" t="str">
            <v>Juan Nicasio</v>
          </cell>
          <cell r="B1517">
            <v>8</v>
          </cell>
          <cell r="C1517">
            <v>-1</v>
          </cell>
          <cell r="D1517">
            <v>7750000</v>
          </cell>
        </row>
        <row r="1518">
          <cell r="A1518" t="str">
            <v>James Paxton</v>
          </cell>
          <cell r="B1518">
            <v>6</v>
          </cell>
          <cell r="C1518">
            <v>3.2</v>
          </cell>
          <cell r="D1518">
            <v>4900000</v>
          </cell>
        </row>
        <row r="1519">
          <cell r="A1519" t="str">
            <v>James Pazos</v>
          </cell>
          <cell r="B1519">
            <v>4</v>
          </cell>
          <cell r="C1519">
            <v>0.9</v>
          </cell>
        </row>
        <row r="1520">
          <cell r="A1520" t="str">
            <v>Erasmo Ramirez</v>
          </cell>
          <cell r="B1520">
            <v>7</v>
          </cell>
          <cell r="C1520">
            <v>-0.5</v>
          </cell>
          <cell r="D1520">
            <v>4200000</v>
          </cell>
        </row>
        <row r="1521">
          <cell r="A1521" t="str">
            <v>Andrew Romine</v>
          </cell>
          <cell r="B1521">
            <v>9</v>
          </cell>
          <cell r="C1521">
            <v>-0.3</v>
          </cell>
          <cell r="D1521">
            <v>1050000</v>
          </cell>
        </row>
        <row r="1522">
          <cell r="A1522" t="str">
            <v>Nick Rumbelow</v>
          </cell>
          <cell r="B1522">
            <v>2</v>
          </cell>
          <cell r="C1522">
            <v>-0.1</v>
          </cell>
        </row>
        <row r="1523">
          <cell r="A1523" t="str">
            <v>Marc Rzepczynski</v>
          </cell>
          <cell r="B1523">
            <v>10</v>
          </cell>
          <cell r="C1523">
            <v>-0.7</v>
          </cell>
          <cell r="D1523">
            <v>5500000</v>
          </cell>
        </row>
        <row r="1524">
          <cell r="A1524" t="str">
            <v>Kyle Seager</v>
          </cell>
          <cell r="B1524">
            <v>8</v>
          </cell>
          <cell r="C1524">
            <v>0.3</v>
          </cell>
          <cell r="D1524">
            <v>19000000</v>
          </cell>
        </row>
        <row r="1525">
          <cell r="A1525" t="str">
            <v>Jean Segura</v>
          </cell>
          <cell r="B1525">
            <v>7</v>
          </cell>
          <cell r="C1525">
            <v>3.2</v>
          </cell>
          <cell r="D1525">
            <v>9600000</v>
          </cell>
        </row>
        <row r="1526">
          <cell r="A1526" t="str">
            <v>Denard Span</v>
          </cell>
          <cell r="B1526">
            <v>11</v>
          </cell>
          <cell r="C1526">
            <v>1</v>
          </cell>
          <cell r="D1526">
            <v>11000000</v>
          </cell>
        </row>
        <row r="1527">
          <cell r="A1527" t="str">
            <v>Ichiro Suzuki</v>
          </cell>
          <cell r="B1527">
            <v>18</v>
          </cell>
          <cell r="C1527">
            <v>-0.6</v>
          </cell>
          <cell r="D1527">
            <v>750000</v>
          </cell>
        </row>
        <row r="1528">
          <cell r="A1528" t="str">
            <v>Sam Tuivailala</v>
          </cell>
          <cell r="B1528">
            <v>5</v>
          </cell>
          <cell r="C1528">
            <v>0.2</v>
          </cell>
        </row>
        <row r="1529">
          <cell r="A1529" t="str">
            <v>Zach Vincej</v>
          </cell>
          <cell r="B1529">
            <v>2</v>
          </cell>
          <cell r="C1529">
            <v>0</v>
          </cell>
        </row>
        <row r="1530">
          <cell r="A1530" t="str">
            <v>Nick Vincent</v>
          </cell>
          <cell r="B1530">
            <v>7</v>
          </cell>
          <cell r="C1530">
            <v>0.4</v>
          </cell>
          <cell r="D1530">
            <v>2750000</v>
          </cell>
        </row>
        <row r="1531">
          <cell r="A1531" t="str">
            <v>Daniel Vogelbach</v>
          </cell>
          <cell r="B1531">
            <v>3</v>
          </cell>
          <cell r="C1531">
            <v>0.2</v>
          </cell>
        </row>
        <row r="1532">
          <cell r="A1532" t="str">
            <v>Adam Warren</v>
          </cell>
          <cell r="B1532">
            <v>7</v>
          </cell>
          <cell r="C1532">
            <v>0.4</v>
          </cell>
        </row>
        <row r="1533">
          <cell r="A1533" t="str">
            <v>Rob Whalen</v>
          </cell>
          <cell r="B1533">
            <v>3</v>
          </cell>
          <cell r="C1533">
            <v>0.2</v>
          </cell>
        </row>
        <row r="1534">
          <cell r="A1534" t="str">
            <v>Mike Zunino</v>
          </cell>
          <cell r="B1534">
            <v>6</v>
          </cell>
          <cell r="C1534">
            <v>1.8</v>
          </cell>
          <cell r="D1534">
            <v>2975000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 Position Players"/>
      <sheetName val="17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Lane Adams</v>
          </cell>
          <cell r="B2">
            <v>2</v>
          </cell>
          <cell r="C2">
            <v>0.3</v>
          </cell>
        </row>
        <row r="3">
          <cell r="A3" t="str">
            <v>Matt Adams</v>
          </cell>
          <cell r="B3">
            <v>6</v>
          </cell>
          <cell r="C3">
            <v>0.5</v>
          </cell>
          <cell r="D3">
            <v>2800000</v>
          </cell>
        </row>
        <row r="4">
          <cell r="A4" t="str">
            <v>Ozzie Albies</v>
          </cell>
          <cell r="B4" t="str">
            <v>1st</v>
          </cell>
          <cell r="C4">
            <v>1.3</v>
          </cell>
        </row>
        <row r="5">
          <cell r="A5" t="str">
            <v>Aaron Blair</v>
          </cell>
          <cell r="B5">
            <v>2</v>
          </cell>
          <cell r="C5">
            <v>-0.1</v>
          </cell>
        </row>
        <row r="6">
          <cell r="A6" t="str">
            <v>Emilio Bonifacio</v>
          </cell>
          <cell r="B6">
            <v>11</v>
          </cell>
          <cell r="C6">
            <v>-0.6</v>
          </cell>
          <cell r="D6">
            <v>1250000</v>
          </cell>
        </row>
        <row r="7">
          <cell r="A7" t="str">
            <v>Rex Brothers</v>
          </cell>
          <cell r="B7">
            <v>6</v>
          </cell>
          <cell r="C7">
            <v>-0.4</v>
          </cell>
        </row>
        <row r="8">
          <cell r="A8" t="str">
            <v>Johan Camargo</v>
          </cell>
          <cell r="B8" t="str">
            <v>1st</v>
          </cell>
          <cell r="C8">
            <v>1.4</v>
          </cell>
        </row>
        <row r="9">
          <cell r="A9" t="str">
            <v>Josh Collmenter</v>
          </cell>
          <cell r="B9">
            <v>7</v>
          </cell>
          <cell r="C9">
            <v>-0.8</v>
          </cell>
          <cell r="D9">
            <v>1200000</v>
          </cell>
        </row>
        <row r="10">
          <cell r="A10" t="str">
            <v>Bartolo Colon</v>
          </cell>
          <cell r="B10">
            <v>20</v>
          </cell>
          <cell r="C10">
            <v>-2.4</v>
          </cell>
          <cell r="D10">
            <v>12500000</v>
          </cell>
        </row>
        <row r="11">
          <cell r="A11" t="str">
            <v>Chase d'Arnaud</v>
          </cell>
          <cell r="B11">
            <v>6</v>
          </cell>
          <cell r="C11">
            <v>0.1</v>
          </cell>
          <cell r="D11">
            <v>600000</v>
          </cell>
        </row>
        <row r="12">
          <cell r="A12" t="str">
            <v>R.A. Dickey</v>
          </cell>
          <cell r="B12">
            <v>15</v>
          </cell>
          <cell r="C12">
            <v>2.2000000000000002</v>
          </cell>
          <cell r="D12">
            <v>7500000</v>
          </cell>
        </row>
        <row r="13">
          <cell r="A13" t="str">
            <v>Tyler Flowers</v>
          </cell>
          <cell r="B13">
            <v>9</v>
          </cell>
          <cell r="C13">
            <v>2.1</v>
          </cell>
          <cell r="D13">
            <v>3000000</v>
          </cell>
        </row>
        <row r="14">
          <cell r="A14" t="str">
            <v>Mike Foltynewicz</v>
          </cell>
          <cell r="B14">
            <v>4</v>
          </cell>
          <cell r="C14">
            <v>1</v>
          </cell>
          <cell r="D14">
            <v>544000</v>
          </cell>
        </row>
        <row r="15">
          <cell r="A15" t="str">
            <v>Freddie Freeman</v>
          </cell>
          <cell r="B15">
            <v>8</v>
          </cell>
          <cell r="C15">
            <v>4.7</v>
          </cell>
          <cell r="D15">
            <v>20500000</v>
          </cell>
        </row>
        <row r="16">
          <cell r="A16" t="str">
            <v>Sam Freeman</v>
          </cell>
          <cell r="B16">
            <v>6</v>
          </cell>
          <cell r="C16">
            <v>1.6</v>
          </cell>
        </row>
        <row r="17">
          <cell r="A17" t="str">
            <v>David Freitas</v>
          </cell>
          <cell r="B17" t="str">
            <v>1st</v>
          </cell>
          <cell r="C17">
            <v>0</v>
          </cell>
        </row>
        <row r="18">
          <cell r="A18" t="str">
            <v>Max Fried</v>
          </cell>
          <cell r="B18" t="str">
            <v>1st</v>
          </cell>
          <cell r="C18">
            <v>0.2</v>
          </cell>
        </row>
        <row r="19">
          <cell r="A19" t="str">
            <v>Adonis Garcia</v>
          </cell>
          <cell r="B19">
            <v>3</v>
          </cell>
          <cell r="C19">
            <v>-0.4</v>
          </cell>
          <cell r="D19">
            <v>547500</v>
          </cell>
        </row>
        <row r="20">
          <cell r="A20" t="str">
            <v>Jaime Garcia</v>
          </cell>
          <cell r="B20">
            <v>9</v>
          </cell>
          <cell r="C20">
            <v>1.5</v>
          </cell>
          <cell r="D20">
            <v>12000000</v>
          </cell>
        </row>
        <row r="21">
          <cell r="A21" t="str">
            <v>Luiz Gohara</v>
          </cell>
          <cell r="B21" t="str">
            <v>1st</v>
          </cell>
          <cell r="C21">
            <v>0</v>
          </cell>
        </row>
        <row r="22">
          <cell r="A22" t="str">
            <v>Jason Hursh</v>
          </cell>
          <cell r="B22">
            <v>2</v>
          </cell>
          <cell r="C22">
            <v>0</v>
          </cell>
        </row>
        <row r="23">
          <cell r="A23" t="str">
            <v>Ender Inciarte</v>
          </cell>
          <cell r="B23">
            <v>4</v>
          </cell>
          <cell r="C23">
            <v>2.8</v>
          </cell>
          <cell r="D23">
            <v>2700000</v>
          </cell>
        </row>
        <row r="24">
          <cell r="A24" t="str">
            <v>Luke Jackson</v>
          </cell>
          <cell r="B24">
            <v>3</v>
          </cell>
          <cell r="C24">
            <v>0.3</v>
          </cell>
        </row>
        <row r="25">
          <cell r="A25" t="str">
            <v>Jim Johnson</v>
          </cell>
          <cell r="B25">
            <v>12</v>
          </cell>
          <cell r="C25">
            <v>-1</v>
          </cell>
          <cell r="D25">
            <v>5000000</v>
          </cell>
        </row>
        <row r="26">
          <cell r="A26" t="str">
            <v>Micah Johnson</v>
          </cell>
          <cell r="B26">
            <v>3</v>
          </cell>
          <cell r="C26">
            <v>-0.1</v>
          </cell>
          <cell r="D26">
            <v>535000</v>
          </cell>
        </row>
        <row r="27">
          <cell r="A27" t="str">
            <v>Matt Kemp</v>
          </cell>
          <cell r="B27">
            <v>12</v>
          </cell>
          <cell r="C27">
            <v>-1.3</v>
          </cell>
          <cell r="D27">
            <v>21750000</v>
          </cell>
        </row>
        <row r="28">
          <cell r="A28" t="str">
            <v>Ian Krol</v>
          </cell>
          <cell r="B28">
            <v>5</v>
          </cell>
          <cell r="C28">
            <v>-0.5</v>
          </cell>
          <cell r="D28">
            <v>900000</v>
          </cell>
        </row>
        <row r="29">
          <cell r="A29" t="str">
            <v>Nick Markakis</v>
          </cell>
          <cell r="B29">
            <v>12</v>
          </cell>
          <cell r="C29">
            <v>0.8</v>
          </cell>
          <cell r="D29">
            <v>11000000</v>
          </cell>
        </row>
        <row r="30">
          <cell r="A30" t="str">
            <v>A.J. Minter</v>
          </cell>
          <cell r="B30" t="str">
            <v>1st</v>
          </cell>
          <cell r="C30">
            <v>0.4</v>
          </cell>
        </row>
        <row r="31">
          <cell r="A31" t="str">
            <v>Akeel Morris</v>
          </cell>
          <cell r="B31">
            <v>2</v>
          </cell>
          <cell r="C31">
            <v>0.3</v>
          </cell>
        </row>
        <row r="32">
          <cell r="A32" t="str">
            <v>Jason Motte</v>
          </cell>
          <cell r="B32">
            <v>9</v>
          </cell>
          <cell r="C32">
            <v>0.7</v>
          </cell>
        </row>
        <row r="33">
          <cell r="A33" t="str">
            <v>Sean Newcomb</v>
          </cell>
          <cell r="B33" t="str">
            <v>1st</v>
          </cell>
          <cell r="C33">
            <v>1.2</v>
          </cell>
        </row>
        <row r="34">
          <cell r="A34" t="str">
            <v>Eric O'Flaherty</v>
          </cell>
          <cell r="B34">
            <v>12</v>
          </cell>
          <cell r="C34">
            <v>-0.5</v>
          </cell>
          <cell r="D34">
            <v>1250000</v>
          </cell>
        </row>
        <row r="35">
          <cell r="A35" t="str">
            <v>Jace Peterson</v>
          </cell>
          <cell r="B35">
            <v>4</v>
          </cell>
          <cell r="C35">
            <v>-1</v>
          </cell>
          <cell r="D35">
            <v>555000</v>
          </cell>
        </row>
        <row r="36">
          <cell r="A36" t="str">
            <v>Brandon Phillips</v>
          </cell>
          <cell r="B36">
            <v>16</v>
          </cell>
          <cell r="C36">
            <v>1</v>
          </cell>
        </row>
        <row r="37">
          <cell r="A37" t="str">
            <v>Jose Ramirez</v>
          </cell>
          <cell r="B37">
            <v>4</v>
          </cell>
          <cell r="C37">
            <v>1</v>
          </cell>
          <cell r="D37">
            <v>536250</v>
          </cell>
        </row>
        <row r="38">
          <cell r="A38" t="str">
            <v>Anthony Recker</v>
          </cell>
          <cell r="B38">
            <v>7</v>
          </cell>
          <cell r="C38">
            <v>-0.1</v>
          </cell>
          <cell r="D38">
            <v>800000</v>
          </cell>
        </row>
        <row r="39">
          <cell r="A39" t="str">
            <v>Sean Rodriguez</v>
          </cell>
          <cell r="B39">
            <v>10</v>
          </cell>
          <cell r="C39">
            <v>-0.2</v>
          </cell>
        </row>
        <row r="40">
          <cell r="A40" t="str">
            <v>Chaz Roe</v>
          </cell>
          <cell r="B40">
            <v>5</v>
          </cell>
          <cell r="C40">
            <v>-0.2</v>
          </cell>
          <cell r="D40">
            <v>720000</v>
          </cell>
        </row>
        <row r="41">
          <cell r="A41" t="str">
            <v>Rio Ruiz</v>
          </cell>
          <cell r="B41">
            <v>2</v>
          </cell>
          <cell r="C41">
            <v>-0.3</v>
          </cell>
        </row>
        <row r="42">
          <cell r="A42" t="str">
            <v>Tony Sanchez</v>
          </cell>
          <cell r="B42">
            <v>4</v>
          </cell>
          <cell r="C42">
            <v>0</v>
          </cell>
        </row>
        <row r="43">
          <cell r="A43" t="str">
            <v>Danny Santana</v>
          </cell>
          <cell r="B43">
            <v>4</v>
          </cell>
          <cell r="C43">
            <v>-0.1</v>
          </cell>
          <cell r="D43">
            <v>545000</v>
          </cell>
        </row>
        <row r="44">
          <cell r="A44" t="str">
            <v>Lucas Sims</v>
          </cell>
          <cell r="B44" t="str">
            <v>1st</v>
          </cell>
          <cell r="C44">
            <v>-0.1</v>
          </cell>
        </row>
        <row r="45">
          <cell r="A45" t="str">
            <v>Kurt Suzuki</v>
          </cell>
          <cell r="B45">
            <v>11</v>
          </cell>
          <cell r="C45">
            <v>2.6</v>
          </cell>
          <cell r="D45">
            <v>1500000</v>
          </cell>
        </row>
        <row r="46">
          <cell r="A46" t="str">
            <v>Dansby Swanson</v>
          </cell>
          <cell r="B46">
            <v>2</v>
          </cell>
          <cell r="C46">
            <v>-0.3</v>
          </cell>
          <cell r="D46">
            <v>540000</v>
          </cell>
        </row>
        <row r="47">
          <cell r="A47" t="str">
            <v>Julio Teheran</v>
          </cell>
          <cell r="B47">
            <v>7</v>
          </cell>
          <cell r="C47">
            <v>1.7</v>
          </cell>
          <cell r="D47">
            <v>6300000</v>
          </cell>
        </row>
        <row r="48">
          <cell r="A48" t="str">
            <v>Arodys Vizcaino</v>
          </cell>
          <cell r="B48">
            <v>5</v>
          </cell>
          <cell r="C48">
            <v>1.6</v>
          </cell>
          <cell r="D48">
            <v>1550000</v>
          </cell>
        </row>
        <row r="49">
          <cell r="A49" t="str">
            <v>Dan Winkler</v>
          </cell>
          <cell r="B49">
            <v>3</v>
          </cell>
          <cell r="C49">
            <v>0.5</v>
          </cell>
          <cell r="D49">
            <v>545000</v>
          </cell>
        </row>
        <row r="50">
          <cell r="A50" t="str">
            <v>Matt Wisler</v>
          </cell>
          <cell r="B50">
            <v>3</v>
          </cell>
          <cell r="C50">
            <v>-0.8</v>
          </cell>
        </row>
        <row r="51">
          <cell r="A51" t="str">
            <v>Austin Adams</v>
          </cell>
          <cell r="B51" t="str">
            <v>1st</v>
          </cell>
          <cell r="C51">
            <v>0</v>
          </cell>
        </row>
        <row r="52">
          <cell r="A52" t="str">
            <v>Matt Albers</v>
          </cell>
          <cell r="B52">
            <v>12</v>
          </cell>
          <cell r="C52">
            <v>2.5</v>
          </cell>
          <cell r="D52">
            <v>1150000</v>
          </cell>
        </row>
        <row r="53">
          <cell r="A53" t="str">
            <v>Rafael Bautista</v>
          </cell>
          <cell r="B53" t="str">
            <v>1st</v>
          </cell>
          <cell r="C53">
            <v>-0.2</v>
          </cell>
        </row>
        <row r="54">
          <cell r="A54" t="str">
            <v>Joe Blanton</v>
          </cell>
          <cell r="B54">
            <v>13</v>
          </cell>
          <cell r="C54">
            <v>-0.2</v>
          </cell>
          <cell r="D54">
            <v>4000000</v>
          </cell>
        </row>
        <row r="55">
          <cell r="A55" t="str">
            <v>A.J. Cole</v>
          </cell>
          <cell r="B55">
            <v>3</v>
          </cell>
          <cell r="C55">
            <v>1.1000000000000001</v>
          </cell>
        </row>
        <row r="56">
          <cell r="A56" t="str">
            <v>Alejandro De Aza</v>
          </cell>
          <cell r="B56">
            <v>10</v>
          </cell>
          <cell r="C56">
            <v>-0.1</v>
          </cell>
        </row>
        <row r="57">
          <cell r="A57" t="str">
            <v>Wilmer Difo</v>
          </cell>
          <cell r="B57">
            <v>3</v>
          </cell>
          <cell r="C57">
            <v>1.5</v>
          </cell>
          <cell r="D57">
            <v>537800</v>
          </cell>
        </row>
        <row r="58">
          <cell r="A58" t="str">
            <v>Sean Doolittle</v>
          </cell>
          <cell r="B58">
            <v>6</v>
          </cell>
          <cell r="C58">
            <v>1</v>
          </cell>
          <cell r="D58">
            <v>2630000</v>
          </cell>
        </row>
        <row r="59">
          <cell r="A59" t="str">
            <v>Stephen Drew</v>
          </cell>
          <cell r="B59">
            <v>12</v>
          </cell>
          <cell r="C59">
            <v>-0.1</v>
          </cell>
          <cell r="D59">
            <v>3500000</v>
          </cell>
        </row>
        <row r="60">
          <cell r="A60" t="str">
            <v>Adam Eaton</v>
          </cell>
          <cell r="B60">
            <v>6</v>
          </cell>
          <cell r="C60">
            <v>0.3</v>
          </cell>
          <cell r="D60">
            <v>4000000</v>
          </cell>
        </row>
        <row r="61">
          <cell r="A61" t="str">
            <v>Erick Fedde</v>
          </cell>
          <cell r="B61" t="str">
            <v>1st</v>
          </cell>
          <cell r="C61">
            <v>-0.5</v>
          </cell>
        </row>
        <row r="62">
          <cell r="A62" t="str">
            <v>Koda Glover</v>
          </cell>
          <cell r="B62">
            <v>2</v>
          </cell>
          <cell r="C62">
            <v>-0.1</v>
          </cell>
          <cell r="D62">
            <v>538300</v>
          </cell>
        </row>
        <row r="63">
          <cell r="A63" t="str">
            <v>Gio Gonzalez</v>
          </cell>
          <cell r="B63">
            <v>10</v>
          </cell>
          <cell r="C63">
            <v>6.3</v>
          </cell>
          <cell r="D63">
            <v>12000000</v>
          </cell>
        </row>
        <row r="64">
          <cell r="A64" t="str">
            <v>Brian Goodwin</v>
          </cell>
          <cell r="B64">
            <v>2</v>
          </cell>
          <cell r="C64">
            <v>0.4</v>
          </cell>
        </row>
        <row r="65">
          <cell r="A65" t="str">
            <v>Trevor Gott</v>
          </cell>
          <cell r="B65">
            <v>3</v>
          </cell>
          <cell r="C65">
            <v>-0.5</v>
          </cell>
        </row>
        <row r="66">
          <cell r="A66" t="str">
            <v>Matt Grace</v>
          </cell>
          <cell r="B66">
            <v>3</v>
          </cell>
          <cell r="C66">
            <v>0.3</v>
          </cell>
        </row>
        <row r="67">
          <cell r="A67" t="str">
            <v>Grant Green</v>
          </cell>
          <cell r="B67">
            <v>5</v>
          </cell>
          <cell r="C67">
            <v>-0.2</v>
          </cell>
        </row>
        <row r="68">
          <cell r="A68" t="str">
            <v>Jeremy Guthrie</v>
          </cell>
          <cell r="B68">
            <v>13</v>
          </cell>
          <cell r="C68">
            <v>-0.4</v>
          </cell>
        </row>
        <row r="69">
          <cell r="A69" t="str">
            <v>Bryce Harper</v>
          </cell>
          <cell r="B69">
            <v>6</v>
          </cell>
          <cell r="C69">
            <v>4.8</v>
          </cell>
          <cell r="D69">
            <v>13625000</v>
          </cell>
        </row>
        <row r="70">
          <cell r="A70" t="str">
            <v>Chris Heisey</v>
          </cell>
          <cell r="B70">
            <v>8</v>
          </cell>
          <cell r="C70">
            <v>-0.6</v>
          </cell>
          <cell r="D70">
            <v>1400000</v>
          </cell>
        </row>
        <row r="71">
          <cell r="A71" t="str">
            <v>Edwin Jackson</v>
          </cell>
          <cell r="B71">
            <v>15</v>
          </cell>
          <cell r="C71">
            <v>-0.3</v>
          </cell>
        </row>
        <row r="72">
          <cell r="A72" t="str">
            <v>Shawn Kelley</v>
          </cell>
          <cell r="B72">
            <v>9</v>
          </cell>
          <cell r="C72">
            <v>-0.7</v>
          </cell>
          <cell r="D72">
            <v>5500000</v>
          </cell>
        </row>
        <row r="73">
          <cell r="A73" t="str">
            <v>Howie Kendrick</v>
          </cell>
          <cell r="B73">
            <v>12</v>
          </cell>
          <cell r="C73">
            <v>0.1</v>
          </cell>
        </row>
        <row r="74">
          <cell r="A74" t="str">
            <v>Brandon Kintzler</v>
          </cell>
          <cell r="B74">
            <v>8</v>
          </cell>
          <cell r="C74">
            <v>0.6</v>
          </cell>
        </row>
        <row r="75">
          <cell r="A75" t="str">
            <v>Adam Lind</v>
          </cell>
          <cell r="B75">
            <v>12</v>
          </cell>
          <cell r="C75">
            <v>0.8</v>
          </cell>
          <cell r="D75">
            <v>1000000</v>
          </cell>
        </row>
        <row r="76">
          <cell r="A76" t="str">
            <v>Jose Lobaton</v>
          </cell>
          <cell r="B76">
            <v>8</v>
          </cell>
          <cell r="C76">
            <v>-0.9</v>
          </cell>
          <cell r="D76">
            <v>1575000</v>
          </cell>
        </row>
        <row r="77">
          <cell r="A77" t="str">
            <v>Ryan Madson</v>
          </cell>
          <cell r="B77">
            <v>12</v>
          </cell>
          <cell r="C77">
            <v>1</v>
          </cell>
          <cell r="D77">
            <v>7666667</v>
          </cell>
        </row>
        <row r="78">
          <cell r="A78" t="str">
            <v>Daniel Murphy</v>
          </cell>
          <cell r="B78">
            <v>9</v>
          </cell>
          <cell r="C78">
            <v>3.2</v>
          </cell>
          <cell r="D78">
            <v>12000000</v>
          </cell>
        </row>
        <row r="79">
          <cell r="A79" t="str">
            <v>Oliver Perez</v>
          </cell>
          <cell r="B79">
            <v>15</v>
          </cell>
          <cell r="C79">
            <v>0.3</v>
          </cell>
          <cell r="D79">
            <v>4000000</v>
          </cell>
        </row>
        <row r="80">
          <cell r="A80" t="str">
            <v>Ryan Raburn</v>
          </cell>
          <cell r="B80">
            <v>12</v>
          </cell>
          <cell r="C80">
            <v>0</v>
          </cell>
        </row>
        <row r="81">
          <cell r="A81" t="str">
            <v>Raudy Read</v>
          </cell>
          <cell r="B81" t="str">
            <v>1st</v>
          </cell>
          <cell r="C81">
            <v>0</v>
          </cell>
        </row>
        <row r="82">
          <cell r="A82" t="str">
            <v>Anthony Rendon</v>
          </cell>
          <cell r="B82">
            <v>5</v>
          </cell>
          <cell r="C82">
            <v>6</v>
          </cell>
          <cell r="D82">
            <v>5800000</v>
          </cell>
        </row>
        <row r="83">
          <cell r="A83" t="str">
            <v>Tanner Roark</v>
          </cell>
          <cell r="B83">
            <v>5</v>
          </cell>
          <cell r="C83">
            <v>1.1000000000000001</v>
          </cell>
          <cell r="D83">
            <v>4315000</v>
          </cell>
        </row>
        <row r="84">
          <cell r="A84" t="str">
            <v>Victor Robles</v>
          </cell>
          <cell r="B84" t="str">
            <v>1st</v>
          </cell>
          <cell r="C84">
            <v>0</v>
          </cell>
        </row>
        <row r="85">
          <cell r="A85" t="str">
            <v>Enny Romero</v>
          </cell>
          <cell r="B85">
            <v>4</v>
          </cell>
          <cell r="C85">
            <v>0.6</v>
          </cell>
          <cell r="D85">
            <v>551000</v>
          </cell>
        </row>
        <row r="86">
          <cell r="A86" t="str">
            <v>Joe Ross</v>
          </cell>
          <cell r="B86">
            <v>3</v>
          </cell>
          <cell r="C86">
            <v>0.5</v>
          </cell>
        </row>
        <row r="87">
          <cell r="A87" t="str">
            <v>Adrian Sanchez</v>
          </cell>
          <cell r="B87" t="str">
            <v>1st</v>
          </cell>
          <cell r="C87">
            <v>0.2</v>
          </cell>
        </row>
        <row r="88">
          <cell r="A88" t="str">
            <v>Max Scherzer</v>
          </cell>
          <cell r="B88">
            <v>10</v>
          </cell>
          <cell r="C88">
            <v>7.5</v>
          </cell>
          <cell r="D88">
            <v>22143000</v>
          </cell>
        </row>
        <row r="89">
          <cell r="A89" t="str">
            <v>Pedro Severino</v>
          </cell>
          <cell r="B89">
            <v>3</v>
          </cell>
          <cell r="C89">
            <v>-0.3</v>
          </cell>
        </row>
        <row r="90">
          <cell r="A90" t="str">
            <v>Sammy Solis</v>
          </cell>
          <cell r="B90">
            <v>3</v>
          </cell>
          <cell r="C90">
            <v>-0.2</v>
          </cell>
          <cell r="D90">
            <v>545700</v>
          </cell>
        </row>
        <row r="91">
          <cell r="A91" t="str">
            <v>Andrew Stevenson</v>
          </cell>
          <cell r="B91" t="str">
            <v>1st</v>
          </cell>
          <cell r="C91">
            <v>-0.5</v>
          </cell>
        </row>
        <row r="92">
          <cell r="A92" t="str">
            <v>Stephen Strasburg</v>
          </cell>
          <cell r="B92">
            <v>8</v>
          </cell>
          <cell r="C92">
            <v>6.6</v>
          </cell>
          <cell r="D92">
            <v>18333334</v>
          </cell>
        </row>
        <row r="93">
          <cell r="A93" t="str">
            <v>Michael A. Taylor</v>
          </cell>
          <cell r="B93">
            <v>4</v>
          </cell>
          <cell r="C93">
            <v>2.8</v>
          </cell>
          <cell r="D93">
            <v>557900</v>
          </cell>
        </row>
        <row r="94">
          <cell r="A94" t="str">
            <v>Blake Treinen</v>
          </cell>
          <cell r="B94">
            <v>4</v>
          </cell>
          <cell r="C94">
            <v>-0.2</v>
          </cell>
          <cell r="D94">
            <v>563700</v>
          </cell>
        </row>
        <row r="95">
          <cell r="A95" t="str">
            <v>Jacob Turner</v>
          </cell>
          <cell r="B95">
            <v>6</v>
          </cell>
          <cell r="C95">
            <v>0</v>
          </cell>
          <cell r="D95">
            <v>1500000</v>
          </cell>
        </row>
        <row r="96">
          <cell r="A96" t="str">
            <v>Trea Turner</v>
          </cell>
          <cell r="B96">
            <v>3</v>
          </cell>
          <cell r="C96">
            <v>3</v>
          </cell>
          <cell r="D96">
            <v>554900</v>
          </cell>
        </row>
        <row r="97">
          <cell r="A97" t="str">
            <v>Jayson Werth</v>
          </cell>
          <cell r="B97">
            <v>15</v>
          </cell>
          <cell r="C97">
            <v>-0.7</v>
          </cell>
          <cell r="D97">
            <v>21000000</v>
          </cell>
        </row>
        <row r="98">
          <cell r="A98" t="str">
            <v>Matt Wieters</v>
          </cell>
          <cell r="B98">
            <v>9</v>
          </cell>
          <cell r="C98">
            <v>-0.8</v>
          </cell>
          <cell r="D98">
            <v>10500000</v>
          </cell>
        </row>
        <row r="99">
          <cell r="A99" t="str">
            <v>Ryan Zimmerman</v>
          </cell>
          <cell r="B99">
            <v>13</v>
          </cell>
          <cell r="C99">
            <v>2.6</v>
          </cell>
          <cell r="D99">
            <v>14000000</v>
          </cell>
        </row>
        <row r="100">
          <cell r="A100" t="str">
            <v>Nori Aoki</v>
          </cell>
          <cell r="B100">
            <v>6</v>
          </cell>
          <cell r="C100">
            <v>-0.2</v>
          </cell>
        </row>
        <row r="101">
          <cell r="A101" t="str">
            <v>Jerry Blevins</v>
          </cell>
          <cell r="B101">
            <v>11</v>
          </cell>
          <cell r="C101">
            <v>1.4</v>
          </cell>
          <cell r="D101">
            <v>5500000</v>
          </cell>
        </row>
        <row r="102">
          <cell r="A102" t="str">
            <v>Chasen Bradford</v>
          </cell>
          <cell r="B102" t="str">
            <v>1st</v>
          </cell>
          <cell r="C102">
            <v>0.3</v>
          </cell>
        </row>
        <row r="103">
          <cell r="A103" t="str">
            <v>Jay Bruce</v>
          </cell>
          <cell r="B103">
            <v>10</v>
          </cell>
          <cell r="C103">
            <v>2.4</v>
          </cell>
          <cell r="D103">
            <v>13000000</v>
          </cell>
        </row>
        <row r="104">
          <cell r="A104" t="str">
            <v>Asdrubal Cabrera</v>
          </cell>
          <cell r="B104">
            <v>11</v>
          </cell>
          <cell r="C104">
            <v>1.1000000000000001</v>
          </cell>
          <cell r="D104">
            <v>8250000</v>
          </cell>
        </row>
        <row r="105">
          <cell r="A105" t="str">
            <v>Jamie Callahan</v>
          </cell>
          <cell r="B105" t="str">
            <v>1st</v>
          </cell>
          <cell r="C105">
            <v>0</v>
          </cell>
        </row>
        <row r="106">
          <cell r="A106" t="str">
            <v>Gavin Cecchini</v>
          </cell>
          <cell r="B106">
            <v>2</v>
          </cell>
          <cell r="C106">
            <v>-0.6</v>
          </cell>
        </row>
        <row r="107">
          <cell r="A107" t="str">
            <v>Yoenis Cespedes</v>
          </cell>
          <cell r="B107">
            <v>6</v>
          </cell>
          <cell r="C107">
            <v>2</v>
          </cell>
          <cell r="D107">
            <v>22500000</v>
          </cell>
        </row>
        <row r="108">
          <cell r="A108" t="str">
            <v>Michael Conforto</v>
          </cell>
          <cell r="B108">
            <v>3</v>
          </cell>
          <cell r="C108">
            <v>3.6</v>
          </cell>
          <cell r="D108">
            <v>554904</v>
          </cell>
        </row>
        <row r="109">
          <cell r="A109" t="str">
            <v>Travis d'Arnaud</v>
          </cell>
          <cell r="B109">
            <v>5</v>
          </cell>
          <cell r="C109">
            <v>1.3</v>
          </cell>
          <cell r="D109">
            <v>1875000</v>
          </cell>
        </row>
        <row r="110">
          <cell r="A110" t="str">
            <v>Jacob deGrom</v>
          </cell>
          <cell r="B110">
            <v>4</v>
          </cell>
          <cell r="C110">
            <v>4.5999999999999996</v>
          </cell>
          <cell r="D110">
            <v>4050000</v>
          </cell>
        </row>
        <row r="111">
          <cell r="A111" t="str">
            <v>Lucas Duda</v>
          </cell>
          <cell r="B111">
            <v>8</v>
          </cell>
          <cell r="C111">
            <v>1.4</v>
          </cell>
          <cell r="D111">
            <v>7250000</v>
          </cell>
        </row>
        <row r="112">
          <cell r="A112" t="str">
            <v>Josh Edgin</v>
          </cell>
          <cell r="B112">
            <v>5</v>
          </cell>
          <cell r="C112">
            <v>0.6</v>
          </cell>
          <cell r="D112">
            <v>675000</v>
          </cell>
        </row>
        <row r="113">
          <cell r="A113" t="str">
            <v>Phillip Evans</v>
          </cell>
          <cell r="B113" t="str">
            <v>1st</v>
          </cell>
          <cell r="C113">
            <v>0.2</v>
          </cell>
        </row>
        <row r="114">
          <cell r="A114" t="str">
            <v>Jeurys Familia</v>
          </cell>
          <cell r="B114">
            <v>6</v>
          </cell>
          <cell r="C114">
            <v>-0.1</v>
          </cell>
          <cell r="D114">
            <v>7425000</v>
          </cell>
        </row>
        <row r="115">
          <cell r="A115" t="str">
            <v>Chris Flexen</v>
          </cell>
          <cell r="B115" t="str">
            <v>1st</v>
          </cell>
          <cell r="C115">
            <v>-1.1000000000000001</v>
          </cell>
        </row>
        <row r="116">
          <cell r="A116" t="str">
            <v>Wilmer Flores</v>
          </cell>
          <cell r="B116">
            <v>5</v>
          </cell>
          <cell r="C116">
            <v>0.1</v>
          </cell>
          <cell r="D116">
            <v>2200000</v>
          </cell>
        </row>
        <row r="117">
          <cell r="A117" t="str">
            <v>Sean Gilmartin</v>
          </cell>
          <cell r="B117">
            <v>3</v>
          </cell>
          <cell r="C117">
            <v>-0.1</v>
          </cell>
        </row>
        <row r="118">
          <cell r="A118" t="str">
            <v>Erik Goeddel</v>
          </cell>
          <cell r="B118">
            <v>4</v>
          </cell>
          <cell r="C118">
            <v>0</v>
          </cell>
        </row>
        <row r="119">
          <cell r="A119" t="str">
            <v>Curtis Granderson</v>
          </cell>
          <cell r="B119">
            <v>14</v>
          </cell>
          <cell r="C119">
            <v>1.8</v>
          </cell>
          <cell r="D119">
            <v>15000000</v>
          </cell>
        </row>
        <row r="120">
          <cell r="A120" t="str">
            <v>Robert Gsellman</v>
          </cell>
          <cell r="B120">
            <v>2</v>
          </cell>
          <cell r="C120">
            <v>-0.6</v>
          </cell>
          <cell r="D120">
            <v>541750</v>
          </cell>
        </row>
        <row r="121">
          <cell r="A121" t="str">
            <v>Matt Harvey</v>
          </cell>
          <cell r="B121">
            <v>5</v>
          </cell>
          <cell r="C121">
            <v>-1.2</v>
          </cell>
          <cell r="D121">
            <v>5125000</v>
          </cell>
        </row>
        <row r="122">
          <cell r="A122" t="str">
            <v>Ty Kelly</v>
          </cell>
          <cell r="B122">
            <v>2</v>
          </cell>
          <cell r="C122">
            <v>0</v>
          </cell>
        </row>
        <row r="123">
          <cell r="A123" t="str">
            <v>Juan Lagares</v>
          </cell>
          <cell r="B123">
            <v>5</v>
          </cell>
          <cell r="C123">
            <v>2.1</v>
          </cell>
          <cell r="D123">
            <v>4500000</v>
          </cell>
        </row>
        <row r="124">
          <cell r="A124" t="str">
            <v>Seth Lugo</v>
          </cell>
          <cell r="B124">
            <v>2</v>
          </cell>
          <cell r="C124">
            <v>0.9</v>
          </cell>
          <cell r="D124">
            <v>543500</v>
          </cell>
        </row>
        <row r="125">
          <cell r="A125" t="str">
            <v>Steven Matz</v>
          </cell>
          <cell r="B125">
            <v>3</v>
          </cell>
          <cell r="C125">
            <v>-0.2</v>
          </cell>
          <cell r="D125">
            <v>562250</v>
          </cell>
        </row>
        <row r="126">
          <cell r="A126" t="str">
            <v>Kevin McGowan</v>
          </cell>
          <cell r="B126" t="str">
            <v>1st</v>
          </cell>
          <cell r="C126">
            <v>0</v>
          </cell>
        </row>
        <row r="127">
          <cell r="A127" t="str">
            <v>Tommy Milone</v>
          </cell>
          <cell r="B127">
            <v>7</v>
          </cell>
          <cell r="C127">
            <v>-0.8</v>
          </cell>
          <cell r="D127">
            <v>1250000</v>
          </cell>
        </row>
        <row r="128">
          <cell r="A128" t="str">
            <v>Rafael Montero</v>
          </cell>
          <cell r="B128">
            <v>4</v>
          </cell>
          <cell r="C128">
            <v>-0.2</v>
          </cell>
          <cell r="D128">
            <v>541400</v>
          </cell>
        </row>
        <row r="129">
          <cell r="A129" t="str">
            <v>Tomas Nido</v>
          </cell>
          <cell r="B129" t="str">
            <v>1st</v>
          </cell>
          <cell r="C129">
            <v>0</v>
          </cell>
        </row>
        <row r="130">
          <cell r="A130" t="str">
            <v>Brandon Nimmo</v>
          </cell>
          <cell r="B130">
            <v>2</v>
          </cell>
          <cell r="C130">
            <v>1.1000000000000001</v>
          </cell>
          <cell r="D130">
            <v>536240</v>
          </cell>
        </row>
        <row r="131">
          <cell r="A131" t="str">
            <v>Tyler Pill</v>
          </cell>
          <cell r="B131" t="str">
            <v>1st</v>
          </cell>
          <cell r="C131">
            <v>-0.3</v>
          </cell>
        </row>
        <row r="132">
          <cell r="A132" t="str">
            <v>Kevin Plawecki</v>
          </cell>
          <cell r="B132">
            <v>3</v>
          </cell>
          <cell r="C132">
            <v>0.6</v>
          </cell>
        </row>
        <row r="133">
          <cell r="A133" t="str">
            <v>Neil Ramirez</v>
          </cell>
          <cell r="B133">
            <v>4</v>
          </cell>
          <cell r="C133">
            <v>-0.2</v>
          </cell>
        </row>
        <row r="134">
          <cell r="A134" t="str">
            <v>AJ Ramos</v>
          </cell>
          <cell r="B134">
            <v>6</v>
          </cell>
          <cell r="C134">
            <v>0.1</v>
          </cell>
        </row>
        <row r="135">
          <cell r="A135" t="str">
            <v>Addison Reed</v>
          </cell>
          <cell r="B135">
            <v>7</v>
          </cell>
          <cell r="C135">
            <v>1.7</v>
          </cell>
          <cell r="D135">
            <v>7750000</v>
          </cell>
        </row>
        <row r="136">
          <cell r="A136" t="str">
            <v>Jose Reyes</v>
          </cell>
          <cell r="B136">
            <v>15</v>
          </cell>
          <cell r="C136">
            <v>0</v>
          </cell>
          <cell r="D136">
            <v>22000000</v>
          </cell>
        </row>
        <row r="137">
          <cell r="A137" t="str">
            <v>Matt Reynolds</v>
          </cell>
          <cell r="B137">
            <v>2</v>
          </cell>
          <cell r="C137">
            <v>-0.3</v>
          </cell>
        </row>
        <row r="138">
          <cell r="A138" t="str">
            <v>Jacob Rhame</v>
          </cell>
          <cell r="B138" t="str">
            <v>1st</v>
          </cell>
          <cell r="C138">
            <v>-0.3</v>
          </cell>
        </row>
        <row r="139">
          <cell r="A139" t="str">
            <v>Rene Rivera</v>
          </cell>
          <cell r="B139">
            <v>9</v>
          </cell>
          <cell r="C139">
            <v>-0.1</v>
          </cell>
          <cell r="D139">
            <v>1750000</v>
          </cell>
        </row>
        <row r="140">
          <cell r="A140" t="str">
            <v>T.J. Rivera</v>
          </cell>
          <cell r="B140">
            <v>2</v>
          </cell>
          <cell r="C140">
            <v>0.9</v>
          </cell>
          <cell r="D140">
            <v>539958</v>
          </cell>
        </row>
        <row r="141">
          <cell r="A141" t="str">
            <v>Hansel Robles</v>
          </cell>
          <cell r="B141">
            <v>3</v>
          </cell>
          <cell r="C141">
            <v>0.1</v>
          </cell>
          <cell r="D141">
            <v>553125</v>
          </cell>
        </row>
        <row r="142">
          <cell r="A142" t="str">
            <v>Amed Rosario</v>
          </cell>
          <cell r="B142" t="str">
            <v>1st</v>
          </cell>
          <cell r="C142">
            <v>-0.5</v>
          </cell>
        </row>
        <row r="143">
          <cell r="A143" t="str">
            <v>Fernando Salas</v>
          </cell>
          <cell r="B143">
            <v>8</v>
          </cell>
          <cell r="C143">
            <v>-0.9</v>
          </cell>
          <cell r="D143">
            <v>3000000</v>
          </cell>
        </row>
        <row r="144">
          <cell r="A144" t="str">
            <v>Paul Sewald</v>
          </cell>
          <cell r="B144" t="str">
            <v>1st</v>
          </cell>
          <cell r="C144">
            <v>0.1</v>
          </cell>
        </row>
        <row r="145">
          <cell r="A145" t="str">
            <v>Dominic Smith</v>
          </cell>
          <cell r="B145" t="str">
            <v>1st</v>
          </cell>
          <cell r="C145">
            <v>-0.9</v>
          </cell>
        </row>
        <row r="146">
          <cell r="A146" t="str">
            <v>Josh Smoker</v>
          </cell>
          <cell r="B146">
            <v>2</v>
          </cell>
          <cell r="C146">
            <v>-0.2</v>
          </cell>
          <cell r="D146">
            <v>536625</v>
          </cell>
        </row>
        <row r="147">
          <cell r="A147" t="str">
            <v>Noah Syndergaard</v>
          </cell>
          <cell r="B147">
            <v>3</v>
          </cell>
          <cell r="C147">
            <v>0.7</v>
          </cell>
          <cell r="D147">
            <v>605500</v>
          </cell>
        </row>
        <row r="148">
          <cell r="A148" t="str">
            <v>Travis Taijeron</v>
          </cell>
          <cell r="B148" t="str">
            <v>1st</v>
          </cell>
          <cell r="C148">
            <v>-0.6</v>
          </cell>
        </row>
        <row r="149">
          <cell r="A149" t="str">
            <v>Neil Walker</v>
          </cell>
          <cell r="B149">
            <v>9</v>
          </cell>
          <cell r="C149">
            <v>1.4</v>
          </cell>
          <cell r="D149">
            <v>17200000</v>
          </cell>
        </row>
        <row r="150">
          <cell r="A150" t="str">
            <v>Zack Wheeler</v>
          </cell>
          <cell r="B150">
            <v>3</v>
          </cell>
          <cell r="C150">
            <v>0.2</v>
          </cell>
          <cell r="D150">
            <v>800000</v>
          </cell>
        </row>
        <row r="151">
          <cell r="A151" t="str">
            <v>Adam Wilk</v>
          </cell>
          <cell r="B151">
            <v>4</v>
          </cell>
          <cell r="C151">
            <v>-0.3</v>
          </cell>
        </row>
        <row r="152">
          <cell r="A152" t="str">
            <v>Jorge Alfaro</v>
          </cell>
          <cell r="B152">
            <v>2</v>
          </cell>
          <cell r="C152">
            <v>0.7</v>
          </cell>
        </row>
        <row r="153">
          <cell r="A153" t="str">
            <v>Aaron Altherr</v>
          </cell>
          <cell r="B153">
            <v>4</v>
          </cell>
          <cell r="C153">
            <v>1.8</v>
          </cell>
          <cell r="D153">
            <v>538500</v>
          </cell>
        </row>
        <row r="154">
          <cell r="A154" t="str">
            <v>Henderson Alvarez III</v>
          </cell>
          <cell r="B154">
            <v>6</v>
          </cell>
          <cell r="C154">
            <v>0.2</v>
          </cell>
        </row>
        <row r="155">
          <cell r="A155" t="str">
            <v>Drew Anderson</v>
          </cell>
          <cell r="B155" t="str">
            <v>1st</v>
          </cell>
          <cell r="C155">
            <v>-0.3</v>
          </cell>
        </row>
        <row r="156">
          <cell r="A156" t="str">
            <v>Victor Arano</v>
          </cell>
          <cell r="B156" t="str">
            <v>1st</v>
          </cell>
          <cell r="C156">
            <v>0.5</v>
          </cell>
        </row>
        <row r="157">
          <cell r="A157" t="str">
            <v>Pedro Beato</v>
          </cell>
          <cell r="B157">
            <v>5</v>
          </cell>
          <cell r="C157">
            <v>0</v>
          </cell>
        </row>
        <row r="158">
          <cell r="A158" t="str">
            <v>Joaquin Benoit</v>
          </cell>
          <cell r="B158">
            <v>16</v>
          </cell>
          <cell r="C158">
            <v>0.6</v>
          </cell>
          <cell r="D158">
            <v>7500000</v>
          </cell>
        </row>
        <row r="159">
          <cell r="A159" t="str">
            <v>Andres Blanco</v>
          </cell>
          <cell r="B159">
            <v>10</v>
          </cell>
          <cell r="C159">
            <v>-0.5</v>
          </cell>
          <cell r="D159">
            <v>3000000</v>
          </cell>
        </row>
        <row r="160">
          <cell r="A160" t="str">
            <v>Clay Buchholz</v>
          </cell>
          <cell r="B160">
            <v>11</v>
          </cell>
          <cell r="C160">
            <v>-0.4</v>
          </cell>
          <cell r="D160">
            <v>13500000</v>
          </cell>
        </row>
        <row r="161">
          <cell r="A161" t="str">
            <v>J.P. Crawford</v>
          </cell>
          <cell r="B161" t="str">
            <v>1st</v>
          </cell>
          <cell r="C161">
            <v>0.8</v>
          </cell>
        </row>
        <row r="162">
          <cell r="A162" t="str">
            <v>Zac Curtis</v>
          </cell>
          <cell r="B162">
            <v>2</v>
          </cell>
          <cell r="C162">
            <v>0.1</v>
          </cell>
        </row>
        <row r="163">
          <cell r="A163" t="str">
            <v>Zach Eflin</v>
          </cell>
          <cell r="B163">
            <v>2</v>
          </cell>
          <cell r="C163">
            <v>-0.3</v>
          </cell>
        </row>
        <row r="164">
          <cell r="A164" t="str">
            <v>Jerad Eickhoff</v>
          </cell>
          <cell r="B164">
            <v>3</v>
          </cell>
          <cell r="C164">
            <v>0.9</v>
          </cell>
          <cell r="D164">
            <v>552000</v>
          </cell>
        </row>
        <row r="165">
          <cell r="A165" t="str">
            <v>Casey Fien</v>
          </cell>
          <cell r="B165">
            <v>8</v>
          </cell>
          <cell r="C165">
            <v>-0.5</v>
          </cell>
        </row>
        <row r="166">
          <cell r="A166" t="str">
            <v>Pedro Florimon</v>
          </cell>
          <cell r="B166">
            <v>7</v>
          </cell>
          <cell r="C166">
            <v>0.7</v>
          </cell>
        </row>
        <row r="167">
          <cell r="A167" t="str">
            <v>Maikel Franco</v>
          </cell>
          <cell r="B167">
            <v>4</v>
          </cell>
          <cell r="C167">
            <v>-0.1</v>
          </cell>
          <cell r="D167">
            <v>560000</v>
          </cell>
        </row>
        <row r="168">
          <cell r="A168" t="str">
            <v>Freddy Galvis</v>
          </cell>
          <cell r="B168">
            <v>6</v>
          </cell>
          <cell r="C168">
            <v>2</v>
          </cell>
          <cell r="D168">
            <v>4350000</v>
          </cell>
        </row>
        <row r="169">
          <cell r="A169" t="str">
            <v>Luis Garcia</v>
          </cell>
          <cell r="B169">
            <v>5</v>
          </cell>
          <cell r="C169">
            <v>2</v>
          </cell>
        </row>
        <row r="170">
          <cell r="A170" t="str">
            <v>Jeanmar Gomez</v>
          </cell>
          <cell r="B170">
            <v>8</v>
          </cell>
          <cell r="C170">
            <v>-0.6</v>
          </cell>
          <cell r="D170">
            <v>4200000</v>
          </cell>
        </row>
        <row r="171">
          <cell r="A171" t="str">
            <v>Jeremy Hellickson</v>
          </cell>
          <cell r="B171">
            <v>8</v>
          </cell>
          <cell r="C171">
            <v>1.1000000000000001</v>
          </cell>
          <cell r="D171">
            <v>17200000</v>
          </cell>
        </row>
        <row r="172">
          <cell r="A172" t="str">
            <v>Cesar Hernandez</v>
          </cell>
          <cell r="B172">
            <v>5</v>
          </cell>
          <cell r="C172">
            <v>2.7</v>
          </cell>
          <cell r="D172">
            <v>2550000</v>
          </cell>
        </row>
        <row r="173">
          <cell r="A173" t="str">
            <v>Odubel Herrera</v>
          </cell>
          <cell r="B173">
            <v>3</v>
          </cell>
          <cell r="C173">
            <v>2.6</v>
          </cell>
          <cell r="D173">
            <v>1600000</v>
          </cell>
        </row>
        <row r="174">
          <cell r="A174" t="str">
            <v>Rhys Hoskins</v>
          </cell>
          <cell r="B174" t="str">
            <v>1st</v>
          </cell>
          <cell r="C174">
            <v>2.1</v>
          </cell>
        </row>
        <row r="175">
          <cell r="A175" t="str">
            <v>Tommy Joseph</v>
          </cell>
          <cell r="B175">
            <v>2</v>
          </cell>
          <cell r="C175">
            <v>-1.1000000000000001</v>
          </cell>
          <cell r="D175">
            <v>543000</v>
          </cell>
        </row>
        <row r="176">
          <cell r="A176" t="str">
            <v>Ty Kelly</v>
          </cell>
          <cell r="B176">
            <v>2</v>
          </cell>
          <cell r="C176">
            <v>0.2</v>
          </cell>
        </row>
        <row r="177">
          <cell r="A177" t="str">
            <v>Howie Kendrick</v>
          </cell>
          <cell r="B177">
            <v>12</v>
          </cell>
          <cell r="C177">
            <v>1.3</v>
          </cell>
          <cell r="D177">
            <v>10000000</v>
          </cell>
        </row>
        <row r="178">
          <cell r="A178" t="str">
            <v>Hyun Soo Kim</v>
          </cell>
          <cell r="B178">
            <v>2</v>
          </cell>
          <cell r="C178">
            <v>-0.9</v>
          </cell>
        </row>
        <row r="179">
          <cell r="A179" t="str">
            <v>Andrew Knapp</v>
          </cell>
          <cell r="B179" t="str">
            <v>1st</v>
          </cell>
          <cell r="C179">
            <v>0.4</v>
          </cell>
          <cell r="D179">
            <v>535000</v>
          </cell>
        </row>
        <row r="180">
          <cell r="A180" t="str">
            <v>Mark Leiter Jr.</v>
          </cell>
          <cell r="B180" t="str">
            <v>1st</v>
          </cell>
          <cell r="C180">
            <v>-0.2</v>
          </cell>
        </row>
        <row r="181">
          <cell r="A181" t="str">
            <v>Ben Lively</v>
          </cell>
          <cell r="B181" t="str">
            <v>1st</v>
          </cell>
          <cell r="C181">
            <v>1.6</v>
          </cell>
        </row>
        <row r="182">
          <cell r="A182" t="str">
            <v>Hoby Milner</v>
          </cell>
          <cell r="B182" t="str">
            <v>1st</v>
          </cell>
          <cell r="C182">
            <v>1.1000000000000001</v>
          </cell>
        </row>
        <row r="183">
          <cell r="A183" t="str">
            <v>Adam Morgan</v>
          </cell>
          <cell r="B183">
            <v>3</v>
          </cell>
          <cell r="C183">
            <v>0.8</v>
          </cell>
          <cell r="D183">
            <v>539000</v>
          </cell>
        </row>
        <row r="184">
          <cell r="A184" t="str">
            <v>Daniel Nava</v>
          </cell>
          <cell r="B184">
            <v>7</v>
          </cell>
          <cell r="C184">
            <v>1.3</v>
          </cell>
          <cell r="D184">
            <v>1350000</v>
          </cell>
        </row>
        <row r="185">
          <cell r="A185" t="str">
            <v>Hector Neris</v>
          </cell>
          <cell r="B185">
            <v>4</v>
          </cell>
          <cell r="C185">
            <v>2</v>
          </cell>
          <cell r="D185">
            <v>557500</v>
          </cell>
        </row>
        <row r="186">
          <cell r="A186" t="str">
            <v>Pat Neshek</v>
          </cell>
          <cell r="B186">
            <v>11</v>
          </cell>
          <cell r="C186">
            <v>2.1</v>
          </cell>
          <cell r="D186">
            <v>6500000</v>
          </cell>
        </row>
        <row r="187">
          <cell r="A187" t="str">
            <v>Juan Nicasio</v>
          </cell>
          <cell r="B187">
            <v>7</v>
          </cell>
          <cell r="C187">
            <v>0.1</v>
          </cell>
        </row>
        <row r="188">
          <cell r="A188" t="str">
            <v>Aaron Nola</v>
          </cell>
          <cell r="B188">
            <v>3</v>
          </cell>
          <cell r="C188">
            <v>4.3</v>
          </cell>
          <cell r="D188">
            <v>544000</v>
          </cell>
        </row>
        <row r="189">
          <cell r="A189" t="str">
            <v>Cameron Perkins</v>
          </cell>
          <cell r="B189" t="str">
            <v>1st</v>
          </cell>
          <cell r="C189">
            <v>-0.9</v>
          </cell>
        </row>
        <row r="190">
          <cell r="A190" t="str">
            <v>Ricardo Pinto</v>
          </cell>
          <cell r="B190" t="str">
            <v>1st</v>
          </cell>
          <cell r="C190">
            <v>-0.9</v>
          </cell>
        </row>
        <row r="191">
          <cell r="A191" t="str">
            <v>Nick Pivetta</v>
          </cell>
          <cell r="B191" t="str">
            <v>1st</v>
          </cell>
          <cell r="C191">
            <v>-0.7</v>
          </cell>
        </row>
        <row r="192">
          <cell r="A192" t="str">
            <v>Edubray Ramos</v>
          </cell>
          <cell r="B192">
            <v>2</v>
          </cell>
          <cell r="C192">
            <v>0.5</v>
          </cell>
          <cell r="D192">
            <v>540000</v>
          </cell>
        </row>
        <row r="193">
          <cell r="A193" t="str">
            <v>Yacksel Rios</v>
          </cell>
          <cell r="B193" t="str">
            <v>1st</v>
          </cell>
          <cell r="C193">
            <v>0.1</v>
          </cell>
        </row>
        <row r="194">
          <cell r="A194" t="str">
            <v>Joely Rodriguez</v>
          </cell>
          <cell r="B194">
            <v>2</v>
          </cell>
          <cell r="C194">
            <v>-1</v>
          </cell>
          <cell r="D194">
            <v>535000</v>
          </cell>
        </row>
        <row r="195">
          <cell r="A195" t="str">
            <v>Cameron Rupp</v>
          </cell>
          <cell r="B195">
            <v>5</v>
          </cell>
          <cell r="C195">
            <v>1</v>
          </cell>
        </row>
        <row r="196">
          <cell r="A196" t="str">
            <v>Michael Saunders</v>
          </cell>
          <cell r="B196">
            <v>9</v>
          </cell>
          <cell r="C196">
            <v>-0.8</v>
          </cell>
          <cell r="D196">
            <v>8000000</v>
          </cell>
        </row>
        <row r="197">
          <cell r="A197" t="str">
            <v>Kevin Siegrist</v>
          </cell>
          <cell r="B197">
            <v>5</v>
          </cell>
          <cell r="C197">
            <v>0.1</v>
          </cell>
        </row>
        <row r="198">
          <cell r="A198" t="str">
            <v>Brock Stassi</v>
          </cell>
          <cell r="B198" t="str">
            <v>1st</v>
          </cell>
          <cell r="C198">
            <v>-0.3</v>
          </cell>
          <cell r="D198">
            <v>535000</v>
          </cell>
        </row>
        <row r="199">
          <cell r="A199" t="str">
            <v>Jesen Therrien</v>
          </cell>
          <cell r="B199" t="str">
            <v>1st</v>
          </cell>
          <cell r="C199">
            <v>-0.5</v>
          </cell>
        </row>
        <row r="200">
          <cell r="A200" t="str">
            <v>Jake Thompson</v>
          </cell>
          <cell r="B200">
            <v>2</v>
          </cell>
          <cell r="C200">
            <v>0.4</v>
          </cell>
        </row>
        <row r="201">
          <cell r="A201" t="str">
            <v>Vince Velasquez</v>
          </cell>
          <cell r="B201">
            <v>3</v>
          </cell>
          <cell r="C201">
            <v>0.6</v>
          </cell>
          <cell r="D201">
            <v>547000</v>
          </cell>
        </row>
        <row r="202">
          <cell r="A202" t="str">
            <v>Nick Williams</v>
          </cell>
          <cell r="B202" t="str">
            <v>1st</v>
          </cell>
          <cell r="C202">
            <v>0.2</v>
          </cell>
        </row>
        <row r="203">
          <cell r="A203" t="str">
            <v>Brian Anderson</v>
          </cell>
          <cell r="B203" t="str">
            <v>1st</v>
          </cell>
          <cell r="C203">
            <v>-0.3</v>
          </cell>
        </row>
        <row r="204">
          <cell r="A204" t="str">
            <v>Mike Aviles</v>
          </cell>
          <cell r="B204">
            <v>10</v>
          </cell>
          <cell r="C204">
            <v>-0.4</v>
          </cell>
          <cell r="D204">
            <v>535000</v>
          </cell>
        </row>
        <row r="205">
          <cell r="A205" t="str">
            <v>Kyle Barraclough</v>
          </cell>
          <cell r="B205">
            <v>3</v>
          </cell>
          <cell r="C205">
            <v>0.8</v>
          </cell>
          <cell r="D205">
            <v>536500</v>
          </cell>
        </row>
        <row r="206">
          <cell r="A206" t="str">
            <v>Justin Bour</v>
          </cell>
          <cell r="B206">
            <v>4</v>
          </cell>
          <cell r="C206">
            <v>2.4</v>
          </cell>
          <cell r="D206">
            <v>552500</v>
          </cell>
        </row>
        <row r="207">
          <cell r="A207" t="str">
            <v>Hunter Cervenka</v>
          </cell>
          <cell r="B207">
            <v>2</v>
          </cell>
          <cell r="C207">
            <v>-0.4</v>
          </cell>
        </row>
        <row r="208">
          <cell r="A208" t="str">
            <v>Wei-Yin Chen</v>
          </cell>
          <cell r="B208">
            <v>6</v>
          </cell>
          <cell r="C208">
            <v>0.4</v>
          </cell>
          <cell r="D208">
            <v>15500000</v>
          </cell>
        </row>
        <row r="209">
          <cell r="A209" t="str">
            <v>Christian Colon</v>
          </cell>
          <cell r="B209">
            <v>4</v>
          </cell>
          <cell r="C209">
            <v>-0.1</v>
          </cell>
        </row>
        <row r="210">
          <cell r="A210" t="str">
            <v>Adam Conley</v>
          </cell>
          <cell r="B210">
            <v>3</v>
          </cell>
          <cell r="C210">
            <v>-1.4</v>
          </cell>
          <cell r="D210">
            <v>537500</v>
          </cell>
        </row>
        <row r="211">
          <cell r="A211" t="str">
            <v>Odrisamer Despaigne</v>
          </cell>
          <cell r="B211">
            <v>4</v>
          </cell>
          <cell r="C211">
            <v>0.1</v>
          </cell>
          <cell r="D211">
            <v>535000</v>
          </cell>
        </row>
        <row r="212">
          <cell r="A212" t="str">
            <v>Derek Dietrich</v>
          </cell>
          <cell r="B212">
            <v>5</v>
          </cell>
          <cell r="C212">
            <v>1.2</v>
          </cell>
          <cell r="D212">
            <v>1700000</v>
          </cell>
        </row>
        <row r="213">
          <cell r="A213" t="str">
            <v>Brian Ellington</v>
          </cell>
          <cell r="B213">
            <v>3</v>
          </cell>
          <cell r="C213">
            <v>-1.2</v>
          </cell>
        </row>
        <row r="214">
          <cell r="A214" t="str">
            <v>A.J. Ellis</v>
          </cell>
          <cell r="B214">
            <v>10</v>
          </cell>
          <cell r="C214">
            <v>0.6</v>
          </cell>
          <cell r="D214">
            <v>2500000</v>
          </cell>
        </row>
        <row r="215">
          <cell r="A215" t="str">
            <v>Jarlin Garcia</v>
          </cell>
          <cell r="B215" t="str">
            <v>1st</v>
          </cell>
          <cell r="C215">
            <v>-0.3</v>
          </cell>
        </row>
        <row r="216">
          <cell r="A216" t="str">
            <v>Dee Gordon</v>
          </cell>
          <cell r="B216">
            <v>7</v>
          </cell>
          <cell r="C216">
            <v>3.6</v>
          </cell>
          <cell r="D216">
            <v>7800000</v>
          </cell>
        </row>
        <row r="217">
          <cell r="A217" t="str">
            <v>Javy Guerra</v>
          </cell>
          <cell r="B217">
            <v>7</v>
          </cell>
          <cell r="C217">
            <v>0.3</v>
          </cell>
        </row>
        <row r="218">
          <cell r="A218" t="str">
            <v>Adeiny Hechavarria</v>
          </cell>
          <cell r="B218">
            <v>6</v>
          </cell>
          <cell r="C218">
            <v>0.2</v>
          </cell>
        </row>
        <row r="219">
          <cell r="A219" t="str">
            <v>Tom Koehler</v>
          </cell>
          <cell r="B219">
            <v>6</v>
          </cell>
          <cell r="C219">
            <v>-1.7</v>
          </cell>
          <cell r="D219">
            <v>5750000</v>
          </cell>
        </row>
        <row r="220">
          <cell r="A220" t="str">
            <v>Jeff Locke</v>
          </cell>
          <cell r="B220">
            <v>7</v>
          </cell>
          <cell r="C220">
            <v>-1</v>
          </cell>
          <cell r="D220">
            <v>3025000</v>
          </cell>
        </row>
        <row r="221">
          <cell r="A221" t="str">
            <v>Steve Lombardozzi</v>
          </cell>
          <cell r="B221">
            <v>6</v>
          </cell>
          <cell r="C221">
            <v>-0.2</v>
          </cell>
        </row>
        <row r="222">
          <cell r="A222" t="str">
            <v>Dustin McGowan</v>
          </cell>
          <cell r="B222">
            <v>10</v>
          </cell>
          <cell r="C222">
            <v>-0.4</v>
          </cell>
          <cell r="D222">
            <v>1750000</v>
          </cell>
        </row>
        <row r="223">
          <cell r="A223" t="str">
            <v>Tyler Moore</v>
          </cell>
          <cell r="B223">
            <v>5</v>
          </cell>
          <cell r="C223">
            <v>-0.2</v>
          </cell>
          <cell r="D223">
            <v>1000000</v>
          </cell>
        </row>
        <row r="224">
          <cell r="A224" t="str">
            <v>Justin Nicolino</v>
          </cell>
          <cell r="B224">
            <v>3</v>
          </cell>
          <cell r="C224">
            <v>-0.7</v>
          </cell>
        </row>
        <row r="225">
          <cell r="A225" t="str">
            <v>Chris O'Grady</v>
          </cell>
          <cell r="B225" t="str">
            <v>1st</v>
          </cell>
          <cell r="C225">
            <v>0.2</v>
          </cell>
        </row>
        <row r="226">
          <cell r="A226" t="str">
            <v>Marcell Ozuna</v>
          </cell>
          <cell r="B226">
            <v>5</v>
          </cell>
          <cell r="C226">
            <v>5.7</v>
          </cell>
          <cell r="D226">
            <v>3500000</v>
          </cell>
        </row>
        <row r="227">
          <cell r="A227" t="str">
            <v>Dillon Peters</v>
          </cell>
          <cell r="B227" t="str">
            <v>1st</v>
          </cell>
          <cell r="C227">
            <v>-0.1</v>
          </cell>
        </row>
        <row r="228">
          <cell r="A228" t="str">
            <v>David Phelps</v>
          </cell>
          <cell r="B228">
            <v>6</v>
          </cell>
          <cell r="C228">
            <v>0.3</v>
          </cell>
          <cell r="D228">
            <v>4600000</v>
          </cell>
        </row>
        <row r="229">
          <cell r="A229" t="str">
            <v>Martin Prado</v>
          </cell>
          <cell r="B229">
            <v>12</v>
          </cell>
          <cell r="C229">
            <v>0.4</v>
          </cell>
          <cell r="D229">
            <v>11500000</v>
          </cell>
        </row>
        <row r="230">
          <cell r="A230" t="str">
            <v>AJ Ramos</v>
          </cell>
          <cell r="B230">
            <v>6</v>
          </cell>
          <cell r="C230">
            <v>0.3</v>
          </cell>
          <cell r="D230">
            <v>6550000</v>
          </cell>
        </row>
        <row r="231">
          <cell r="A231" t="str">
            <v>J.T. Realmuto</v>
          </cell>
          <cell r="B231">
            <v>4</v>
          </cell>
          <cell r="C231">
            <v>4.4000000000000004</v>
          </cell>
          <cell r="D231">
            <v>562500</v>
          </cell>
        </row>
        <row r="232">
          <cell r="A232" t="str">
            <v>JT Riddle</v>
          </cell>
          <cell r="B232" t="str">
            <v>1st</v>
          </cell>
          <cell r="C232">
            <v>0.5</v>
          </cell>
        </row>
        <row r="233">
          <cell r="A233" t="str">
            <v>Miguel Rojas</v>
          </cell>
          <cell r="B233">
            <v>4</v>
          </cell>
          <cell r="C233">
            <v>2.2000000000000002</v>
          </cell>
          <cell r="D233">
            <v>535000</v>
          </cell>
        </row>
        <row r="234">
          <cell r="A234" t="str">
            <v>Giancarlo Stanton</v>
          </cell>
          <cell r="B234">
            <v>8</v>
          </cell>
          <cell r="C234">
            <v>8</v>
          </cell>
          <cell r="D234">
            <v>14500000</v>
          </cell>
        </row>
        <row r="235">
          <cell r="A235" t="str">
            <v>Drew Steckenrider</v>
          </cell>
          <cell r="B235" t="str">
            <v>1st</v>
          </cell>
          <cell r="C235">
            <v>0.6</v>
          </cell>
        </row>
        <row r="236">
          <cell r="A236" t="str">
            <v>Dan Straily</v>
          </cell>
          <cell r="B236">
            <v>6</v>
          </cell>
          <cell r="C236">
            <v>0.8</v>
          </cell>
          <cell r="D236">
            <v>552100</v>
          </cell>
        </row>
        <row r="237">
          <cell r="A237" t="str">
            <v>Ichiro Suzuki</v>
          </cell>
          <cell r="B237">
            <v>17</v>
          </cell>
          <cell r="C237">
            <v>-0.3</v>
          </cell>
          <cell r="D237">
            <v>2000000</v>
          </cell>
        </row>
        <row r="238">
          <cell r="A238" t="str">
            <v>Junichi Tazawa</v>
          </cell>
          <cell r="B238">
            <v>8</v>
          </cell>
          <cell r="C238">
            <v>-0.7</v>
          </cell>
          <cell r="D238">
            <v>5000000</v>
          </cell>
        </row>
        <row r="239">
          <cell r="A239" t="str">
            <v>Tomas Telis</v>
          </cell>
          <cell r="B239">
            <v>4</v>
          </cell>
          <cell r="C239">
            <v>-0.2</v>
          </cell>
        </row>
        <row r="240">
          <cell r="A240" t="str">
            <v>Jose Urena</v>
          </cell>
          <cell r="B240">
            <v>3</v>
          </cell>
          <cell r="C240">
            <v>1.7</v>
          </cell>
          <cell r="D240">
            <v>535000</v>
          </cell>
        </row>
        <row r="241">
          <cell r="A241" t="str">
            <v>Edinson Volquez</v>
          </cell>
          <cell r="B241">
            <v>13</v>
          </cell>
          <cell r="C241">
            <v>0.8</v>
          </cell>
          <cell r="D241">
            <v>9000000</v>
          </cell>
        </row>
        <row r="242">
          <cell r="A242" t="str">
            <v>Nick Wittgren</v>
          </cell>
          <cell r="B242">
            <v>2</v>
          </cell>
          <cell r="C242">
            <v>-0.1</v>
          </cell>
          <cell r="D242">
            <v>535000</v>
          </cell>
        </row>
        <row r="243">
          <cell r="A243" t="str">
            <v>Vance Worley</v>
          </cell>
          <cell r="B243">
            <v>8</v>
          </cell>
          <cell r="C243">
            <v>-1.4</v>
          </cell>
        </row>
        <row r="244">
          <cell r="A244" t="str">
            <v>Christian Yelich</v>
          </cell>
          <cell r="B244">
            <v>5</v>
          </cell>
          <cell r="C244">
            <v>3.7</v>
          </cell>
          <cell r="D244">
            <v>3500000</v>
          </cell>
        </row>
        <row r="245">
          <cell r="A245" t="str">
            <v>Brad Ziegler</v>
          </cell>
          <cell r="B245">
            <v>10</v>
          </cell>
          <cell r="C245">
            <v>-0.8</v>
          </cell>
          <cell r="D245">
            <v>7000000</v>
          </cell>
        </row>
        <row r="246">
          <cell r="A246" t="str">
            <v>Matt Adams</v>
          </cell>
          <cell r="B246">
            <v>6</v>
          </cell>
          <cell r="C246">
            <v>-0.3</v>
          </cell>
        </row>
        <row r="247">
          <cell r="A247" t="str">
            <v>Sandy Alcantara</v>
          </cell>
          <cell r="B247" t="str">
            <v>1st</v>
          </cell>
          <cell r="C247">
            <v>-0.1</v>
          </cell>
        </row>
        <row r="248">
          <cell r="A248" t="str">
            <v>Harrison Bader</v>
          </cell>
          <cell r="B248" t="str">
            <v>1st</v>
          </cell>
          <cell r="C248">
            <v>0.1</v>
          </cell>
        </row>
        <row r="249">
          <cell r="A249" t="str">
            <v>Matt Bowman</v>
          </cell>
          <cell r="B249">
            <v>2</v>
          </cell>
          <cell r="C249">
            <v>0.2</v>
          </cell>
          <cell r="D249">
            <v>546600</v>
          </cell>
        </row>
        <row r="250">
          <cell r="A250" t="str">
            <v>John Brebbia</v>
          </cell>
          <cell r="B250" t="str">
            <v>1st</v>
          </cell>
          <cell r="C250">
            <v>1.1000000000000001</v>
          </cell>
        </row>
        <row r="251">
          <cell r="A251" t="str">
            <v>Jonathan Broxton</v>
          </cell>
          <cell r="B251">
            <v>13</v>
          </cell>
          <cell r="C251">
            <v>-0.3</v>
          </cell>
          <cell r="D251">
            <v>3750000</v>
          </cell>
        </row>
        <row r="252">
          <cell r="A252" t="str">
            <v>Matt Carpenter</v>
          </cell>
          <cell r="B252">
            <v>7</v>
          </cell>
          <cell r="C252">
            <v>2.7</v>
          </cell>
          <cell r="D252">
            <v>10000000</v>
          </cell>
        </row>
        <row r="253">
          <cell r="A253" t="str">
            <v>Brett Cecil</v>
          </cell>
          <cell r="B253">
            <v>9</v>
          </cell>
          <cell r="C253">
            <v>0.5</v>
          </cell>
          <cell r="D253">
            <v>7750000</v>
          </cell>
        </row>
        <row r="254">
          <cell r="A254" t="str">
            <v>Paul DeJong</v>
          </cell>
          <cell r="B254" t="str">
            <v>1st</v>
          </cell>
          <cell r="C254">
            <v>2.8</v>
          </cell>
        </row>
        <row r="255">
          <cell r="A255" t="str">
            <v>Aledmys Diaz</v>
          </cell>
          <cell r="B255">
            <v>2</v>
          </cell>
          <cell r="C255">
            <v>-0.3</v>
          </cell>
          <cell r="D255">
            <v>2500000</v>
          </cell>
        </row>
        <row r="256">
          <cell r="A256" t="str">
            <v>Zach Duke</v>
          </cell>
          <cell r="B256">
            <v>13</v>
          </cell>
          <cell r="C256">
            <v>0.2</v>
          </cell>
          <cell r="D256">
            <v>5500000</v>
          </cell>
        </row>
        <row r="257">
          <cell r="A257" t="str">
            <v>Jack Flaherty</v>
          </cell>
          <cell r="B257" t="str">
            <v>1st</v>
          </cell>
          <cell r="C257">
            <v>-0.4</v>
          </cell>
        </row>
        <row r="258">
          <cell r="A258" t="str">
            <v>Dexter Fowler</v>
          </cell>
          <cell r="B258">
            <v>10</v>
          </cell>
          <cell r="C258">
            <v>1.8</v>
          </cell>
          <cell r="D258">
            <v>16500000</v>
          </cell>
        </row>
        <row r="259">
          <cell r="A259" t="str">
            <v>Eric Fryer</v>
          </cell>
          <cell r="B259">
            <v>7</v>
          </cell>
          <cell r="C259">
            <v>-0.3</v>
          </cell>
          <cell r="D259">
            <v>675000</v>
          </cell>
        </row>
        <row r="260">
          <cell r="A260" t="str">
            <v>John Gant</v>
          </cell>
          <cell r="B260">
            <v>2</v>
          </cell>
          <cell r="C260">
            <v>0</v>
          </cell>
          <cell r="D260">
            <v>536600</v>
          </cell>
        </row>
        <row r="261">
          <cell r="A261" t="str">
            <v>Greg Garcia</v>
          </cell>
          <cell r="B261">
            <v>4</v>
          </cell>
          <cell r="C261">
            <v>0.5</v>
          </cell>
          <cell r="D261">
            <v>547900</v>
          </cell>
        </row>
        <row r="262">
          <cell r="A262" t="str">
            <v>Marco Gonzales</v>
          </cell>
          <cell r="B262">
            <v>3</v>
          </cell>
          <cell r="C262">
            <v>-0.2</v>
          </cell>
        </row>
        <row r="263">
          <cell r="A263" t="str">
            <v>Randal Grichuk</v>
          </cell>
          <cell r="B263">
            <v>4</v>
          </cell>
          <cell r="C263">
            <v>0.7</v>
          </cell>
          <cell r="D263">
            <v>557200</v>
          </cell>
        </row>
        <row r="264">
          <cell r="A264" t="str">
            <v>Jedd Gyorko</v>
          </cell>
          <cell r="B264">
            <v>5</v>
          </cell>
          <cell r="C264">
            <v>2.8</v>
          </cell>
          <cell r="D264">
            <v>6000000</v>
          </cell>
        </row>
        <row r="265">
          <cell r="A265" t="str">
            <v>Chad Huffman</v>
          </cell>
          <cell r="B265">
            <v>2</v>
          </cell>
          <cell r="C265">
            <v>-0.1</v>
          </cell>
        </row>
        <row r="266">
          <cell r="A266" t="str">
            <v>Carson Kelly</v>
          </cell>
          <cell r="B266">
            <v>2</v>
          </cell>
          <cell r="C266">
            <v>-0.4</v>
          </cell>
        </row>
        <row r="267">
          <cell r="A267" t="str">
            <v>Mike Leake</v>
          </cell>
          <cell r="B267">
            <v>8</v>
          </cell>
          <cell r="C267">
            <v>1</v>
          </cell>
        </row>
        <row r="268">
          <cell r="A268" t="str">
            <v>Josh Lucas</v>
          </cell>
          <cell r="B268" t="str">
            <v>1st</v>
          </cell>
          <cell r="C268">
            <v>0.1</v>
          </cell>
        </row>
        <row r="269">
          <cell r="A269" t="str">
            <v>Lance Lynn</v>
          </cell>
          <cell r="B269">
            <v>6</v>
          </cell>
          <cell r="C269">
            <v>2.9</v>
          </cell>
          <cell r="D269">
            <v>7500000</v>
          </cell>
        </row>
        <row r="270">
          <cell r="A270" t="str">
            <v>Tyler Lyons</v>
          </cell>
          <cell r="B270">
            <v>5</v>
          </cell>
          <cell r="C270">
            <v>1.2</v>
          </cell>
          <cell r="D270">
            <v>549800</v>
          </cell>
        </row>
        <row r="271">
          <cell r="A271" t="str">
            <v>Carlos Martinez</v>
          </cell>
          <cell r="B271">
            <v>5</v>
          </cell>
          <cell r="C271">
            <v>3.2</v>
          </cell>
          <cell r="D271">
            <v>3700000</v>
          </cell>
        </row>
        <row r="272">
          <cell r="A272" t="str">
            <v>Jose Martinez</v>
          </cell>
          <cell r="B272">
            <v>2</v>
          </cell>
          <cell r="C272">
            <v>1.4</v>
          </cell>
          <cell r="D272">
            <v>535000</v>
          </cell>
        </row>
        <row r="273">
          <cell r="A273" t="str">
            <v>Mike Mayers</v>
          </cell>
          <cell r="B273">
            <v>2</v>
          </cell>
          <cell r="C273">
            <v>-0.2</v>
          </cell>
        </row>
        <row r="274">
          <cell r="A274" t="str">
            <v>Alex Mejia</v>
          </cell>
          <cell r="B274" t="str">
            <v>1st</v>
          </cell>
          <cell r="C274">
            <v>-0.1</v>
          </cell>
        </row>
        <row r="275">
          <cell r="A275" t="str">
            <v>Yadier Molina</v>
          </cell>
          <cell r="B275">
            <v>14</v>
          </cell>
          <cell r="C275">
            <v>1.8</v>
          </cell>
          <cell r="D275">
            <v>14000000</v>
          </cell>
        </row>
        <row r="276">
          <cell r="A276" t="str">
            <v>Juan Nicasio</v>
          </cell>
          <cell r="B276">
            <v>7</v>
          </cell>
          <cell r="C276">
            <v>0.4</v>
          </cell>
        </row>
        <row r="277">
          <cell r="A277" t="str">
            <v>Seunghwan Oh</v>
          </cell>
          <cell r="B277">
            <v>2</v>
          </cell>
          <cell r="C277">
            <v>-0.1</v>
          </cell>
          <cell r="D277">
            <v>2750000</v>
          </cell>
        </row>
        <row r="278">
          <cell r="A278" t="str">
            <v>Jhonny Peralta</v>
          </cell>
          <cell r="B278">
            <v>15</v>
          </cell>
          <cell r="C278">
            <v>-0.4</v>
          </cell>
          <cell r="D278">
            <v>10000000</v>
          </cell>
        </row>
        <row r="279">
          <cell r="A279" t="str">
            <v>Tommy Pham</v>
          </cell>
          <cell r="B279">
            <v>4</v>
          </cell>
          <cell r="C279">
            <v>6.2</v>
          </cell>
        </row>
        <row r="280">
          <cell r="A280" t="str">
            <v>Stephen Piscotty</v>
          </cell>
          <cell r="B280">
            <v>3</v>
          </cell>
          <cell r="C280">
            <v>0.5</v>
          </cell>
          <cell r="D280">
            <v>1333333</v>
          </cell>
        </row>
        <row r="281">
          <cell r="A281" t="str">
            <v>Alberto Rosario</v>
          </cell>
          <cell r="B281">
            <v>2</v>
          </cell>
          <cell r="C281">
            <v>-0.1</v>
          </cell>
        </row>
        <row r="282">
          <cell r="A282" t="str">
            <v>Trevor Rosenthal</v>
          </cell>
          <cell r="B282">
            <v>6</v>
          </cell>
          <cell r="C282">
            <v>0.6</v>
          </cell>
          <cell r="D282">
            <v>6400000</v>
          </cell>
        </row>
        <row r="283">
          <cell r="A283" t="str">
            <v>Ryan Sherriff</v>
          </cell>
          <cell r="B283" t="str">
            <v>1st</v>
          </cell>
          <cell r="C283">
            <v>0.2</v>
          </cell>
        </row>
        <row r="284">
          <cell r="A284" t="str">
            <v>Kevin Siegrist</v>
          </cell>
          <cell r="B284">
            <v>5</v>
          </cell>
          <cell r="C284">
            <v>-0.1</v>
          </cell>
          <cell r="D284">
            <v>1637500</v>
          </cell>
        </row>
        <row r="285">
          <cell r="A285" t="str">
            <v>Magneuris Sierra</v>
          </cell>
          <cell r="B285" t="str">
            <v>1st</v>
          </cell>
          <cell r="C285">
            <v>0.2</v>
          </cell>
        </row>
        <row r="286">
          <cell r="A286" t="str">
            <v>Miguel Socolovich</v>
          </cell>
          <cell r="B286">
            <v>4</v>
          </cell>
          <cell r="C286">
            <v>-0.7</v>
          </cell>
          <cell r="D286">
            <v>537500</v>
          </cell>
        </row>
        <row r="287">
          <cell r="A287" t="str">
            <v>Sam Tuivailala</v>
          </cell>
          <cell r="B287">
            <v>4</v>
          </cell>
          <cell r="C287">
            <v>0.8</v>
          </cell>
          <cell r="D287">
            <v>536500</v>
          </cell>
        </row>
        <row r="288">
          <cell r="A288" t="str">
            <v>Breyvic Valera</v>
          </cell>
          <cell r="B288" t="str">
            <v>1st</v>
          </cell>
          <cell r="C288">
            <v>-0.3</v>
          </cell>
        </row>
        <row r="289">
          <cell r="A289" t="str">
            <v>Luke Voit</v>
          </cell>
          <cell r="B289" t="str">
            <v>1st</v>
          </cell>
          <cell r="C289">
            <v>0.2</v>
          </cell>
        </row>
        <row r="290">
          <cell r="A290" t="str">
            <v>Michael Wacha</v>
          </cell>
          <cell r="B290">
            <v>5</v>
          </cell>
          <cell r="C290">
            <v>1.2</v>
          </cell>
          <cell r="D290">
            <v>2775000</v>
          </cell>
        </row>
        <row r="291">
          <cell r="A291" t="str">
            <v>Adam Wainwright</v>
          </cell>
          <cell r="B291">
            <v>12</v>
          </cell>
          <cell r="C291">
            <v>0.8</v>
          </cell>
          <cell r="D291">
            <v>19500000</v>
          </cell>
        </row>
        <row r="292">
          <cell r="A292" t="str">
            <v>Luke Weaver</v>
          </cell>
          <cell r="B292">
            <v>2</v>
          </cell>
          <cell r="C292">
            <v>0.8</v>
          </cell>
        </row>
        <row r="293">
          <cell r="A293" t="str">
            <v>Kolten Wong</v>
          </cell>
          <cell r="B293">
            <v>5</v>
          </cell>
          <cell r="C293">
            <v>1.6</v>
          </cell>
          <cell r="D293">
            <v>2500000</v>
          </cell>
        </row>
        <row r="294">
          <cell r="A294" t="str">
            <v>Jesus Aguilar</v>
          </cell>
          <cell r="B294">
            <v>4</v>
          </cell>
          <cell r="C294">
            <v>1.1000000000000001</v>
          </cell>
          <cell r="D294">
            <v>536000</v>
          </cell>
        </row>
        <row r="295">
          <cell r="A295" t="str">
            <v>Chase Anderson</v>
          </cell>
          <cell r="B295">
            <v>4</v>
          </cell>
          <cell r="C295">
            <v>4.2</v>
          </cell>
          <cell r="D295">
            <v>2450000</v>
          </cell>
        </row>
        <row r="296">
          <cell r="A296" t="str">
            <v>Orlando Arcia</v>
          </cell>
          <cell r="B296">
            <v>2</v>
          </cell>
          <cell r="C296">
            <v>2.2000000000000002</v>
          </cell>
          <cell r="D296">
            <v>538100</v>
          </cell>
        </row>
        <row r="297">
          <cell r="A297" t="str">
            <v>Jett Bandy</v>
          </cell>
          <cell r="B297">
            <v>3</v>
          </cell>
          <cell r="C297">
            <v>-0.7</v>
          </cell>
          <cell r="D297">
            <v>539800</v>
          </cell>
        </row>
        <row r="298">
          <cell r="A298" t="str">
            <v>Jacob Barnes</v>
          </cell>
          <cell r="B298">
            <v>2</v>
          </cell>
          <cell r="C298">
            <v>0.5</v>
          </cell>
          <cell r="D298">
            <v>537700</v>
          </cell>
        </row>
        <row r="299">
          <cell r="A299" t="str">
            <v>Quintin Berry</v>
          </cell>
          <cell r="B299">
            <v>5</v>
          </cell>
          <cell r="C299">
            <v>-0.1</v>
          </cell>
        </row>
        <row r="300">
          <cell r="A300" t="str">
            <v>Michael Blazek</v>
          </cell>
          <cell r="B300">
            <v>4</v>
          </cell>
          <cell r="C300">
            <v>-0.4</v>
          </cell>
        </row>
        <row r="301">
          <cell r="A301" t="str">
            <v>Ryan Braun</v>
          </cell>
          <cell r="B301">
            <v>11</v>
          </cell>
          <cell r="C301">
            <v>0.9</v>
          </cell>
          <cell r="D301">
            <v>20000000</v>
          </cell>
        </row>
        <row r="302">
          <cell r="A302" t="str">
            <v>Lewis Brinson</v>
          </cell>
          <cell r="B302" t="str">
            <v>1st</v>
          </cell>
          <cell r="C302">
            <v>-0.3</v>
          </cell>
        </row>
        <row r="303">
          <cell r="A303" t="str">
            <v>Keon Broxton</v>
          </cell>
          <cell r="B303">
            <v>3</v>
          </cell>
          <cell r="C303">
            <v>0.4</v>
          </cell>
          <cell r="D303">
            <v>541200</v>
          </cell>
        </row>
        <row r="304">
          <cell r="A304" t="str">
            <v>Zach Davies</v>
          </cell>
          <cell r="B304">
            <v>3</v>
          </cell>
          <cell r="C304">
            <v>3.4</v>
          </cell>
          <cell r="D304">
            <v>546200</v>
          </cell>
        </row>
        <row r="305">
          <cell r="A305" t="str">
            <v>Oliver Drake</v>
          </cell>
          <cell r="B305">
            <v>3</v>
          </cell>
          <cell r="C305">
            <v>0.2</v>
          </cell>
          <cell r="D305">
            <v>538000</v>
          </cell>
        </row>
        <row r="306">
          <cell r="A306" t="str">
            <v>Paolo Espino</v>
          </cell>
          <cell r="B306" t="str">
            <v>1st</v>
          </cell>
          <cell r="C306">
            <v>-0.2</v>
          </cell>
        </row>
        <row r="307">
          <cell r="A307" t="str">
            <v>Neftali Feliz</v>
          </cell>
          <cell r="B307">
            <v>9</v>
          </cell>
          <cell r="C307">
            <v>-0.9</v>
          </cell>
          <cell r="D307">
            <v>5350000</v>
          </cell>
        </row>
        <row r="308">
          <cell r="A308" t="str">
            <v>Nick Franklin</v>
          </cell>
          <cell r="B308">
            <v>5</v>
          </cell>
          <cell r="C308">
            <v>-0.1</v>
          </cell>
        </row>
        <row r="309">
          <cell r="A309" t="str">
            <v>Matt Garza</v>
          </cell>
          <cell r="B309">
            <v>12</v>
          </cell>
          <cell r="C309">
            <v>-0.3</v>
          </cell>
          <cell r="D309">
            <v>12500000</v>
          </cell>
        </row>
        <row r="310">
          <cell r="A310" t="str">
            <v>David Goforth</v>
          </cell>
          <cell r="B310">
            <v>3</v>
          </cell>
          <cell r="C310">
            <v>0</v>
          </cell>
        </row>
        <row r="311">
          <cell r="A311" t="str">
            <v>Junior Guerra</v>
          </cell>
          <cell r="B311">
            <v>3</v>
          </cell>
          <cell r="C311">
            <v>-0.3</v>
          </cell>
          <cell r="D311">
            <v>546200</v>
          </cell>
        </row>
        <row r="312">
          <cell r="A312" t="str">
            <v>Josh Hader</v>
          </cell>
          <cell r="B312" t="str">
            <v>1st</v>
          </cell>
          <cell r="C312">
            <v>1.8</v>
          </cell>
        </row>
        <row r="313">
          <cell r="A313" t="str">
            <v>Jared Hughes</v>
          </cell>
          <cell r="B313">
            <v>7</v>
          </cell>
          <cell r="C313">
            <v>1.2</v>
          </cell>
          <cell r="D313">
            <v>950000</v>
          </cell>
        </row>
        <row r="314">
          <cell r="A314" t="str">
            <v>Jeremy Jeffress</v>
          </cell>
          <cell r="B314">
            <v>8</v>
          </cell>
          <cell r="C314">
            <v>0.4</v>
          </cell>
        </row>
        <row r="315">
          <cell r="A315" t="str">
            <v>Taylor Jungmann</v>
          </cell>
          <cell r="B315">
            <v>3</v>
          </cell>
          <cell r="C315">
            <v>0</v>
          </cell>
          <cell r="D315">
            <v>537600</v>
          </cell>
        </row>
        <row r="316">
          <cell r="A316" t="str">
            <v>Corey Knebel</v>
          </cell>
          <cell r="B316">
            <v>4</v>
          </cell>
          <cell r="C316">
            <v>3.7</v>
          </cell>
          <cell r="D316">
            <v>538900</v>
          </cell>
        </row>
        <row r="317">
          <cell r="A317" t="str">
            <v>Jorge Lopez</v>
          </cell>
          <cell r="B317">
            <v>2</v>
          </cell>
          <cell r="C317">
            <v>0</v>
          </cell>
        </row>
        <row r="318">
          <cell r="A318" t="str">
            <v>Jhan Marinez</v>
          </cell>
          <cell r="B318">
            <v>4</v>
          </cell>
          <cell r="C318">
            <v>-0.3</v>
          </cell>
          <cell r="D318">
            <v>540200</v>
          </cell>
        </row>
        <row r="319">
          <cell r="A319" t="str">
            <v>Tommy Milone</v>
          </cell>
          <cell r="B319">
            <v>7</v>
          </cell>
          <cell r="C319">
            <v>-0.2</v>
          </cell>
        </row>
        <row r="320">
          <cell r="A320" t="str">
            <v>Jimmy Nelson</v>
          </cell>
          <cell r="B320">
            <v>5</v>
          </cell>
          <cell r="C320">
            <v>3.2</v>
          </cell>
          <cell r="D320">
            <v>547000</v>
          </cell>
        </row>
        <row r="321">
          <cell r="A321" t="str">
            <v>Kirk Nieuwenhuis</v>
          </cell>
          <cell r="B321">
            <v>6</v>
          </cell>
          <cell r="C321">
            <v>-0.2</v>
          </cell>
          <cell r="D321">
            <v>900000</v>
          </cell>
        </row>
        <row r="322">
          <cell r="A322" t="str">
            <v>Wily Peralta</v>
          </cell>
          <cell r="B322">
            <v>6</v>
          </cell>
          <cell r="C322">
            <v>-1.4</v>
          </cell>
          <cell r="D322">
            <v>4275000</v>
          </cell>
        </row>
        <row r="323">
          <cell r="A323" t="str">
            <v>Hernan Perez</v>
          </cell>
          <cell r="B323">
            <v>6</v>
          </cell>
          <cell r="C323">
            <v>0.7</v>
          </cell>
          <cell r="D323">
            <v>545700</v>
          </cell>
        </row>
        <row r="324">
          <cell r="A324" t="str">
            <v>Brett Phillips</v>
          </cell>
          <cell r="B324" t="str">
            <v>1st</v>
          </cell>
          <cell r="C324">
            <v>1.3</v>
          </cell>
        </row>
        <row r="325">
          <cell r="A325" t="str">
            <v>Manny Pina</v>
          </cell>
          <cell r="B325">
            <v>4</v>
          </cell>
          <cell r="C325">
            <v>2.6</v>
          </cell>
          <cell r="D325">
            <v>538200</v>
          </cell>
        </row>
        <row r="326">
          <cell r="A326" t="str">
            <v>Yadiel Rivera</v>
          </cell>
          <cell r="B326">
            <v>3</v>
          </cell>
          <cell r="C326">
            <v>-0.1</v>
          </cell>
        </row>
        <row r="327">
          <cell r="A327" t="str">
            <v>Domingo Santana</v>
          </cell>
          <cell r="B327">
            <v>4</v>
          </cell>
          <cell r="C327">
            <v>2.6</v>
          </cell>
          <cell r="D327">
            <v>542200</v>
          </cell>
        </row>
        <row r="328">
          <cell r="A328" t="str">
            <v>Rob Scahill</v>
          </cell>
          <cell r="B328">
            <v>6</v>
          </cell>
          <cell r="C328">
            <v>-0.2</v>
          </cell>
        </row>
        <row r="329">
          <cell r="A329" t="str">
            <v>Travis Shaw</v>
          </cell>
          <cell r="B329">
            <v>3</v>
          </cell>
          <cell r="C329">
            <v>3.5</v>
          </cell>
          <cell r="D329">
            <v>544400</v>
          </cell>
        </row>
        <row r="330">
          <cell r="A330" t="str">
            <v>Eric Sogard</v>
          </cell>
          <cell r="B330">
            <v>7</v>
          </cell>
          <cell r="C330">
            <v>1.7</v>
          </cell>
        </row>
        <row r="331">
          <cell r="A331" t="str">
            <v>Andrew Susac</v>
          </cell>
          <cell r="B331">
            <v>4</v>
          </cell>
          <cell r="C331">
            <v>-0.2</v>
          </cell>
          <cell r="D331">
            <v>537400</v>
          </cell>
        </row>
        <row r="332">
          <cell r="A332" t="str">
            <v>Brent Suter</v>
          </cell>
          <cell r="B332">
            <v>2</v>
          </cell>
          <cell r="C332">
            <v>1.8</v>
          </cell>
        </row>
        <row r="333">
          <cell r="A333" t="str">
            <v>Anthony Swarzak</v>
          </cell>
          <cell r="B333">
            <v>8</v>
          </cell>
          <cell r="C333">
            <v>0.9</v>
          </cell>
        </row>
        <row r="334">
          <cell r="A334" t="str">
            <v>Eric Thames</v>
          </cell>
          <cell r="B334">
            <v>3</v>
          </cell>
          <cell r="C334">
            <v>1</v>
          </cell>
          <cell r="D334">
            <v>4000000</v>
          </cell>
        </row>
        <row r="335">
          <cell r="A335" t="str">
            <v>Carlos Torres</v>
          </cell>
          <cell r="B335">
            <v>8</v>
          </cell>
          <cell r="C335">
            <v>0.3</v>
          </cell>
          <cell r="D335">
            <v>2175000</v>
          </cell>
        </row>
        <row r="336">
          <cell r="A336" t="str">
            <v>Jonathan Villar</v>
          </cell>
          <cell r="B336">
            <v>5</v>
          </cell>
          <cell r="C336">
            <v>0.1</v>
          </cell>
          <cell r="D336">
            <v>554500</v>
          </cell>
        </row>
        <row r="337">
          <cell r="A337" t="str">
            <v>Stephen Vogt</v>
          </cell>
          <cell r="B337">
            <v>6</v>
          </cell>
          <cell r="C337">
            <v>0.2</v>
          </cell>
          <cell r="D337">
            <v>2965000</v>
          </cell>
        </row>
        <row r="338">
          <cell r="A338" t="str">
            <v>Neil Walker</v>
          </cell>
          <cell r="B338">
            <v>9</v>
          </cell>
          <cell r="C338">
            <v>0.5</v>
          </cell>
        </row>
        <row r="339">
          <cell r="A339" t="str">
            <v>Wei-Chung Wang</v>
          </cell>
          <cell r="B339">
            <v>2</v>
          </cell>
          <cell r="C339">
            <v>-0.1</v>
          </cell>
        </row>
        <row r="340">
          <cell r="A340" t="str">
            <v>Tyler Webb</v>
          </cell>
          <cell r="B340" t="str">
            <v>1st</v>
          </cell>
          <cell r="C340">
            <v>-0.2</v>
          </cell>
        </row>
        <row r="341">
          <cell r="A341" t="str">
            <v>Aaron Wilkerson</v>
          </cell>
          <cell r="B341" t="str">
            <v>1st</v>
          </cell>
          <cell r="C341">
            <v>0.2</v>
          </cell>
        </row>
        <row r="342">
          <cell r="A342" t="str">
            <v>Taylor Williams</v>
          </cell>
          <cell r="B342" t="str">
            <v>1st</v>
          </cell>
          <cell r="C342">
            <v>0.1</v>
          </cell>
        </row>
        <row r="343">
          <cell r="A343" t="str">
            <v>Brandon Woodruff</v>
          </cell>
          <cell r="B343" t="str">
            <v>1st</v>
          </cell>
          <cell r="C343">
            <v>0.6</v>
          </cell>
        </row>
        <row r="344">
          <cell r="A344" t="str">
            <v>Albert Almora</v>
          </cell>
          <cell r="B344">
            <v>2</v>
          </cell>
          <cell r="C344">
            <v>1.2</v>
          </cell>
          <cell r="D344">
            <v>552000</v>
          </cell>
        </row>
        <row r="345">
          <cell r="A345" t="str">
            <v>Brett Anderson</v>
          </cell>
          <cell r="B345">
            <v>9</v>
          </cell>
          <cell r="C345">
            <v>-0.8</v>
          </cell>
          <cell r="D345">
            <v>3500000</v>
          </cell>
        </row>
        <row r="346">
          <cell r="A346" t="str">
            <v>Jake Arrieta</v>
          </cell>
          <cell r="B346">
            <v>8</v>
          </cell>
          <cell r="C346">
            <v>1.9</v>
          </cell>
          <cell r="D346">
            <v>15637500</v>
          </cell>
        </row>
        <row r="347">
          <cell r="A347" t="str">
            <v>Alex Avila</v>
          </cell>
          <cell r="B347">
            <v>9</v>
          </cell>
          <cell r="C347">
            <v>0.7</v>
          </cell>
        </row>
        <row r="348">
          <cell r="A348" t="str">
            <v>Javier Baez</v>
          </cell>
          <cell r="B348">
            <v>4</v>
          </cell>
          <cell r="C348">
            <v>2.6</v>
          </cell>
          <cell r="D348">
            <v>609000</v>
          </cell>
        </row>
        <row r="349">
          <cell r="A349" t="str">
            <v>Kris Bryant</v>
          </cell>
          <cell r="B349">
            <v>3</v>
          </cell>
          <cell r="C349">
            <v>5.6</v>
          </cell>
          <cell r="D349">
            <v>1050000</v>
          </cell>
        </row>
        <row r="350">
          <cell r="A350" t="str">
            <v>Eddie Butler</v>
          </cell>
          <cell r="B350">
            <v>4</v>
          </cell>
          <cell r="C350">
            <v>0.7</v>
          </cell>
        </row>
        <row r="351">
          <cell r="A351" t="str">
            <v>Jeimer Candelario</v>
          </cell>
          <cell r="B351">
            <v>2</v>
          </cell>
          <cell r="C351">
            <v>-0.2</v>
          </cell>
        </row>
        <row r="352">
          <cell r="A352" t="str">
            <v>Victor Caratini</v>
          </cell>
          <cell r="B352" t="str">
            <v>1st</v>
          </cell>
          <cell r="C352">
            <v>0.1</v>
          </cell>
        </row>
        <row r="353">
          <cell r="A353" t="str">
            <v>Willson Contreras</v>
          </cell>
          <cell r="B353">
            <v>2</v>
          </cell>
          <cell r="C353">
            <v>3.9</v>
          </cell>
          <cell r="D353">
            <v>544500</v>
          </cell>
        </row>
        <row r="354">
          <cell r="A354" t="str">
            <v>Taylor Davis</v>
          </cell>
          <cell r="B354" t="str">
            <v>1st</v>
          </cell>
          <cell r="C354">
            <v>-0.1</v>
          </cell>
        </row>
        <row r="355">
          <cell r="A355" t="str">
            <v>Wade Davis</v>
          </cell>
          <cell r="B355">
            <v>9</v>
          </cell>
          <cell r="C355">
            <v>1.8</v>
          </cell>
          <cell r="D355">
            <v>10000000</v>
          </cell>
        </row>
        <row r="356">
          <cell r="A356" t="str">
            <v>Brian Duensing</v>
          </cell>
          <cell r="B356">
            <v>9</v>
          </cell>
          <cell r="C356">
            <v>1.3</v>
          </cell>
          <cell r="D356">
            <v>2000000</v>
          </cell>
        </row>
        <row r="357">
          <cell r="A357" t="str">
            <v>Carl Edwards Jr.</v>
          </cell>
          <cell r="B357">
            <v>3</v>
          </cell>
          <cell r="C357">
            <v>1.5</v>
          </cell>
          <cell r="D357">
            <v>556000</v>
          </cell>
        </row>
        <row r="358">
          <cell r="A358" t="str">
            <v>Dylan Floro</v>
          </cell>
          <cell r="B358">
            <v>2</v>
          </cell>
          <cell r="C358">
            <v>-0.1</v>
          </cell>
        </row>
        <row r="359">
          <cell r="A359" t="str">
            <v>Seth Frankoff</v>
          </cell>
          <cell r="B359" t="str">
            <v>1st</v>
          </cell>
          <cell r="C359">
            <v>-0.1</v>
          </cell>
        </row>
        <row r="360">
          <cell r="A360" t="str">
            <v>Mike Freeman</v>
          </cell>
          <cell r="B360">
            <v>2</v>
          </cell>
          <cell r="C360">
            <v>-0.1</v>
          </cell>
        </row>
        <row r="361">
          <cell r="A361" t="str">
            <v>Justin Grimm</v>
          </cell>
          <cell r="B361">
            <v>6</v>
          </cell>
          <cell r="C361">
            <v>-0.5</v>
          </cell>
          <cell r="D361">
            <v>1825000</v>
          </cell>
        </row>
        <row r="362">
          <cell r="A362" t="str">
            <v>Ian Happ</v>
          </cell>
          <cell r="B362" t="str">
            <v>1st</v>
          </cell>
          <cell r="C362">
            <v>1.6</v>
          </cell>
        </row>
        <row r="363">
          <cell r="A363" t="str">
            <v>Kyle Hendricks</v>
          </cell>
          <cell r="B363">
            <v>4</v>
          </cell>
          <cell r="C363">
            <v>3.2</v>
          </cell>
          <cell r="D363">
            <v>760500</v>
          </cell>
        </row>
        <row r="364">
          <cell r="A364" t="str">
            <v>Jason Heyward</v>
          </cell>
          <cell r="B364">
            <v>8</v>
          </cell>
          <cell r="C364">
            <v>2.2000000000000002</v>
          </cell>
          <cell r="D364">
            <v>28166667</v>
          </cell>
        </row>
        <row r="365">
          <cell r="A365" t="str">
            <v>Jon Jay</v>
          </cell>
          <cell r="B365">
            <v>8</v>
          </cell>
          <cell r="C365">
            <v>1</v>
          </cell>
          <cell r="D365">
            <v>8000000</v>
          </cell>
        </row>
        <row r="366">
          <cell r="A366" t="str">
            <v>Pierce Johnson</v>
          </cell>
          <cell r="B366" t="str">
            <v>1st</v>
          </cell>
          <cell r="C366">
            <v>-0.1</v>
          </cell>
        </row>
        <row r="367">
          <cell r="A367" t="str">
            <v>Tommy La Stella</v>
          </cell>
          <cell r="B367">
            <v>4</v>
          </cell>
          <cell r="C367">
            <v>0.4</v>
          </cell>
        </row>
        <row r="368">
          <cell r="A368" t="str">
            <v>John Lackey</v>
          </cell>
          <cell r="B368">
            <v>15</v>
          </cell>
          <cell r="C368">
            <v>1</v>
          </cell>
          <cell r="D368">
            <v>16000000</v>
          </cell>
        </row>
        <row r="369">
          <cell r="A369" t="str">
            <v>Jack Leathersich</v>
          </cell>
          <cell r="B369">
            <v>2</v>
          </cell>
          <cell r="C369">
            <v>-0.1</v>
          </cell>
        </row>
        <row r="370">
          <cell r="A370" t="str">
            <v>Jon Lester</v>
          </cell>
          <cell r="B370">
            <v>12</v>
          </cell>
          <cell r="C370">
            <v>0.8</v>
          </cell>
          <cell r="D370">
            <v>25000000</v>
          </cell>
        </row>
        <row r="371">
          <cell r="A371" t="str">
            <v>Dillon Maples</v>
          </cell>
          <cell r="B371" t="str">
            <v>1st</v>
          </cell>
          <cell r="C371">
            <v>-0.2</v>
          </cell>
        </row>
        <row r="372">
          <cell r="A372" t="str">
            <v>Leonys Martin</v>
          </cell>
          <cell r="B372">
            <v>7</v>
          </cell>
          <cell r="C372">
            <v>0.2</v>
          </cell>
        </row>
        <row r="373">
          <cell r="A373" t="str">
            <v>Miguel Montero</v>
          </cell>
          <cell r="B373">
            <v>12</v>
          </cell>
          <cell r="C373">
            <v>0.2</v>
          </cell>
          <cell r="D373">
            <v>14000000</v>
          </cell>
        </row>
        <row r="374">
          <cell r="A374" t="str">
            <v>Mike Montgomery</v>
          </cell>
          <cell r="B374">
            <v>3</v>
          </cell>
          <cell r="C374">
            <v>2.2999999999999998</v>
          </cell>
        </row>
        <row r="375">
          <cell r="A375" t="str">
            <v>Felix Pena</v>
          </cell>
          <cell r="B375">
            <v>2</v>
          </cell>
          <cell r="C375">
            <v>-0.1</v>
          </cell>
        </row>
        <row r="376">
          <cell r="A376" t="str">
            <v>Jose Quintana</v>
          </cell>
          <cell r="B376">
            <v>6</v>
          </cell>
          <cell r="C376">
            <v>1.1000000000000001</v>
          </cell>
          <cell r="D376">
            <v>7000000</v>
          </cell>
        </row>
        <row r="377">
          <cell r="A377" t="str">
            <v>Rene Rivera</v>
          </cell>
          <cell r="B377">
            <v>9</v>
          </cell>
          <cell r="C377">
            <v>0.4</v>
          </cell>
        </row>
        <row r="378">
          <cell r="A378" t="str">
            <v>Anthony Rizzo</v>
          </cell>
          <cell r="B378">
            <v>7</v>
          </cell>
          <cell r="C378">
            <v>4.7</v>
          </cell>
          <cell r="D378">
            <v>7000000</v>
          </cell>
        </row>
        <row r="379">
          <cell r="A379" t="str">
            <v>Hector Rondon</v>
          </cell>
          <cell r="B379">
            <v>5</v>
          </cell>
          <cell r="C379">
            <v>0.1</v>
          </cell>
          <cell r="D379">
            <v>5800000</v>
          </cell>
        </row>
        <row r="380">
          <cell r="A380" t="str">
            <v>Zac Rosscup</v>
          </cell>
          <cell r="B380">
            <v>4</v>
          </cell>
          <cell r="C380">
            <v>0</v>
          </cell>
        </row>
        <row r="381">
          <cell r="A381" t="str">
            <v>Addison Russell</v>
          </cell>
          <cell r="B381">
            <v>3</v>
          </cell>
          <cell r="C381">
            <v>1.9</v>
          </cell>
          <cell r="D381">
            <v>644000</v>
          </cell>
        </row>
        <row r="382">
          <cell r="A382" t="str">
            <v>Kyle Schwarber</v>
          </cell>
          <cell r="B382">
            <v>3</v>
          </cell>
          <cell r="C382">
            <v>0.2</v>
          </cell>
          <cell r="D382">
            <v>565500</v>
          </cell>
        </row>
        <row r="383">
          <cell r="A383" t="str">
            <v>Pedro Strop</v>
          </cell>
          <cell r="B383">
            <v>9</v>
          </cell>
          <cell r="C383">
            <v>1</v>
          </cell>
          <cell r="D383">
            <v>5500000</v>
          </cell>
        </row>
        <row r="384">
          <cell r="A384" t="str">
            <v>Matt Szczur</v>
          </cell>
          <cell r="B384">
            <v>4</v>
          </cell>
          <cell r="C384">
            <v>-0.1</v>
          </cell>
        </row>
        <row r="385">
          <cell r="A385" t="str">
            <v>Jen-Ho Tseng</v>
          </cell>
          <cell r="B385" t="str">
            <v>1st</v>
          </cell>
          <cell r="C385">
            <v>-0.2</v>
          </cell>
        </row>
        <row r="386">
          <cell r="A386" t="str">
            <v>Koji Uehara</v>
          </cell>
          <cell r="B386">
            <v>9</v>
          </cell>
          <cell r="C386">
            <v>0.2</v>
          </cell>
          <cell r="D386">
            <v>6000000</v>
          </cell>
        </row>
        <row r="387">
          <cell r="A387" t="str">
            <v>Justin Wilson</v>
          </cell>
          <cell r="B387">
            <v>6</v>
          </cell>
          <cell r="C387">
            <v>-0.1</v>
          </cell>
        </row>
        <row r="388">
          <cell r="A388" t="str">
            <v>Mark Zagunis</v>
          </cell>
          <cell r="B388" t="str">
            <v>1st</v>
          </cell>
          <cell r="C388">
            <v>0</v>
          </cell>
        </row>
        <row r="389">
          <cell r="A389" t="str">
            <v>Rob Zastryzny</v>
          </cell>
          <cell r="B389">
            <v>2</v>
          </cell>
          <cell r="C389">
            <v>-0.3</v>
          </cell>
        </row>
        <row r="390">
          <cell r="A390" t="str">
            <v>Ben Zobrist</v>
          </cell>
          <cell r="B390">
            <v>12</v>
          </cell>
          <cell r="C390">
            <v>0.3</v>
          </cell>
          <cell r="D390">
            <v>16500000</v>
          </cell>
        </row>
        <row r="391">
          <cell r="A391" t="str">
            <v>Tim Adleman</v>
          </cell>
          <cell r="B391">
            <v>2</v>
          </cell>
          <cell r="C391">
            <v>-0.6</v>
          </cell>
        </row>
        <row r="392">
          <cell r="A392" t="str">
            <v>Arismendy Alcantara</v>
          </cell>
          <cell r="B392">
            <v>4</v>
          </cell>
          <cell r="C392">
            <v>-0.5</v>
          </cell>
          <cell r="D392">
            <v>538000</v>
          </cell>
        </row>
        <row r="393">
          <cell r="A393" t="str">
            <v>Bronson Arroyo</v>
          </cell>
          <cell r="B393">
            <v>16</v>
          </cell>
          <cell r="C393">
            <v>-1.6</v>
          </cell>
          <cell r="D393">
            <v>535000</v>
          </cell>
        </row>
        <row r="394">
          <cell r="A394" t="str">
            <v>Barrett Astin</v>
          </cell>
          <cell r="B394" t="str">
            <v>1st</v>
          </cell>
          <cell r="C394">
            <v>-0.1</v>
          </cell>
          <cell r="D394">
            <v>535000</v>
          </cell>
        </row>
        <row r="395">
          <cell r="A395" t="str">
            <v>Homer Bailey</v>
          </cell>
          <cell r="B395">
            <v>11</v>
          </cell>
          <cell r="C395">
            <v>-0.6</v>
          </cell>
          <cell r="D395">
            <v>19000000</v>
          </cell>
        </row>
        <row r="396">
          <cell r="A396" t="str">
            <v>Tucker Barnhart</v>
          </cell>
          <cell r="B396">
            <v>4</v>
          </cell>
          <cell r="C396">
            <v>3.7</v>
          </cell>
          <cell r="D396">
            <v>575000</v>
          </cell>
        </row>
        <row r="397">
          <cell r="A397" t="str">
            <v>Lisalverto Bonilla</v>
          </cell>
          <cell r="B397">
            <v>2</v>
          </cell>
          <cell r="C397">
            <v>-0.8</v>
          </cell>
        </row>
        <row r="398">
          <cell r="A398" t="str">
            <v>Austin Brice</v>
          </cell>
          <cell r="B398">
            <v>2</v>
          </cell>
          <cell r="C398">
            <v>-0.1</v>
          </cell>
          <cell r="D398">
            <v>535000</v>
          </cell>
        </row>
        <row r="399">
          <cell r="A399" t="str">
            <v>Jake Buchanan</v>
          </cell>
          <cell r="B399">
            <v>4</v>
          </cell>
          <cell r="C399">
            <v>-0.2</v>
          </cell>
        </row>
        <row r="400">
          <cell r="A400" t="str">
            <v>Luis Castillo</v>
          </cell>
          <cell r="B400" t="str">
            <v>1st</v>
          </cell>
          <cell r="C400">
            <v>2.5</v>
          </cell>
        </row>
        <row r="401">
          <cell r="A401" t="str">
            <v>Alejandro Chacin</v>
          </cell>
          <cell r="B401" t="str">
            <v>1st</v>
          </cell>
          <cell r="C401">
            <v>-0.2</v>
          </cell>
        </row>
        <row r="402">
          <cell r="A402" t="str">
            <v>Tony Cingrani</v>
          </cell>
          <cell r="B402">
            <v>6</v>
          </cell>
          <cell r="C402">
            <v>-0.1</v>
          </cell>
          <cell r="D402">
            <v>1825000</v>
          </cell>
        </row>
        <row r="403">
          <cell r="A403" t="str">
            <v>Zack Cozart</v>
          </cell>
          <cell r="B403">
            <v>7</v>
          </cell>
          <cell r="C403">
            <v>5.0999999999999996</v>
          </cell>
          <cell r="D403">
            <v>5325000</v>
          </cell>
        </row>
        <row r="404">
          <cell r="A404" t="str">
            <v>Rookie Davis</v>
          </cell>
          <cell r="B404" t="str">
            <v>1st</v>
          </cell>
          <cell r="C404">
            <v>-0.8</v>
          </cell>
          <cell r="D404">
            <v>535000</v>
          </cell>
        </row>
        <row r="405">
          <cell r="A405" t="str">
            <v>Adam Duvall</v>
          </cell>
          <cell r="B405">
            <v>4</v>
          </cell>
          <cell r="C405">
            <v>2.1</v>
          </cell>
          <cell r="D405">
            <v>577500</v>
          </cell>
        </row>
        <row r="406">
          <cell r="A406" t="str">
            <v>Phil Ervin</v>
          </cell>
          <cell r="B406" t="str">
            <v>1st</v>
          </cell>
          <cell r="C406">
            <v>0.1</v>
          </cell>
        </row>
        <row r="407">
          <cell r="A407" t="str">
            <v>Luke Farrell</v>
          </cell>
          <cell r="B407" t="str">
            <v>1st</v>
          </cell>
          <cell r="C407">
            <v>0.2</v>
          </cell>
        </row>
        <row r="408">
          <cell r="A408" t="str">
            <v>Scott Feldman</v>
          </cell>
          <cell r="B408">
            <v>13</v>
          </cell>
          <cell r="C408">
            <v>0</v>
          </cell>
          <cell r="D408">
            <v>2300000</v>
          </cell>
        </row>
        <row r="409">
          <cell r="A409" t="str">
            <v>Brandon Finnegan</v>
          </cell>
          <cell r="B409">
            <v>4</v>
          </cell>
          <cell r="C409">
            <v>0</v>
          </cell>
          <cell r="D409">
            <v>567000</v>
          </cell>
        </row>
        <row r="410">
          <cell r="A410" t="str">
            <v>Amir Garrett</v>
          </cell>
          <cell r="B410" t="str">
            <v>1st</v>
          </cell>
          <cell r="C410">
            <v>-1.9</v>
          </cell>
        </row>
        <row r="411">
          <cell r="A411" t="str">
            <v>Scooter Gennett</v>
          </cell>
          <cell r="B411">
            <v>5</v>
          </cell>
          <cell r="C411">
            <v>1.9</v>
          </cell>
        </row>
        <row r="412">
          <cell r="A412" t="str">
            <v>Billy Hamilton</v>
          </cell>
          <cell r="B412">
            <v>5</v>
          </cell>
          <cell r="C412">
            <v>1.4</v>
          </cell>
          <cell r="D412">
            <v>2625000</v>
          </cell>
        </row>
        <row r="413">
          <cell r="A413" t="str">
            <v>Ariel Hernandez</v>
          </cell>
          <cell r="B413" t="str">
            <v>1st</v>
          </cell>
          <cell r="C413">
            <v>0</v>
          </cell>
        </row>
        <row r="414">
          <cell r="A414" t="str">
            <v>Raisel Iglesias</v>
          </cell>
          <cell r="B414">
            <v>3</v>
          </cell>
          <cell r="C414">
            <v>2.2999999999999998</v>
          </cell>
          <cell r="D414">
            <v>4214286</v>
          </cell>
        </row>
        <row r="415">
          <cell r="A415" t="str">
            <v>Patrick Kivlehan</v>
          </cell>
          <cell r="B415">
            <v>2</v>
          </cell>
          <cell r="C415">
            <v>0</v>
          </cell>
          <cell r="D415">
            <v>535000</v>
          </cell>
        </row>
        <row r="416">
          <cell r="A416" t="str">
            <v>Michael Lorenzen</v>
          </cell>
          <cell r="B416">
            <v>3</v>
          </cell>
          <cell r="C416">
            <v>0.2</v>
          </cell>
          <cell r="D416">
            <v>555000</v>
          </cell>
        </row>
        <row r="417">
          <cell r="A417" t="str">
            <v>Tyler Mahle</v>
          </cell>
          <cell r="B417" t="str">
            <v>1st</v>
          </cell>
          <cell r="C417">
            <v>0.6</v>
          </cell>
        </row>
        <row r="418">
          <cell r="A418" t="str">
            <v>Deck McGuire</v>
          </cell>
          <cell r="B418" t="str">
            <v>1st</v>
          </cell>
          <cell r="C418">
            <v>0.1</v>
          </cell>
        </row>
        <row r="419">
          <cell r="A419" t="str">
            <v>Keury Mella</v>
          </cell>
          <cell r="B419" t="str">
            <v>1st</v>
          </cell>
          <cell r="C419">
            <v>0</v>
          </cell>
        </row>
        <row r="420">
          <cell r="A420" t="str">
            <v>Devin Mesoraco</v>
          </cell>
          <cell r="B420">
            <v>7</v>
          </cell>
          <cell r="C420">
            <v>0.2</v>
          </cell>
          <cell r="D420">
            <v>7325000</v>
          </cell>
        </row>
        <row r="421">
          <cell r="A421" t="str">
            <v>Wandy Peralta</v>
          </cell>
          <cell r="B421">
            <v>2</v>
          </cell>
          <cell r="C421">
            <v>0.6</v>
          </cell>
          <cell r="D421">
            <v>535000</v>
          </cell>
        </row>
        <row r="422">
          <cell r="A422" t="str">
            <v>Jose Peraza</v>
          </cell>
          <cell r="B422">
            <v>3</v>
          </cell>
          <cell r="C422">
            <v>-0.4</v>
          </cell>
          <cell r="D422">
            <v>540000</v>
          </cell>
        </row>
        <row r="423">
          <cell r="A423" t="str">
            <v>Cody Reed</v>
          </cell>
          <cell r="B423">
            <v>2</v>
          </cell>
          <cell r="C423">
            <v>-0.2</v>
          </cell>
          <cell r="D423">
            <v>537000</v>
          </cell>
        </row>
        <row r="424">
          <cell r="A424" t="str">
            <v>Sal Romano</v>
          </cell>
          <cell r="B424" t="str">
            <v>1st</v>
          </cell>
          <cell r="C424">
            <v>0.1</v>
          </cell>
        </row>
        <row r="425">
          <cell r="A425" t="str">
            <v>Scott Schebler</v>
          </cell>
          <cell r="B425">
            <v>3</v>
          </cell>
          <cell r="C425">
            <v>1.2</v>
          </cell>
          <cell r="D425">
            <v>540000</v>
          </cell>
        </row>
        <row r="426">
          <cell r="A426" t="str">
            <v>Kevin Shackelford</v>
          </cell>
          <cell r="B426" t="str">
            <v>1st</v>
          </cell>
          <cell r="C426">
            <v>0.1</v>
          </cell>
        </row>
        <row r="427">
          <cell r="A427" t="str">
            <v>Jackson Stephens</v>
          </cell>
          <cell r="B427" t="str">
            <v>1st</v>
          </cell>
          <cell r="C427">
            <v>0.3</v>
          </cell>
        </row>
        <row r="428">
          <cell r="A428" t="str">
            <v>Robert Stephenson</v>
          </cell>
          <cell r="B428">
            <v>2</v>
          </cell>
          <cell r="C428">
            <v>-0.5</v>
          </cell>
          <cell r="D428">
            <v>535000</v>
          </cell>
        </row>
        <row r="429">
          <cell r="A429" t="str">
            <v>Drew Storen</v>
          </cell>
          <cell r="B429">
            <v>8</v>
          </cell>
          <cell r="C429">
            <v>-0.2</v>
          </cell>
          <cell r="D429">
            <v>3000000</v>
          </cell>
        </row>
        <row r="430">
          <cell r="A430" t="str">
            <v>Eugenio Suarez</v>
          </cell>
          <cell r="B430">
            <v>4</v>
          </cell>
          <cell r="C430">
            <v>3.5</v>
          </cell>
          <cell r="D430">
            <v>595000</v>
          </cell>
        </row>
        <row r="431">
          <cell r="A431" t="str">
            <v>Stuart Turner</v>
          </cell>
          <cell r="B431" t="str">
            <v>1st</v>
          </cell>
          <cell r="C431">
            <v>-1.2</v>
          </cell>
          <cell r="D431">
            <v>535000</v>
          </cell>
        </row>
        <row r="432">
          <cell r="A432" t="str">
            <v>Zach Vincej</v>
          </cell>
          <cell r="B432" t="str">
            <v>1st</v>
          </cell>
          <cell r="C432">
            <v>-0.1</v>
          </cell>
        </row>
        <row r="433">
          <cell r="A433" t="str">
            <v>Joey Votto</v>
          </cell>
          <cell r="B433">
            <v>11</v>
          </cell>
          <cell r="C433">
            <v>8.1</v>
          </cell>
          <cell r="D433">
            <v>22000000</v>
          </cell>
        </row>
        <row r="434">
          <cell r="A434" t="str">
            <v>Chad Wallach</v>
          </cell>
          <cell r="B434" t="str">
            <v>1st</v>
          </cell>
          <cell r="C434">
            <v>-0.1</v>
          </cell>
        </row>
        <row r="435">
          <cell r="A435" t="str">
            <v>Jesse Winker</v>
          </cell>
          <cell r="B435" t="str">
            <v>1st</v>
          </cell>
          <cell r="C435">
            <v>0.4</v>
          </cell>
        </row>
        <row r="436">
          <cell r="A436" t="str">
            <v>Asher Wojciechowski</v>
          </cell>
          <cell r="B436">
            <v>2</v>
          </cell>
          <cell r="C436">
            <v>-1.1000000000000001</v>
          </cell>
        </row>
        <row r="437">
          <cell r="A437" t="str">
            <v>Blake Wood</v>
          </cell>
          <cell r="B437">
            <v>6</v>
          </cell>
          <cell r="C437">
            <v>-0.7</v>
          </cell>
          <cell r="D437">
            <v>1275000</v>
          </cell>
        </row>
        <row r="438">
          <cell r="A438" t="str">
            <v>Johnny Barbato</v>
          </cell>
          <cell r="B438">
            <v>2</v>
          </cell>
          <cell r="C438">
            <v>0.2</v>
          </cell>
        </row>
        <row r="439">
          <cell r="A439" t="str">
            <v>Antonio Bastardo</v>
          </cell>
          <cell r="B439">
            <v>9</v>
          </cell>
          <cell r="C439">
            <v>-0.7</v>
          </cell>
          <cell r="D439">
            <v>6625000</v>
          </cell>
        </row>
        <row r="440">
          <cell r="A440" t="str">
            <v>Josh Bell</v>
          </cell>
          <cell r="B440">
            <v>2</v>
          </cell>
          <cell r="C440">
            <v>0.9</v>
          </cell>
          <cell r="D440">
            <v>549000</v>
          </cell>
        </row>
        <row r="441">
          <cell r="A441" t="str">
            <v>Joaquin Benoit</v>
          </cell>
          <cell r="B441">
            <v>16</v>
          </cell>
          <cell r="C441">
            <v>-0.6</v>
          </cell>
        </row>
        <row r="442">
          <cell r="A442" t="str">
            <v>John Bormann</v>
          </cell>
          <cell r="B442" t="str">
            <v>1st</v>
          </cell>
          <cell r="C442">
            <v>0</v>
          </cell>
        </row>
        <row r="443">
          <cell r="A443" t="str">
            <v>Christopher Bostick</v>
          </cell>
          <cell r="B443" t="str">
            <v>1st</v>
          </cell>
          <cell r="C443">
            <v>0.1</v>
          </cell>
        </row>
        <row r="444">
          <cell r="A444" t="str">
            <v>Steven Brault</v>
          </cell>
          <cell r="B444">
            <v>2</v>
          </cell>
          <cell r="C444">
            <v>0.1</v>
          </cell>
        </row>
        <row r="445">
          <cell r="A445" t="str">
            <v>Francisco Cervelli</v>
          </cell>
          <cell r="B445">
            <v>10</v>
          </cell>
          <cell r="C445">
            <v>0.8</v>
          </cell>
          <cell r="D445">
            <v>9000000</v>
          </cell>
        </row>
        <row r="446">
          <cell r="A446" t="str">
            <v>Gerrit Cole</v>
          </cell>
          <cell r="B446">
            <v>5</v>
          </cell>
          <cell r="C446">
            <v>2.7</v>
          </cell>
          <cell r="D446">
            <v>3750000</v>
          </cell>
        </row>
        <row r="447">
          <cell r="A447" t="str">
            <v>Elias Diaz</v>
          </cell>
          <cell r="B447">
            <v>3</v>
          </cell>
          <cell r="C447">
            <v>-0.1</v>
          </cell>
        </row>
        <row r="448">
          <cell r="A448" t="str">
            <v>Adam Frazier</v>
          </cell>
          <cell r="B448">
            <v>2</v>
          </cell>
          <cell r="C448">
            <v>1.1000000000000001</v>
          </cell>
          <cell r="D448">
            <v>549500</v>
          </cell>
        </row>
        <row r="449">
          <cell r="A449" t="str">
            <v>David Freese</v>
          </cell>
          <cell r="B449">
            <v>9</v>
          </cell>
          <cell r="C449">
            <v>2.2000000000000002</v>
          </cell>
          <cell r="D449">
            <v>6250000</v>
          </cell>
        </row>
        <row r="450">
          <cell r="A450" t="str">
            <v>Tyler Glasnow</v>
          </cell>
          <cell r="B450">
            <v>2</v>
          </cell>
          <cell r="C450">
            <v>-1.6</v>
          </cell>
          <cell r="D450">
            <v>541000</v>
          </cell>
        </row>
        <row r="451">
          <cell r="A451" t="str">
            <v>Phil Gosselin</v>
          </cell>
          <cell r="B451">
            <v>5</v>
          </cell>
          <cell r="C451">
            <v>-0.6</v>
          </cell>
          <cell r="D451">
            <v>559500</v>
          </cell>
        </row>
        <row r="452">
          <cell r="A452" t="str">
            <v>Alen Hanson</v>
          </cell>
          <cell r="B452">
            <v>2</v>
          </cell>
          <cell r="C452">
            <v>-0.3</v>
          </cell>
          <cell r="D452">
            <v>541500</v>
          </cell>
        </row>
        <row r="453">
          <cell r="A453" t="str">
            <v>Josh Harrison</v>
          </cell>
          <cell r="B453">
            <v>7</v>
          </cell>
          <cell r="C453">
            <v>3.5</v>
          </cell>
          <cell r="D453">
            <v>7750000</v>
          </cell>
        </row>
        <row r="454">
          <cell r="A454" t="str">
            <v>Daniel Hudson</v>
          </cell>
          <cell r="B454">
            <v>8</v>
          </cell>
          <cell r="C454">
            <v>-0.1</v>
          </cell>
          <cell r="D454">
            <v>5500000</v>
          </cell>
        </row>
        <row r="455">
          <cell r="A455" t="str">
            <v>John Jaso</v>
          </cell>
          <cell r="B455">
            <v>9</v>
          </cell>
          <cell r="C455">
            <v>-0.3</v>
          </cell>
          <cell r="D455">
            <v>4000000</v>
          </cell>
        </row>
        <row r="456">
          <cell r="A456" t="str">
            <v>George Kontos</v>
          </cell>
          <cell r="B456">
            <v>7</v>
          </cell>
          <cell r="C456">
            <v>0.5</v>
          </cell>
        </row>
        <row r="457">
          <cell r="A457" t="str">
            <v>Chad Kuhl</v>
          </cell>
          <cell r="B457">
            <v>2</v>
          </cell>
          <cell r="C457">
            <v>1.4</v>
          </cell>
          <cell r="D457">
            <v>550000</v>
          </cell>
        </row>
        <row r="458">
          <cell r="A458" t="str">
            <v>Jack Leathersich</v>
          </cell>
          <cell r="B458">
            <v>2</v>
          </cell>
          <cell r="C458">
            <v>0.3</v>
          </cell>
        </row>
        <row r="459">
          <cell r="A459" t="str">
            <v>Wade LeBlanc</v>
          </cell>
          <cell r="B459">
            <v>9</v>
          </cell>
          <cell r="C459">
            <v>0.2</v>
          </cell>
          <cell r="D459">
            <v>750000</v>
          </cell>
        </row>
        <row r="460">
          <cell r="A460" t="str">
            <v>Josh Lindblom</v>
          </cell>
          <cell r="B460">
            <v>5</v>
          </cell>
          <cell r="C460">
            <v>-0.2</v>
          </cell>
        </row>
        <row r="461">
          <cell r="A461" t="str">
            <v>Jordan Luplow</v>
          </cell>
          <cell r="B461" t="str">
            <v>1st</v>
          </cell>
          <cell r="C461">
            <v>-0.3</v>
          </cell>
        </row>
        <row r="462">
          <cell r="A462" t="str">
            <v>Jhan Marinez</v>
          </cell>
          <cell r="B462">
            <v>4</v>
          </cell>
          <cell r="C462">
            <v>0.6</v>
          </cell>
        </row>
        <row r="463">
          <cell r="A463" t="str">
            <v>Starling Marte</v>
          </cell>
          <cell r="B463">
            <v>6</v>
          </cell>
          <cell r="C463">
            <v>1.3</v>
          </cell>
          <cell r="D463">
            <v>5333333</v>
          </cell>
        </row>
        <row r="464">
          <cell r="A464" t="str">
            <v>Andrew McCutchen</v>
          </cell>
          <cell r="B464">
            <v>9</v>
          </cell>
          <cell r="C464">
            <v>3</v>
          </cell>
          <cell r="D464">
            <v>14000000</v>
          </cell>
        </row>
        <row r="465">
          <cell r="A465" t="str">
            <v>Jordy Mercer</v>
          </cell>
          <cell r="B465">
            <v>6</v>
          </cell>
          <cell r="C465">
            <v>0.3</v>
          </cell>
          <cell r="D465">
            <v>4325000</v>
          </cell>
        </row>
        <row r="466">
          <cell r="A466" t="str">
            <v>Max Moroff</v>
          </cell>
          <cell r="B466">
            <v>2</v>
          </cell>
          <cell r="C466">
            <v>0.4</v>
          </cell>
        </row>
        <row r="467">
          <cell r="A467" t="str">
            <v>Dovydas Neverauskas</v>
          </cell>
          <cell r="B467" t="str">
            <v>1st</v>
          </cell>
          <cell r="C467">
            <v>0.3</v>
          </cell>
        </row>
        <row r="468">
          <cell r="A468" t="str">
            <v>Gift Ngoepe</v>
          </cell>
          <cell r="B468" t="str">
            <v>1st</v>
          </cell>
          <cell r="C468">
            <v>0.2</v>
          </cell>
        </row>
        <row r="469">
          <cell r="A469" t="str">
            <v>Juan Nicasio</v>
          </cell>
          <cell r="B469">
            <v>7</v>
          </cell>
          <cell r="C469">
            <v>1.4</v>
          </cell>
          <cell r="D469">
            <v>3650000</v>
          </cell>
        </row>
        <row r="470">
          <cell r="A470" t="str">
            <v>Ivan Nova</v>
          </cell>
          <cell r="B470">
            <v>8</v>
          </cell>
          <cell r="C470">
            <v>1.4</v>
          </cell>
          <cell r="D470">
            <v>7666000</v>
          </cell>
        </row>
        <row r="471">
          <cell r="A471" t="str">
            <v>Danny Ortiz</v>
          </cell>
          <cell r="B471" t="str">
            <v>1st</v>
          </cell>
          <cell r="C471">
            <v>-0.2</v>
          </cell>
        </row>
        <row r="472">
          <cell r="A472" t="str">
            <v>Jose Osuna</v>
          </cell>
          <cell r="B472" t="str">
            <v>1st</v>
          </cell>
          <cell r="C472">
            <v>-0.9</v>
          </cell>
        </row>
        <row r="473">
          <cell r="A473" t="str">
            <v>Gregory Polanco</v>
          </cell>
          <cell r="B473">
            <v>4</v>
          </cell>
          <cell r="C473">
            <v>0.3</v>
          </cell>
          <cell r="D473">
            <v>1600000</v>
          </cell>
        </row>
        <row r="474">
          <cell r="A474" t="str">
            <v>Sean Rodriguez</v>
          </cell>
          <cell r="B474">
            <v>10</v>
          </cell>
          <cell r="C474">
            <v>-0.1</v>
          </cell>
          <cell r="D474">
            <v>5750000</v>
          </cell>
        </row>
        <row r="475">
          <cell r="A475" t="str">
            <v>Dan Runzler</v>
          </cell>
          <cell r="B475">
            <v>5</v>
          </cell>
          <cell r="C475">
            <v>-0.1</v>
          </cell>
        </row>
        <row r="476">
          <cell r="A476" t="str">
            <v>Angel Sanchez</v>
          </cell>
          <cell r="B476" t="str">
            <v>1st</v>
          </cell>
          <cell r="C476">
            <v>-0.4</v>
          </cell>
        </row>
        <row r="477">
          <cell r="A477" t="str">
            <v>Edgar Santana</v>
          </cell>
          <cell r="B477" t="str">
            <v>1st</v>
          </cell>
          <cell r="C477">
            <v>0.2</v>
          </cell>
        </row>
        <row r="478">
          <cell r="A478" t="str">
            <v>A.J. Schugel</v>
          </cell>
          <cell r="B478">
            <v>3</v>
          </cell>
          <cell r="C478">
            <v>0.9</v>
          </cell>
        </row>
        <row r="479">
          <cell r="A479" t="str">
            <v>Jacob Stallings</v>
          </cell>
          <cell r="B479">
            <v>2</v>
          </cell>
          <cell r="C479">
            <v>0.2</v>
          </cell>
        </row>
        <row r="480">
          <cell r="A480" t="str">
            <v>Chris Stewart</v>
          </cell>
          <cell r="B480">
            <v>11</v>
          </cell>
          <cell r="C480">
            <v>-0.9</v>
          </cell>
          <cell r="D480">
            <v>1400000</v>
          </cell>
        </row>
        <row r="481">
          <cell r="A481" t="str">
            <v>Jameson Taillon</v>
          </cell>
          <cell r="B481">
            <v>2</v>
          </cell>
          <cell r="C481">
            <v>1.2</v>
          </cell>
          <cell r="D481">
            <v>555000</v>
          </cell>
        </row>
        <row r="482">
          <cell r="A482" t="str">
            <v>Felipe Vazquez</v>
          </cell>
          <cell r="B482">
            <v>3</v>
          </cell>
          <cell r="C482">
            <v>2.6</v>
          </cell>
          <cell r="D482">
            <v>564500</v>
          </cell>
        </row>
        <row r="483">
          <cell r="A483" t="str">
            <v>Tony Watson</v>
          </cell>
          <cell r="B483">
            <v>7</v>
          </cell>
          <cell r="C483">
            <v>0.5</v>
          </cell>
          <cell r="D483">
            <v>5600000</v>
          </cell>
        </row>
        <row r="484">
          <cell r="A484" t="str">
            <v>Trevor Williams</v>
          </cell>
          <cell r="B484">
            <v>2</v>
          </cell>
          <cell r="C484">
            <v>1.6</v>
          </cell>
          <cell r="D484">
            <v>544000</v>
          </cell>
        </row>
        <row r="485">
          <cell r="A485" t="str">
            <v>Luis Avilan</v>
          </cell>
          <cell r="B485">
            <v>6</v>
          </cell>
          <cell r="C485">
            <v>0.6</v>
          </cell>
          <cell r="D485">
            <v>1500000</v>
          </cell>
        </row>
        <row r="486">
          <cell r="A486" t="str">
            <v>Pedro Baez</v>
          </cell>
          <cell r="B486">
            <v>4</v>
          </cell>
          <cell r="C486">
            <v>0.7</v>
          </cell>
          <cell r="D486">
            <v>550000</v>
          </cell>
        </row>
        <row r="487">
          <cell r="A487" t="str">
            <v>Austin Barnes</v>
          </cell>
          <cell r="B487">
            <v>3</v>
          </cell>
          <cell r="C487">
            <v>2.4</v>
          </cell>
          <cell r="D487">
            <v>540000</v>
          </cell>
        </row>
        <row r="488">
          <cell r="A488" t="str">
            <v>Cody Bellinger</v>
          </cell>
          <cell r="B488" t="str">
            <v>1st</v>
          </cell>
          <cell r="C488">
            <v>4</v>
          </cell>
        </row>
        <row r="489">
          <cell r="A489" t="str">
            <v>Walker Buehler</v>
          </cell>
          <cell r="B489" t="str">
            <v>1st</v>
          </cell>
          <cell r="C489">
            <v>-0.2</v>
          </cell>
        </row>
        <row r="490">
          <cell r="A490" t="str">
            <v>Fabio Castillo</v>
          </cell>
          <cell r="B490" t="str">
            <v>1st</v>
          </cell>
          <cell r="C490">
            <v>-0.1</v>
          </cell>
        </row>
        <row r="491">
          <cell r="A491" t="str">
            <v>Tony Cingrani</v>
          </cell>
          <cell r="B491">
            <v>6</v>
          </cell>
          <cell r="C491">
            <v>0.2</v>
          </cell>
        </row>
        <row r="492">
          <cell r="A492" t="str">
            <v>Charlie Culberson</v>
          </cell>
          <cell r="B492">
            <v>5</v>
          </cell>
          <cell r="C492">
            <v>0</v>
          </cell>
          <cell r="D492">
            <v>550000</v>
          </cell>
        </row>
        <row r="493">
          <cell r="A493" t="str">
            <v>Yu Darvish</v>
          </cell>
          <cell r="B493">
            <v>5</v>
          </cell>
          <cell r="C493">
            <v>0.5</v>
          </cell>
        </row>
        <row r="494">
          <cell r="A494" t="str">
            <v>Grant Dayton</v>
          </cell>
          <cell r="B494">
            <v>2</v>
          </cell>
          <cell r="C494">
            <v>-0.1</v>
          </cell>
          <cell r="D494">
            <v>540000</v>
          </cell>
        </row>
        <row r="495">
          <cell r="A495" t="str">
            <v>O'Koyea Dickson</v>
          </cell>
          <cell r="B495" t="str">
            <v>1st</v>
          </cell>
          <cell r="C495">
            <v>-0.1</v>
          </cell>
        </row>
        <row r="496">
          <cell r="A496" t="str">
            <v>Brett Eibner</v>
          </cell>
          <cell r="B496">
            <v>2</v>
          </cell>
          <cell r="C496">
            <v>-0.3</v>
          </cell>
        </row>
        <row r="497">
          <cell r="A497" t="str">
            <v>Andre Ethier</v>
          </cell>
          <cell r="B497">
            <v>12</v>
          </cell>
          <cell r="C497">
            <v>-0.1</v>
          </cell>
          <cell r="D497">
            <v>17500000</v>
          </cell>
        </row>
        <row r="498">
          <cell r="A498" t="str">
            <v>Kyle Farmer</v>
          </cell>
          <cell r="B498" t="str">
            <v>1st</v>
          </cell>
          <cell r="C498">
            <v>-0.1</v>
          </cell>
        </row>
        <row r="499">
          <cell r="A499" t="str">
            <v>Josh Fields</v>
          </cell>
          <cell r="B499">
            <v>5</v>
          </cell>
          <cell r="C499">
            <v>0.9</v>
          </cell>
          <cell r="D499">
            <v>1050000</v>
          </cell>
        </row>
        <row r="500">
          <cell r="A500" t="str">
            <v>Wilmer Font</v>
          </cell>
          <cell r="B500">
            <v>3</v>
          </cell>
          <cell r="C500">
            <v>-0.3</v>
          </cell>
        </row>
        <row r="501">
          <cell r="A501" t="str">
            <v>Logan Forsythe</v>
          </cell>
          <cell r="B501">
            <v>7</v>
          </cell>
          <cell r="C501">
            <v>1.8</v>
          </cell>
          <cell r="D501">
            <v>7000000</v>
          </cell>
        </row>
        <row r="502">
          <cell r="A502" t="str">
            <v>Mike Freeman</v>
          </cell>
          <cell r="B502">
            <v>2</v>
          </cell>
          <cell r="C502">
            <v>-0.1</v>
          </cell>
        </row>
        <row r="503">
          <cell r="A503" t="str">
            <v>Adrian Gonzalez</v>
          </cell>
          <cell r="B503">
            <v>14</v>
          </cell>
          <cell r="C503">
            <v>-1</v>
          </cell>
          <cell r="D503">
            <v>22357000</v>
          </cell>
        </row>
        <row r="504">
          <cell r="A504" t="str">
            <v>Yasmani Grandal</v>
          </cell>
          <cell r="B504">
            <v>6</v>
          </cell>
          <cell r="C504">
            <v>2.4</v>
          </cell>
          <cell r="D504">
            <v>5500000</v>
          </cell>
        </row>
        <row r="505">
          <cell r="A505" t="str">
            <v>Curtis Granderson</v>
          </cell>
          <cell r="B505">
            <v>14</v>
          </cell>
          <cell r="C505">
            <v>-0.2</v>
          </cell>
        </row>
        <row r="506">
          <cell r="A506" t="str">
            <v>Franklin Gutierrez</v>
          </cell>
          <cell r="B506">
            <v>12</v>
          </cell>
          <cell r="C506">
            <v>-0.1</v>
          </cell>
          <cell r="D506">
            <v>2600000</v>
          </cell>
        </row>
        <row r="507">
          <cell r="A507" t="str">
            <v>Chris Hatcher</v>
          </cell>
          <cell r="B507">
            <v>8</v>
          </cell>
          <cell r="C507">
            <v>-0.1</v>
          </cell>
          <cell r="D507">
            <v>1250000</v>
          </cell>
        </row>
        <row r="508">
          <cell r="A508" t="str">
            <v>Enrique Hernandez</v>
          </cell>
          <cell r="B508">
            <v>4</v>
          </cell>
          <cell r="C508">
            <v>1.1000000000000001</v>
          </cell>
          <cell r="D508">
            <v>555000</v>
          </cell>
        </row>
        <row r="509">
          <cell r="A509" t="str">
            <v>Rich Hill</v>
          </cell>
          <cell r="B509">
            <v>13</v>
          </cell>
          <cell r="C509">
            <v>2.1</v>
          </cell>
          <cell r="D509">
            <v>12666667</v>
          </cell>
        </row>
        <row r="510">
          <cell r="A510" t="str">
            <v>Kenley Jansen</v>
          </cell>
          <cell r="B510">
            <v>8</v>
          </cell>
          <cell r="C510">
            <v>3.1</v>
          </cell>
          <cell r="D510">
            <v>10800000</v>
          </cell>
        </row>
        <row r="511">
          <cell r="A511" t="str">
            <v>Clayton Kershaw</v>
          </cell>
          <cell r="B511">
            <v>10</v>
          </cell>
          <cell r="C511">
            <v>5.3</v>
          </cell>
          <cell r="D511">
            <v>35571429</v>
          </cell>
        </row>
        <row r="512">
          <cell r="A512" t="str">
            <v>Adam Liberatore</v>
          </cell>
          <cell r="B512">
            <v>3</v>
          </cell>
          <cell r="C512">
            <v>0.1</v>
          </cell>
        </row>
        <row r="513">
          <cell r="A513" t="str">
            <v>Tim Locastro</v>
          </cell>
          <cell r="B513" t="str">
            <v>1st</v>
          </cell>
          <cell r="C513">
            <v>0</v>
          </cell>
        </row>
        <row r="514">
          <cell r="A514" t="str">
            <v>Kenta Maeda</v>
          </cell>
          <cell r="B514">
            <v>2</v>
          </cell>
          <cell r="C514">
            <v>0.5</v>
          </cell>
          <cell r="D514">
            <v>3125000</v>
          </cell>
        </row>
        <row r="515">
          <cell r="A515" t="str">
            <v>Brandon McCarthy</v>
          </cell>
          <cell r="B515">
            <v>12</v>
          </cell>
          <cell r="C515">
            <v>0.8</v>
          </cell>
          <cell r="D515">
            <v>11500000</v>
          </cell>
        </row>
        <row r="516">
          <cell r="A516" t="str">
            <v>Brandon Morrow</v>
          </cell>
          <cell r="B516">
            <v>11</v>
          </cell>
          <cell r="C516">
            <v>1.1000000000000001</v>
          </cell>
        </row>
        <row r="517">
          <cell r="A517" t="str">
            <v>Edward Paredes</v>
          </cell>
          <cell r="B517" t="str">
            <v>1st</v>
          </cell>
          <cell r="C517">
            <v>0.1</v>
          </cell>
        </row>
        <row r="518">
          <cell r="A518" t="str">
            <v>Joc Pederson</v>
          </cell>
          <cell r="B518">
            <v>4</v>
          </cell>
          <cell r="C518">
            <v>-0.4</v>
          </cell>
          <cell r="D518">
            <v>555000</v>
          </cell>
        </row>
        <row r="519">
          <cell r="A519" t="str">
            <v>Yasiel Puig</v>
          </cell>
          <cell r="B519">
            <v>5</v>
          </cell>
          <cell r="C519">
            <v>3.4</v>
          </cell>
          <cell r="D519">
            <v>8214000</v>
          </cell>
        </row>
        <row r="520">
          <cell r="A520" t="str">
            <v>Josh Ravin</v>
          </cell>
          <cell r="B520">
            <v>3</v>
          </cell>
          <cell r="C520">
            <v>-0.4</v>
          </cell>
          <cell r="D520">
            <v>545000</v>
          </cell>
        </row>
        <row r="521">
          <cell r="A521" t="str">
            <v>Sergio Romo</v>
          </cell>
          <cell r="B521">
            <v>10</v>
          </cell>
          <cell r="C521">
            <v>-0.5</v>
          </cell>
          <cell r="D521">
            <v>3000000</v>
          </cell>
        </row>
        <row r="522">
          <cell r="A522" t="str">
            <v>Hyun-Jin Ryu</v>
          </cell>
          <cell r="B522">
            <v>4</v>
          </cell>
          <cell r="C522">
            <v>1.6</v>
          </cell>
          <cell r="D522">
            <v>7833000</v>
          </cell>
        </row>
        <row r="523">
          <cell r="A523" t="str">
            <v>Corey Seager</v>
          </cell>
          <cell r="B523">
            <v>3</v>
          </cell>
          <cell r="C523">
            <v>5.3</v>
          </cell>
          <cell r="D523">
            <v>575000</v>
          </cell>
        </row>
        <row r="524">
          <cell r="A524" t="str">
            <v>Rob Segedin</v>
          </cell>
          <cell r="B524">
            <v>2</v>
          </cell>
          <cell r="C524">
            <v>-0.2</v>
          </cell>
        </row>
        <row r="525">
          <cell r="A525" t="str">
            <v>Brock Stewart</v>
          </cell>
          <cell r="B525">
            <v>2</v>
          </cell>
          <cell r="C525">
            <v>0</v>
          </cell>
          <cell r="D525">
            <v>537500</v>
          </cell>
        </row>
        <row r="526">
          <cell r="A526" t="str">
            <v>Ross Stripling</v>
          </cell>
          <cell r="B526">
            <v>2</v>
          </cell>
          <cell r="C526">
            <v>0.5</v>
          </cell>
          <cell r="D526">
            <v>540000</v>
          </cell>
        </row>
        <row r="527">
          <cell r="A527" t="str">
            <v>Chris Taylor</v>
          </cell>
          <cell r="B527">
            <v>4</v>
          </cell>
          <cell r="C527">
            <v>4.5</v>
          </cell>
        </row>
        <row r="528">
          <cell r="A528" t="str">
            <v>Trayce Thompson</v>
          </cell>
          <cell r="B528">
            <v>3</v>
          </cell>
          <cell r="C528">
            <v>-0.3</v>
          </cell>
        </row>
        <row r="529">
          <cell r="A529" t="str">
            <v>Andrew Toles</v>
          </cell>
          <cell r="B529">
            <v>2</v>
          </cell>
          <cell r="C529">
            <v>0.5</v>
          </cell>
          <cell r="D529">
            <v>540000</v>
          </cell>
        </row>
        <row r="530">
          <cell r="A530" t="str">
            <v>Justin Turner</v>
          </cell>
          <cell r="B530">
            <v>9</v>
          </cell>
          <cell r="C530">
            <v>5.6</v>
          </cell>
          <cell r="D530">
            <v>13000000</v>
          </cell>
        </row>
        <row r="531">
          <cell r="A531" t="str">
            <v>Julio Urias</v>
          </cell>
          <cell r="B531">
            <v>2</v>
          </cell>
          <cell r="C531">
            <v>-0.3</v>
          </cell>
        </row>
        <row r="532">
          <cell r="A532" t="str">
            <v>Chase Utley</v>
          </cell>
          <cell r="B532">
            <v>15</v>
          </cell>
          <cell r="C532">
            <v>0.9</v>
          </cell>
          <cell r="D532">
            <v>2000000</v>
          </cell>
        </row>
        <row r="533">
          <cell r="A533" t="str">
            <v>Scott Van Slyke</v>
          </cell>
          <cell r="B533">
            <v>6</v>
          </cell>
          <cell r="C533">
            <v>-0.3</v>
          </cell>
          <cell r="D533">
            <v>1325000</v>
          </cell>
        </row>
        <row r="534">
          <cell r="A534" t="str">
            <v>Alex Verdugo</v>
          </cell>
          <cell r="B534" t="str">
            <v>1st</v>
          </cell>
          <cell r="C534">
            <v>-0.4</v>
          </cell>
        </row>
        <row r="535">
          <cell r="A535" t="str">
            <v>Tony Watson</v>
          </cell>
          <cell r="B535">
            <v>7</v>
          </cell>
          <cell r="C535">
            <v>0.4</v>
          </cell>
        </row>
        <row r="536">
          <cell r="A536" t="str">
            <v>Alex Wood</v>
          </cell>
          <cell r="B536">
            <v>5</v>
          </cell>
          <cell r="C536">
            <v>3.1</v>
          </cell>
          <cell r="D536">
            <v>2800000</v>
          </cell>
        </row>
        <row r="537">
          <cell r="A537" t="str">
            <v>Nick Ahmed</v>
          </cell>
          <cell r="B537">
            <v>4</v>
          </cell>
          <cell r="C537">
            <v>0.4</v>
          </cell>
          <cell r="D537">
            <v>566000</v>
          </cell>
        </row>
        <row r="538">
          <cell r="A538" t="str">
            <v>Anthony Banda</v>
          </cell>
          <cell r="B538" t="str">
            <v>1st</v>
          </cell>
          <cell r="C538">
            <v>-0.1</v>
          </cell>
        </row>
        <row r="539">
          <cell r="A539" t="str">
            <v>Jake Barrett</v>
          </cell>
          <cell r="B539">
            <v>2</v>
          </cell>
          <cell r="C539">
            <v>-0.2</v>
          </cell>
          <cell r="D539">
            <v>548300</v>
          </cell>
        </row>
        <row r="540">
          <cell r="A540" t="str">
            <v>Gregor Blanco</v>
          </cell>
          <cell r="B540">
            <v>9</v>
          </cell>
          <cell r="C540">
            <v>-0.1</v>
          </cell>
          <cell r="D540">
            <v>1000000</v>
          </cell>
        </row>
        <row r="541">
          <cell r="A541" t="str">
            <v>Silvino Bracho</v>
          </cell>
          <cell r="B541">
            <v>3</v>
          </cell>
          <cell r="C541">
            <v>-0.1</v>
          </cell>
        </row>
        <row r="542">
          <cell r="A542" t="str">
            <v>Archie Bradley</v>
          </cell>
          <cell r="B542">
            <v>3</v>
          </cell>
          <cell r="C542">
            <v>3.6</v>
          </cell>
          <cell r="D542">
            <v>544100</v>
          </cell>
        </row>
        <row r="543">
          <cell r="A543" t="str">
            <v>Andrew Chafin</v>
          </cell>
          <cell r="B543">
            <v>4</v>
          </cell>
          <cell r="C543">
            <v>1</v>
          </cell>
          <cell r="D543">
            <v>559300</v>
          </cell>
        </row>
        <row r="544">
          <cell r="A544" t="str">
            <v>Patrick Corbin</v>
          </cell>
          <cell r="B544">
            <v>5</v>
          </cell>
          <cell r="C544">
            <v>2.7</v>
          </cell>
          <cell r="D544">
            <v>3950000</v>
          </cell>
        </row>
        <row r="545">
          <cell r="A545" t="str">
            <v>Jorge De La Rosa</v>
          </cell>
          <cell r="B545">
            <v>14</v>
          </cell>
          <cell r="C545">
            <v>0.6</v>
          </cell>
          <cell r="D545">
            <v>2250000</v>
          </cell>
        </row>
        <row r="546">
          <cell r="A546" t="str">
            <v>Rubby De La Rosa</v>
          </cell>
          <cell r="B546">
            <v>7</v>
          </cell>
          <cell r="C546">
            <v>0</v>
          </cell>
        </row>
        <row r="547">
          <cell r="A547" t="str">
            <v>Randall Delgado</v>
          </cell>
          <cell r="B547">
            <v>7</v>
          </cell>
          <cell r="C547">
            <v>0.5</v>
          </cell>
          <cell r="D547">
            <v>1775000</v>
          </cell>
        </row>
        <row r="548">
          <cell r="A548" t="str">
            <v>Daniel Descalso</v>
          </cell>
          <cell r="B548">
            <v>8</v>
          </cell>
          <cell r="C548">
            <v>-0.1</v>
          </cell>
          <cell r="D548">
            <v>1350000</v>
          </cell>
        </row>
        <row r="549">
          <cell r="A549" t="str">
            <v>Brandon Drury</v>
          </cell>
          <cell r="B549">
            <v>3</v>
          </cell>
          <cell r="C549">
            <v>1.4</v>
          </cell>
          <cell r="D549">
            <v>553900</v>
          </cell>
        </row>
        <row r="550">
          <cell r="A550" t="str">
            <v>Rey Fuentes</v>
          </cell>
          <cell r="B550">
            <v>3</v>
          </cell>
          <cell r="C550">
            <v>-0.1</v>
          </cell>
        </row>
        <row r="551">
          <cell r="A551" t="str">
            <v>Zack Godley</v>
          </cell>
          <cell r="B551">
            <v>3</v>
          </cell>
          <cell r="C551">
            <v>3.8</v>
          </cell>
        </row>
        <row r="552">
          <cell r="A552" t="str">
            <v>Paul Goldschmidt</v>
          </cell>
          <cell r="B552">
            <v>7</v>
          </cell>
          <cell r="C552">
            <v>6.4</v>
          </cell>
          <cell r="D552">
            <v>8875000</v>
          </cell>
        </row>
        <row r="553">
          <cell r="A553" t="str">
            <v>Zack Greinke</v>
          </cell>
          <cell r="B553">
            <v>14</v>
          </cell>
          <cell r="C553">
            <v>6.1</v>
          </cell>
          <cell r="D553">
            <v>34000000</v>
          </cell>
        </row>
        <row r="554">
          <cell r="A554" t="str">
            <v>Jeremy Hazelbaker</v>
          </cell>
          <cell r="B554">
            <v>2</v>
          </cell>
          <cell r="C554">
            <v>0.9</v>
          </cell>
          <cell r="D554">
            <v>1082000</v>
          </cell>
        </row>
        <row r="555">
          <cell r="A555" t="str">
            <v>David Hernandez</v>
          </cell>
          <cell r="B555">
            <v>8</v>
          </cell>
          <cell r="C555">
            <v>0</v>
          </cell>
        </row>
        <row r="556">
          <cell r="A556" t="str">
            <v>Chris Herrmann</v>
          </cell>
          <cell r="B556">
            <v>6</v>
          </cell>
          <cell r="C556">
            <v>-0.8</v>
          </cell>
          <cell r="D556">
            <v>937500</v>
          </cell>
        </row>
        <row r="557">
          <cell r="A557" t="str">
            <v>J.J. Hoover</v>
          </cell>
          <cell r="B557">
            <v>6</v>
          </cell>
          <cell r="C557">
            <v>0.5</v>
          </cell>
          <cell r="D557">
            <v>900000</v>
          </cell>
        </row>
        <row r="558">
          <cell r="A558" t="str">
            <v>Chris Iannetta</v>
          </cell>
          <cell r="B558">
            <v>12</v>
          </cell>
          <cell r="C558">
            <v>1.8</v>
          </cell>
          <cell r="D558">
            <v>1500000</v>
          </cell>
        </row>
        <row r="559">
          <cell r="A559" t="str">
            <v>Matt Koch</v>
          </cell>
          <cell r="B559">
            <v>2</v>
          </cell>
          <cell r="C559">
            <v>0</v>
          </cell>
        </row>
        <row r="560">
          <cell r="A560" t="str">
            <v>Jake Lamb</v>
          </cell>
          <cell r="B560">
            <v>4</v>
          </cell>
          <cell r="C560">
            <v>2</v>
          </cell>
          <cell r="D560">
            <v>573300</v>
          </cell>
        </row>
        <row r="561">
          <cell r="A561" t="str">
            <v>Ketel Marte</v>
          </cell>
          <cell r="B561">
            <v>3</v>
          </cell>
          <cell r="C561">
            <v>1.4</v>
          </cell>
        </row>
        <row r="562">
          <cell r="A562" t="str">
            <v>J.D. Martinez</v>
          </cell>
          <cell r="B562">
            <v>7</v>
          </cell>
          <cell r="C562">
            <v>2.4</v>
          </cell>
          <cell r="D562">
            <v>11750000</v>
          </cell>
        </row>
        <row r="563">
          <cell r="A563" t="str">
            <v>Jeff Mathis</v>
          </cell>
          <cell r="B563">
            <v>13</v>
          </cell>
          <cell r="C563">
            <v>-0.4</v>
          </cell>
          <cell r="D563">
            <v>2000000</v>
          </cell>
        </row>
        <row r="564">
          <cell r="A564" t="str">
            <v>T.J. McFarland</v>
          </cell>
          <cell r="B564">
            <v>5</v>
          </cell>
          <cell r="C564">
            <v>-0.9</v>
          </cell>
          <cell r="D564">
            <v>685000</v>
          </cell>
        </row>
        <row r="565">
          <cell r="A565" t="str">
            <v>Shelby Miller</v>
          </cell>
          <cell r="B565">
            <v>6</v>
          </cell>
          <cell r="C565">
            <v>0.4</v>
          </cell>
          <cell r="D565">
            <v>4700000</v>
          </cell>
        </row>
        <row r="566">
          <cell r="A566" t="str">
            <v>John Ryan Murphy</v>
          </cell>
          <cell r="B566">
            <v>5</v>
          </cell>
          <cell r="C566">
            <v>-0.1</v>
          </cell>
        </row>
        <row r="567">
          <cell r="A567" t="str">
            <v>Kristopher Negron</v>
          </cell>
          <cell r="B567">
            <v>4</v>
          </cell>
          <cell r="C567">
            <v>-0.3</v>
          </cell>
        </row>
        <row r="568">
          <cell r="A568" t="str">
            <v>Chris Owings</v>
          </cell>
          <cell r="B568">
            <v>5</v>
          </cell>
          <cell r="C568">
            <v>0.9</v>
          </cell>
          <cell r="D568">
            <v>2300000</v>
          </cell>
        </row>
        <row r="569">
          <cell r="A569" t="str">
            <v>David Peralta</v>
          </cell>
          <cell r="B569">
            <v>4</v>
          </cell>
          <cell r="C569">
            <v>2.2999999999999998</v>
          </cell>
          <cell r="D569">
            <v>572200</v>
          </cell>
        </row>
        <row r="570">
          <cell r="A570" t="str">
            <v>A.J. Pollock</v>
          </cell>
          <cell r="B570">
            <v>6</v>
          </cell>
          <cell r="C570">
            <v>2.9</v>
          </cell>
          <cell r="D570">
            <v>6750000</v>
          </cell>
        </row>
        <row r="571">
          <cell r="A571" t="str">
            <v>Robbie Ray</v>
          </cell>
          <cell r="B571">
            <v>4</v>
          </cell>
          <cell r="C571">
            <v>5.2</v>
          </cell>
          <cell r="D571">
            <v>570400</v>
          </cell>
        </row>
        <row r="572">
          <cell r="A572" t="str">
            <v>Jack Reinheimer</v>
          </cell>
          <cell r="B572" t="str">
            <v>1st</v>
          </cell>
          <cell r="C572">
            <v>-0.1</v>
          </cell>
        </row>
        <row r="573">
          <cell r="A573" t="str">
            <v>Fernando Rodney</v>
          </cell>
          <cell r="B573">
            <v>15</v>
          </cell>
          <cell r="C573">
            <v>0.3</v>
          </cell>
          <cell r="D573">
            <v>2750000</v>
          </cell>
        </row>
        <row r="574">
          <cell r="A574" t="str">
            <v>Adam Rosales</v>
          </cell>
          <cell r="B574">
            <v>10</v>
          </cell>
          <cell r="C574">
            <v>-0.6</v>
          </cell>
        </row>
        <row r="575">
          <cell r="A575" t="str">
            <v>James Sherfy</v>
          </cell>
          <cell r="B575" t="str">
            <v>1st</v>
          </cell>
          <cell r="C575">
            <v>0.6</v>
          </cell>
        </row>
        <row r="576">
          <cell r="A576" t="str">
            <v>Braden Shipley</v>
          </cell>
          <cell r="B576">
            <v>2</v>
          </cell>
          <cell r="C576">
            <v>-0.3</v>
          </cell>
        </row>
        <row r="577">
          <cell r="A577" t="str">
            <v>Yasmany Tomas</v>
          </cell>
          <cell r="B577">
            <v>3</v>
          </cell>
          <cell r="C577">
            <v>-0.4</v>
          </cell>
          <cell r="D577">
            <v>9500000</v>
          </cell>
        </row>
        <row r="578">
          <cell r="A578" t="str">
            <v>Ildemaro Vargas</v>
          </cell>
          <cell r="B578" t="str">
            <v>1st</v>
          </cell>
          <cell r="C578">
            <v>0</v>
          </cell>
        </row>
        <row r="579">
          <cell r="A579" t="str">
            <v>Christian Walker</v>
          </cell>
          <cell r="B579">
            <v>3</v>
          </cell>
          <cell r="C579">
            <v>0.1</v>
          </cell>
        </row>
        <row r="580">
          <cell r="A580" t="str">
            <v>Taijuan Walker</v>
          </cell>
          <cell r="B580">
            <v>5</v>
          </cell>
          <cell r="C580">
            <v>3.1</v>
          </cell>
          <cell r="D580">
            <v>2250000</v>
          </cell>
        </row>
        <row r="581">
          <cell r="A581" t="str">
            <v>Tom Wilhelmsen</v>
          </cell>
          <cell r="B581">
            <v>7</v>
          </cell>
          <cell r="C581">
            <v>0.2</v>
          </cell>
          <cell r="D581">
            <v>1250000</v>
          </cell>
        </row>
        <row r="582">
          <cell r="A582" t="str">
            <v>Christian Arroyo</v>
          </cell>
          <cell r="B582" t="str">
            <v>1st</v>
          </cell>
          <cell r="C582">
            <v>-0.4</v>
          </cell>
        </row>
        <row r="583">
          <cell r="A583" t="str">
            <v>Brandon Belt</v>
          </cell>
          <cell r="B583">
            <v>7</v>
          </cell>
          <cell r="C583">
            <v>2.8</v>
          </cell>
          <cell r="D583">
            <v>4000000</v>
          </cell>
        </row>
        <row r="584">
          <cell r="A584" t="str">
            <v>Ty Blach</v>
          </cell>
          <cell r="B584">
            <v>2</v>
          </cell>
          <cell r="C584">
            <v>2</v>
          </cell>
          <cell r="D584">
            <v>536500</v>
          </cell>
        </row>
        <row r="585">
          <cell r="A585" t="str">
            <v>Madison Bumgarner</v>
          </cell>
          <cell r="B585">
            <v>9</v>
          </cell>
          <cell r="C585">
            <v>3.6</v>
          </cell>
          <cell r="D585">
            <v>11500000</v>
          </cell>
        </row>
        <row r="586">
          <cell r="A586" t="str">
            <v>Matt Cain</v>
          </cell>
          <cell r="B586">
            <v>13</v>
          </cell>
          <cell r="C586">
            <v>-0.4</v>
          </cell>
          <cell r="D586">
            <v>21000000</v>
          </cell>
        </row>
        <row r="587">
          <cell r="A587" t="str">
            <v>Orlando Calixte</v>
          </cell>
          <cell r="B587">
            <v>2</v>
          </cell>
          <cell r="C587">
            <v>-0.7</v>
          </cell>
        </row>
        <row r="588">
          <cell r="A588" t="str">
            <v>Brandon Crawford</v>
          </cell>
          <cell r="B588">
            <v>7</v>
          </cell>
          <cell r="C588">
            <v>2</v>
          </cell>
          <cell r="D588">
            <v>8200000</v>
          </cell>
        </row>
        <row r="589">
          <cell r="A589" t="str">
            <v>Kyle Crick</v>
          </cell>
          <cell r="B589" t="str">
            <v>1st</v>
          </cell>
          <cell r="C589">
            <v>0.5</v>
          </cell>
        </row>
        <row r="590">
          <cell r="A590" t="str">
            <v>Johnny Cueto</v>
          </cell>
          <cell r="B590">
            <v>10</v>
          </cell>
          <cell r="C590">
            <v>1.9</v>
          </cell>
          <cell r="D590">
            <v>21833333</v>
          </cell>
        </row>
        <row r="591">
          <cell r="A591" t="str">
            <v>Sam Dyson</v>
          </cell>
          <cell r="B591">
            <v>6</v>
          </cell>
          <cell r="C591">
            <v>0.4</v>
          </cell>
          <cell r="D591">
            <v>3520000</v>
          </cell>
        </row>
        <row r="592">
          <cell r="A592" t="str">
            <v>Tim Federowicz</v>
          </cell>
          <cell r="B592">
            <v>6</v>
          </cell>
          <cell r="C592">
            <v>0.1</v>
          </cell>
        </row>
        <row r="593">
          <cell r="A593" t="str">
            <v>Cory Gearrin</v>
          </cell>
          <cell r="B593">
            <v>6</v>
          </cell>
          <cell r="C593">
            <v>2.4</v>
          </cell>
          <cell r="D593">
            <v>1050000</v>
          </cell>
        </row>
        <row r="594">
          <cell r="A594" t="str">
            <v>Conor Gillaspie</v>
          </cell>
          <cell r="B594">
            <v>8</v>
          </cell>
          <cell r="C594">
            <v>-0.7</v>
          </cell>
          <cell r="D594">
            <v>1400000</v>
          </cell>
        </row>
        <row r="595">
          <cell r="A595" t="str">
            <v>Miguel Gomez</v>
          </cell>
          <cell r="B595" t="str">
            <v>1st</v>
          </cell>
          <cell r="C595">
            <v>-0.1</v>
          </cell>
        </row>
        <row r="596">
          <cell r="A596" t="str">
            <v>Roberto Gomez</v>
          </cell>
          <cell r="B596" t="str">
            <v>1st</v>
          </cell>
          <cell r="C596">
            <v>-0.1</v>
          </cell>
        </row>
        <row r="597">
          <cell r="A597" t="str">
            <v>Gorkys Hernandez</v>
          </cell>
          <cell r="B597">
            <v>4</v>
          </cell>
          <cell r="C597">
            <v>-0.8</v>
          </cell>
          <cell r="D597">
            <v>537000</v>
          </cell>
        </row>
        <row r="598">
          <cell r="A598" t="str">
            <v>Aaron Hill</v>
          </cell>
          <cell r="B598">
            <v>13</v>
          </cell>
          <cell r="C598">
            <v>-0.7</v>
          </cell>
          <cell r="D598">
            <v>2000000</v>
          </cell>
        </row>
        <row r="599">
          <cell r="A599" t="str">
            <v>Nick Hundley</v>
          </cell>
          <cell r="B599">
            <v>10</v>
          </cell>
          <cell r="C599">
            <v>0.5</v>
          </cell>
          <cell r="D599">
            <v>2000000</v>
          </cell>
        </row>
        <row r="600">
          <cell r="A600" t="str">
            <v>Jae-gyun Hwang</v>
          </cell>
          <cell r="B600" t="str">
            <v>1st</v>
          </cell>
          <cell r="C600">
            <v>-0.1</v>
          </cell>
        </row>
        <row r="601">
          <cell r="A601" t="str">
            <v>Ryder Jones</v>
          </cell>
          <cell r="B601" t="str">
            <v>1st</v>
          </cell>
          <cell r="C601">
            <v>-1.5</v>
          </cell>
        </row>
        <row r="602">
          <cell r="A602" t="str">
            <v>George Kontos</v>
          </cell>
          <cell r="B602">
            <v>7</v>
          </cell>
          <cell r="C602">
            <v>0.6</v>
          </cell>
          <cell r="D602">
            <v>1750000</v>
          </cell>
        </row>
        <row r="603">
          <cell r="A603" t="str">
            <v>Derek Law</v>
          </cell>
          <cell r="B603">
            <v>2</v>
          </cell>
          <cell r="C603">
            <v>0.1</v>
          </cell>
          <cell r="D603">
            <v>545000</v>
          </cell>
        </row>
        <row r="604">
          <cell r="A604" t="str">
            <v>Chris Marrero</v>
          </cell>
          <cell r="B604">
            <v>3</v>
          </cell>
          <cell r="C604">
            <v>-0.6</v>
          </cell>
          <cell r="D604">
            <v>610000</v>
          </cell>
        </row>
        <row r="605">
          <cell r="A605" t="str">
            <v>Mark Melancon</v>
          </cell>
          <cell r="B605">
            <v>9</v>
          </cell>
          <cell r="C605">
            <v>0.2</v>
          </cell>
          <cell r="D605">
            <v>9000000</v>
          </cell>
        </row>
        <row r="606">
          <cell r="A606" t="str">
            <v>Carlos Moncrief</v>
          </cell>
          <cell r="B606" t="str">
            <v>1st</v>
          </cell>
          <cell r="C606">
            <v>-0.5</v>
          </cell>
        </row>
        <row r="607">
          <cell r="A607" t="str">
            <v>Matt Moore</v>
          </cell>
          <cell r="B607">
            <v>7</v>
          </cell>
          <cell r="C607">
            <v>-0.2</v>
          </cell>
          <cell r="D607">
            <v>7000000</v>
          </cell>
        </row>
        <row r="608">
          <cell r="A608" t="str">
            <v>Reyes Moronta</v>
          </cell>
          <cell r="B608" t="str">
            <v>1st</v>
          </cell>
          <cell r="C608">
            <v>0.2</v>
          </cell>
        </row>
        <row r="609">
          <cell r="A609" t="str">
            <v>Bryan Morris</v>
          </cell>
          <cell r="B609">
            <v>6</v>
          </cell>
          <cell r="C609">
            <v>-0.3</v>
          </cell>
        </row>
        <row r="610">
          <cell r="A610" t="str">
            <v>Mike Morse</v>
          </cell>
          <cell r="B610">
            <v>13</v>
          </cell>
          <cell r="C610">
            <v>-0.5</v>
          </cell>
          <cell r="D610">
            <v>535000</v>
          </cell>
        </row>
        <row r="611">
          <cell r="A611" t="str">
            <v>Eduardo Nunez</v>
          </cell>
          <cell r="B611">
            <v>8</v>
          </cell>
          <cell r="C611">
            <v>0.4</v>
          </cell>
          <cell r="D611">
            <v>4200000</v>
          </cell>
        </row>
        <row r="612">
          <cell r="A612" t="str">
            <v>Steven Okert</v>
          </cell>
          <cell r="B612">
            <v>2</v>
          </cell>
          <cell r="C612">
            <v>-0.3</v>
          </cell>
        </row>
        <row r="613">
          <cell r="A613" t="str">
            <v>Josh Osich</v>
          </cell>
          <cell r="B613">
            <v>3</v>
          </cell>
          <cell r="C613">
            <v>-0.6</v>
          </cell>
        </row>
        <row r="614">
          <cell r="A614" t="str">
            <v>Joe Panik</v>
          </cell>
          <cell r="B614">
            <v>4</v>
          </cell>
          <cell r="C614">
            <v>1.5</v>
          </cell>
          <cell r="D614">
            <v>600000</v>
          </cell>
        </row>
        <row r="615">
          <cell r="A615" t="str">
            <v>Jarrett Parker</v>
          </cell>
          <cell r="B615">
            <v>3</v>
          </cell>
          <cell r="C615">
            <v>0.5</v>
          </cell>
          <cell r="D615">
            <v>539000</v>
          </cell>
        </row>
        <row r="616">
          <cell r="A616" t="str">
            <v>Hunter Pence</v>
          </cell>
          <cell r="B616">
            <v>11</v>
          </cell>
          <cell r="C616">
            <v>0.1</v>
          </cell>
          <cell r="D616">
            <v>18500000</v>
          </cell>
        </row>
        <row r="617">
          <cell r="A617" t="str">
            <v>Buster Posey</v>
          </cell>
          <cell r="B617">
            <v>9</v>
          </cell>
          <cell r="C617">
            <v>4</v>
          </cell>
          <cell r="D617">
            <v>21400000</v>
          </cell>
        </row>
        <row r="618">
          <cell r="A618" t="str">
            <v>Neil Ramirez</v>
          </cell>
          <cell r="B618">
            <v>4</v>
          </cell>
          <cell r="C618">
            <v>-0.8</v>
          </cell>
          <cell r="D618">
            <v>750000</v>
          </cell>
        </row>
        <row r="619">
          <cell r="A619" t="str">
            <v>Justin Ruggiano</v>
          </cell>
          <cell r="B619">
            <v>9</v>
          </cell>
          <cell r="C619">
            <v>-0.8</v>
          </cell>
        </row>
        <row r="620">
          <cell r="A620" t="str">
            <v>Jeff Samardzija</v>
          </cell>
          <cell r="B620">
            <v>10</v>
          </cell>
          <cell r="C620">
            <v>2.4</v>
          </cell>
          <cell r="D620">
            <v>19800000</v>
          </cell>
        </row>
        <row r="621">
          <cell r="A621" t="str">
            <v>Pablo Sandoval</v>
          </cell>
          <cell r="B621">
            <v>10</v>
          </cell>
          <cell r="C621">
            <v>-0.5</v>
          </cell>
        </row>
        <row r="622">
          <cell r="A622" t="str">
            <v>Dan Slania</v>
          </cell>
          <cell r="B622" t="str">
            <v>1st</v>
          </cell>
          <cell r="C622">
            <v>0</v>
          </cell>
        </row>
        <row r="623">
          <cell r="A623" t="str">
            <v>Austin Slater</v>
          </cell>
          <cell r="B623" t="str">
            <v>1st</v>
          </cell>
          <cell r="C623">
            <v>0.1</v>
          </cell>
        </row>
        <row r="624">
          <cell r="A624" t="str">
            <v>Denard Span</v>
          </cell>
          <cell r="B624">
            <v>10</v>
          </cell>
          <cell r="C624">
            <v>-1.2</v>
          </cell>
          <cell r="D624">
            <v>11000000</v>
          </cell>
        </row>
        <row r="625">
          <cell r="A625" t="str">
            <v>Chris Stratton</v>
          </cell>
          <cell r="B625">
            <v>2</v>
          </cell>
          <cell r="C625">
            <v>1.3</v>
          </cell>
        </row>
        <row r="626">
          <cell r="A626" t="str">
            <v>Hunter Strickland</v>
          </cell>
          <cell r="B626">
            <v>4</v>
          </cell>
          <cell r="C626">
            <v>1.8</v>
          </cell>
          <cell r="D626">
            <v>555000</v>
          </cell>
        </row>
        <row r="627">
          <cell r="A627" t="str">
            <v>Drew Stubbs</v>
          </cell>
          <cell r="B627">
            <v>9</v>
          </cell>
          <cell r="C627">
            <v>-0.5</v>
          </cell>
        </row>
        <row r="628">
          <cell r="A628" t="str">
            <v>Albert Suarez</v>
          </cell>
          <cell r="B628">
            <v>2</v>
          </cell>
          <cell r="C628">
            <v>0</v>
          </cell>
        </row>
        <row r="629">
          <cell r="A629" t="str">
            <v>Kelby Tomlinson</v>
          </cell>
          <cell r="B629">
            <v>3</v>
          </cell>
          <cell r="C629">
            <v>0.3</v>
          </cell>
        </row>
        <row r="630">
          <cell r="A630" t="str">
            <v>Mac Williamson</v>
          </cell>
          <cell r="B630">
            <v>3</v>
          </cell>
          <cell r="C630">
            <v>-0.1</v>
          </cell>
          <cell r="D630">
            <v>539000</v>
          </cell>
        </row>
        <row r="631">
          <cell r="A631" t="str">
            <v>Cristhian Adames</v>
          </cell>
          <cell r="B631">
            <v>4</v>
          </cell>
          <cell r="C631">
            <v>-0.4</v>
          </cell>
          <cell r="D631">
            <v>540000</v>
          </cell>
        </row>
        <row r="632">
          <cell r="A632" t="str">
            <v>Alexi Amarista</v>
          </cell>
          <cell r="B632">
            <v>7</v>
          </cell>
          <cell r="C632">
            <v>-1.2</v>
          </cell>
          <cell r="D632">
            <v>1100000</v>
          </cell>
        </row>
        <row r="633">
          <cell r="A633" t="str">
            <v>Tyler Anderson</v>
          </cell>
          <cell r="B633">
            <v>2</v>
          </cell>
          <cell r="C633">
            <v>1</v>
          </cell>
          <cell r="D633">
            <v>540000</v>
          </cell>
        </row>
        <row r="634">
          <cell r="A634" t="str">
            <v>Nolan Arenado</v>
          </cell>
          <cell r="B634">
            <v>5</v>
          </cell>
          <cell r="C634">
            <v>6.6</v>
          </cell>
          <cell r="D634">
            <v>11750000</v>
          </cell>
        </row>
        <row r="635">
          <cell r="A635" t="str">
            <v>Chad Bettis</v>
          </cell>
          <cell r="B635">
            <v>5</v>
          </cell>
          <cell r="C635">
            <v>0.6</v>
          </cell>
          <cell r="D635">
            <v>545000</v>
          </cell>
        </row>
        <row r="636">
          <cell r="A636" t="str">
            <v>Charlie Blackmon</v>
          </cell>
          <cell r="B636">
            <v>7</v>
          </cell>
          <cell r="C636">
            <v>5.5</v>
          </cell>
          <cell r="D636">
            <v>7300000</v>
          </cell>
        </row>
        <row r="637">
          <cell r="A637" t="str">
            <v>Stephen Cardullo</v>
          </cell>
          <cell r="B637">
            <v>2</v>
          </cell>
          <cell r="C637">
            <v>0</v>
          </cell>
          <cell r="D637">
            <v>535000</v>
          </cell>
        </row>
        <row r="638">
          <cell r="A638" t="str">
            <v>Shane Carle</v>
          </cell>
          <cell r="B638" t="str">
            <v>1st</v>
          </cell>
          <cell r="C638">
            <v>0</v>
          </cell>
        </row>
        <row r="639">
          <cell r="A639" t="str">
            <v>Tyler Chatwood</v>
          </cell>
          <cell r="B639">
            <v>6</v>
          </cell>
          <cell r="C639">
            <v>2.2000000000000002</v>
          </cell>
          <cell r="D639">
            <v>4400000</v>
          </cell>
        </row>
        <row r="640">
          <cell r="A640" t="str">
            <v>Ian Desmond</v>
          </cell>
          <cell r="B640">
            <v>9</v>
          </cell>
          <cell r="C640">
            <v>-1</v>
          </cell>
          <cell r="D640">
            <v>8000000</v>
          </cell>
        </row>
        <row r="641">
          <cell r="A641" t="str">
            <v>Jairo Diaz</v>
          </cell>
          <cell r="B641">
            <v>3</v>
          </cell>
          <cell r="C641">
            <v>-0.1</v>
          </cell>
          <cell r="D641">
            <v>540000</v>
          </cell>
        </row>
        <row r="642">
          <cell r="A642" t="str">
            <v>Mike Dunn</v>
          </cell>
          <cell r="B642">
            <v>9</v>
          </cell>
          <cell r="C642">
            <v>0.7</v>
          </cell>
          <cell r="D642">
            <v>4000000</v>
          </cell>
        </row>
        <row r="643">
          <cell r="A643" t="str">
            <v>Carlos Estevez</v>
          </cell>
          <cell r="B643">
            <v>2</v>
          </cell>
          <cell r="C643">
            <v>0</v>
          </cell>
          <cell r="D643">
            <v>537000</v>
          </cell>
        </row>
        <row r="644">
          <cell r="A644" t="str">
            <v>Kyle Freeland</v>
          </cell>
          <cell r="B644" t="str">
            <v>1st</v>
          </cell>
          <cell r="C644">
            <v>3.5</v>
          </cell>
        </row>
        <row r="645">
          <cell r="A645" t="str">
            <v>Dustin Garneau</v>
          </cell>
          <cell r="B645">
            <v>3</v>
          </cell>
          <cell r="C645">
            <v>0.2</v>
          </cell>
          <cell r="D645">
            <v>537000</v>
          </cell>
        </row>
        <row r="646">
          <cell r="A646" t="str">
            <v>Carlos Gonzalez</v>
          </cell>
          <cell r="B646">
            <v>10</v>
          </cell>
          <cell r="C646">
            <v>-0.2</v>
          </cell>
          <cell r="D646">
            <v>20000000</v>
          </cell>
        </row>
        <row r="647">
          <cell r="A647" t="str">
            <v>Jon Gray</v>
          </cell>
          <cell r="B647">
            <v>3</v>
          </cell>
          <cell r="C647">
            <v>3</v>
          </cell>
          <cell r="D647">
            <v>540000</v>
          </cell>
        </row>
        <row r="648">
          <cell r="A648" t="str">
            <v>Ryan Hanigan</v>
          </cell>
          <cell r="B648">
            <v>11</v>
          </cell>
          <cell r="C648">
            <v>-0.1</v>
          </cell>
          <cell r="D648">
            <v>1250000</v>
          </cell>
        </row>
        <row r="649">
          <cell r="A649" t="str">
            <v>Jeff Hoffman</v>
          </cell>
          <cell r="B649">
            <v>2</v>
          </cell>
          <cell r="C649">
            <v>0.2</v>
          </cell>
        </row>
        <row r="650">
          <cell r="A650" t="str">
            <v>Greg Holland</v>
          </cell>
          <cell r="B650">
            <v>7</v>
          </cell>
          <cell r="C650">
            <v>1.5</v>
          </cell>
          <cell r="D650">
            <v>6000000</v>
          </cell>
        </row>
        <row r="651">
          <cell r="A651" t="str">
            <v>DJ LeMahieu</v>
          </cell>
          <cell r="B651">
            <v>7</v>
          </cell>
          <cell r="C651">
            <v>3.2</v>
          </cell>
          <cell r="D651">
            <v>4800000</v>
          </cell>
        </row>
        <row r="652">
          <cell r="A652" t="str">
            <v>Jonathan Lucroy</v>
          </cell>
          <cell r="B652">
            <v>8</v>
          </cell>
          <cell r="C652">
            <v>0.9</v>
          </cell>
        </row>
        <row r="653">
          <cell r="A653" t="str">
            <v>Jordan Lyles</v>
          </cell>
          <cell r="B653">
            <v>7</v>
          </cell>
          <cell r="C653">
            <v>-0.4</v>
          </cell>
          <cell r="D653">
            <v>3175000</v>
          </cell>
        </row>
        <row r="654">
          <cell r="A654" t="str">
            <v>German Marquez</v>
          </cell>
          <cell r="B654">
            <v>2</v>
          </cell>
          <cell r="C654">
            <v>3.5</v>
          </cell>
          <cell r="D654">
            <v>537000</v>
          </cell>
        </row>
        <row r="655">
          <cell r="A655" t="str">
            <v>Jake McGee</v>
          </cell>
          <cell r="B655">
            <v>8</v>
          </cell>
          <cell r="C655">
            <v>1.4</v>
          </cell>
          <cell r="D655">
            <v>5900000</v>
          </cell>
        </row>
        <row r="656">
          <cell r="A656" t="str">
            <v>Ryan McMahon</v>
          </cell>
          <cell r="B656" t="str">
            <v>1st</v>
          </cell>
          <cell r="C656">
            <v>-0.1</v>
          </cell>
        </row>
        <row r="657">
          <cell r="A657" t="str">
            <v>Tom Murphy</v>
          </cell>
          <cell r="B657">
            <v>3</v>
          </cell>
          <cell r="C657">
            <v>-0.4</v>
          </cell>
          <cell r="D657">
            <v>537000</v>
          </cell>
        </row>
        <row r="658">
          <cell r="A658" t="str">
            <v>Pat Neshek</v>
          </cell>
          <cell r="B658">
            <v>11</v>
          </cell>
          <cell r="C658">
            <v>0.7</v>
          </cell>
        </row>
        <row r="659">
          <cell r="A659" t="str">
            <v>Scott Oberg</v>
          </cell>
          <cell r="B659">
            <v>3</v>
          </cell>
          <cell r="C659">
            <v>0.3</v>
          </cell>
          <cell r="D659">
            <v>540000</v>
          </cell>
        </row>
        <row r="660">
          <cell r="A660" t="str">
            <v>Adam Ottavino</v>
          </cell>
          <cell r="B660">
            <v>7</v>
          </cell>
          <cell r="C660">
            <v>0.3</v>
          </cell>
          <cell r="D660">
            <v>2100000</v>
          </cell>
        </row>
        <row r="661">
          <cell r="A661" t="str">
            <v>Gerardo Parra</v>
          </cell>
          <cell r="B661">
            <v>9</v>
          </cell>
          <cell r="C661">
            <v>0.7</v>
          </cell>
          <cell r="D661">
            <v>8000000</v>
          </cell>
        </row>
        <row r="662">
          <cell r="A662" t="str">
            <v>Chad Qualls</v>
          </cell>
          <cell r="B662">
            <v>14</v>
          </cell>
          <cell r="C662">
            <v>0</v>
          </cell>
          <cell r="D662">
            <v>3750000</v>
          </cell>
        </row>
        <row r="663">
          <cell r="A663" t="str">
            <v>Mark Reynolds</v>
          </cell>
          <cell r="B663">
            <v>11</v>
          </cell>
          <cell r="C663">
            <v>0.7</v>
          </cell>
          <cell r="D663">
            <v>1500000</v>
          </cell>
        </row>
        <row r="664">
          <cell r="A664" t="str">
            <v>Zac Rosscup</v>
          </cell>
          <cell r="B664">
            <v>4</v>
          </cell>
          <cell r="C664">
            <v>0</v>
          </cell>
        </row>
        <row r="665">
          <cell r="A665" t="str">
            <v>Chris Rusin</v>
          </cell>
          <cell r="B665">
            <v>6</v>
          </cell>
          <cell r="C665">
            <v>2.5</v>
          </cell>
          <cell r="D665">
            <v>545000</v>
          </cell>
        </row>
        <row r="666">
          <cell r="A666" t="str">
            <v>Antonio Senzatela</v>
          </cell>
          <cell r="B666" t="str">
            <v>1st</v>
          </cell>
          <cell r="C666">
            <v>2.2000000000000002</v>
          </cell>
          <cell r="D666">
            <v>535000</v>
          </cell>
        </row>
        <row r="667">
          <cell r="A667" t="str">
            <v>Trevor Story</v>
          </cell>
          <cell r="B667">
            <v>2</v>
          </cell>
          <cell r="C667">
            <v>2.6</v>
          </cell>
          <cell r="D667">
            <v>540000</v>
          </cell>
        </row>
        <row r="668">
          <cell r="A668" t="str">
            <v>Raimel Tapia</v>
          </cell>
          <cell r="B668">
            <v>2</v>
          </cell>
          <cell r="C668">
            <v>-0.6</v>
          </cell>
        </row>
        <row r="669">
          <cell r="A669" t="str">
            <v>Mike Tauchman</v>
          </cell>
          <cell r="B669" t="str">
            <v>1st</v>
          </cell>
          <cell r="C669">
            <v>-0.3</v>
          </cell>
        </row>
        <row r="670">
          <cell r="A670" t="str">
            <v>Pat Valaika</v>
          </cell>
          <cell r="B670">
            <v>2</v>
          </cell>
          <cell r="C670">
            <v>0.6</v>
          </cell>
        </row>
        <row r="671">
          <cell r="A671" t="str">
            <v>Tony Wolters</v>
          </cell>
          <cell r="B671">
            <v>2</v>
          </cell>
          <cell r="C671">
            <v>-0.3</v>
          </cell>
          <cell r="D671">
            <v>540000</v>
          </cell>
        </row>
        <row r="672">
          <cell r="A672" t="str">
            <v>Carlos Asuaje</v>
          </cell>
          <cell r="B672">
            <v>2</v>
          </cell>
          <cell r="C672">
            <v>0.6</v>
          </cell>
        </row>
        <row r="673">
          <cell r="A673" t="str">
            <v>Erick Aybar</v>
          </cell>
          <cell r="B673">
            <v>12</v>
          </cell>
          <cell r="C673">
            <v>-0.3</v>
          </cell>
          <cell r="D673">
            <v>1750000</v>
          </cell>
        </row>
        <row r="674">
          <cell r="A674" t="str">
            <v>Buddy Baumann</v>
          </cell>
          <cell r="B674">
            <v>2</v>
          </cell>
          <cell r="C674">
            <v>0.5</v>
          </cell>
          <cell r="D674">
            <v>535700</v>
          </cell>
        </row>
        <row r="675">
          <cell r="A675" t="str">
            <v>Christian Bethancourt</v>
          </cell>
          <cell r="B675">
            <v>5</v>
          </cell>
          <cell r="C675">
            <v>-0.4</v>
          </cell>
          <cell r="D675">
            <v>541800</v>
          </cell>
        </row>
        <row r="676">
          <cell r="A676" t="str">
            <v>Jabari Blash</v>
          </cell>
          <cell r="B676">
            <v>2</v>
          </cell>
          <cell r="C676">
            <v>-0.1</v>
          </cell>
        </row>
        <row r="677">
          <cell r="A677" t="str">
            <v>Ryan Buchter</v>
          </cell>
          <cell r="B677">
            <v>3</v>
          </cell>
          <cell r="C677">
            <v>0.6</v>
          </cell>
          <cell r="D677">
            <v>544700</v>
          </cell>
        </row>
        <row r="678">
          <cell r="A678" t="str">
            <v>Trevor Cahill</v>
          </cell>
          <cell r="B678">
            <v>9</v>
          </cell>
          <cell r="C678">
            <v>1</v>
          </cell>
          <cell r="D678">
            <v>1750000</v>
          </cell>
        </row>
        <row r="679">
          <cell r="A679" t="str">
            <v>Carter Capps</v>
          </cell>
          <cell r="B679">
            <v>5</v>
          </cell>
          <cell r="C679">
            <v>-0.1</v>
          </cell>
          <cell r="D679">
            <v>987500</v>
          </cell>
        </row>
        <row r="680">
          <cell r="A680" t="str">
            <v>Jhoulys Chacin</v>
          </cell>
          <cell r="B680">
            <v>9</v>
          </cell>
          <cell r="C680">
            <v>2.9</v>
          </cell>
          <cell r="D680">
            <v>1750000</v>
          </cell>
        </row>
        <row r="681">
          <cell r="A681" t="str">
            <v>Dusty Coleman</v>
          </cell>
          <cell r="B681">
            <v>2</v>
          </cell>
          <cell r="C681">
            <v>0.6</v>
          </cell>
        </row>
        <row r="682">
          <cell r="A682" t="str">
            <v>Franchy Cordero</v>
          </cell>
          <cell r="B682" t="str">
            <v>1st</v>
          </cell>
          <cell r="C682">
            <v>0.2</v>
          </cell>
        </row>
        <row r="683">
          <cell r="A683" t="str">
            <v>Allen Cordoba</v>
          </cell>
          <cell r="B683" t="str">
            <v>1st</v>
          </cell>
          <cell r="C683">
            <v>-0.5</v>
          </cell>
          <cell r="D683">
            <v>535000</v>
          </cell>
        </row>
        <row r="684">
          <cell r="A684" t="str">
            <v>Jarred Cosart</v>
          </cell>
          <cell r="B684">
            <v>5</v>
          </cell>
          <cell r="C684">
            <v>-0.1</v>
          </cell>
          <cell r="D684">
            <v>566300</v>
          </cell>
        </row>
        <row r="685">
          <cell r="A685" t="str">
            <v>Chase d'Arnaud</v>
          </cell>
          <cell r="B685">
            <v>6</v>
          </cell>
          <cell r="C685">
            <v>-0.5</v>
          </cell>
        </row>
        <row r="686">
          <cell r="A686" t="str">
            <v>Miguel Diaz</v>
          </cell>
          <cell r="B686" t="str">
            <v>1st</v>
          </cell>
          <cell r="C686">
            <v>-0.8</v>
          </cell>
          <cell r="D686">
            <v>535000</v>
          </cell>
        </row>
        <row r="687">
          <cell r="A687" t="str">
            <v>Jake Esch</v>
          </cell>
          <cell r="B687">
            <v>2</v>
          </cell>
          <cell r="C687">
            <v>0</v>
          </cell>
        </row>
        <row r="688">
          <cell r="A688" t="str">
            <v>Rocky Gale</v>
          </cell>
          <cell r="B688">
            <v>2</v>
          </cell>
          <cell r="C688">
            <v>-0.1</v>
          </cell>
        </row>
        <row r="689">
          <cell r="A689" t="str">
            <v>Brad Hand</v>
          </cell>
          <cell r="B689">
            <v>7</v>
          </cell>
          <cell r="C689">
            <v>3</v>
          </cell>
          <cell r="D689">
            <v>1375000</v>
          </cell>
        </row>
        <row r="690">
          <cell r="A690" t="str">
            <v>Austin Hedges</v>
          </cell>
          <cell r="B690">
            <v>3</v>
          </cell>
          <cell r="C690">
            <v>1</v>
          </cell>
          <cell r="D690">
            <v>537100</v>
          </cell>
        </row>
        <row r="691">
          <cell r="A691" t="str">
            <v>Travis Jankowski</v>
          </cell>
          <cell r="B691">
            <v>3</v>
          </cell>
          <cell r="C691">
            <v>-0.2</v>
          </cell>
          <cell r="D691">
            <v>544300</v>
          </cell>
        </row>
        <row r="692">
          <cell r="A692" t="str">
            <v>Dinelson Lamet</v>
          </cell>
          <cell r="B692" t="str">
            <v>1st</v>
          </cell>
          <cell r="C692">
            <v>0.5</v>
          </cell>
        </row>
        <row r="693">
          <cell r="A693" t="str">
            <v>Zach Lee</v>
          </cell>
          <cell r="B693">
            <v>2</v>
          </cell>
          <cell r="C693">
            <v>0</v>
          </cell>
        </row>
        <row r="694">
          <cell r="A694" t="str">
            <v>Kyle Lloyd</v>
          </cell>
          <cell r="B694" t="str">
            <v>1st</v>
          </cell>
          <cell r="C694">
            <v>-0.1</v>
          </cell>
        </row>
        <row r="695">
          <cell r="A695" t="str">
            <v>Jordan Lyles</v>
          </cell>
          <cell r="B695">
            <v>7</v>
          </cell>
          <cell r="C695">
            <v>-0.6</v>
          </cell>
        </row>
        <row r="696">
          <cell r="A696" t="str">
            <v>Manuel Margot</v>
          </cell>
          <cell r="B696">
            <v>2</v>
          </cell>
          <cell r="C696">
            <v>2.2999999999999998</v>
          </cell>
          <cell r="D696">
            <v>535600</v>
          </cell>
        </row>
        <row r="697">
          <cell r="A697" t="str">
            <v>Phil Maton</v>
          </cell>
          <cell r="B697" t="str">
            <v>1st</v>
          </cell>
          <cell r="C697">
            <v>0</v>
          </cell>
        </row>
        <row r="698">
          <cell r="A698" t="str">
            <v>Brandon Maurer</v>
          </cell>
          <cell r="B698">
            <v>5</v>
          </cell>
          <cell r="C698">
            <v>-0.7</v>
          </cell>
          <cell r="D698">
            <v>1900000</v>
          </cell>
        </row>
        <row r="699">
          <cell r="A699" t="str">
            <v>Cory Mazzoni</v>
          </cell>
          <cell r="B699">
            <v>2</v>
          </cell>
          <cell r="C699">
            <v>-0.6</v>
          </cell>
        </row>
        <row r="700">
          <cell r="A700" t="str">
            <v>Kyle McGrath</v>
          </cell>
          <cell r="B700" t="str">
            <v>1st</v>
          </cell>
          <cell r="C700">
            <v>0.4</v>
          </cell>
        </row>
        <row r="701">
          <cell r="A701" t="str">
            <v>Tim Melville</v>
          </cell>
          <cell r="B701">
            <v>2</v>
          </cell>
          <cell r="C701">
            <v>-0.1</v>
          </cell>
        </row>
        <row r="702">
          <cell r="A702" t="str">
            <v>Wil Myers</v>
          </cell>
          <cell r="B702">
            <v>5</v>
          </cell>
          <cell r="C702">
            <v>2.1</v>
          </cell>
          <cell r="D702">
            <v>4500000</v>
          </cell>
        </row>
        <row r="703">
          <cell r="A703" t="str">
            <v>Dillon Overton</v>
          </cell>
          <cell r="B703">
            <v>2</v>
          </cell>
          <cell r="C703">
            <v>-0.1</v>
          </cell>
        </row>
        <row r="704">
          <cell r="A704" t="str">
            <v>Luis Perdomo</v>
          </cell>
          <cell r="B704">
            <v>2</v>
          </cell>
          <cell r="C704">
            <v>0.4</v>
          </cell>
          <cell r="D704">
            <v>544300</v>
          </cell>
        </row>
        <row r="705">
          <cell r="A705" t="str">
            <v>Jose Pirela</v>
          </cell>
          <cell r="B705">
            <v>4</v>
          </cell>
          <cell r="C705">
            <v>2.2000000000000002</v>
          </cell>
        </row>
        <row r="706">
          <cell r="A706" t="str">
            <v>Kevin Quackenbush</v>
          </cell>
          <cell r="B706">
            <v>4</v>
          </cell>
          <cell r="C706">
            <v>-0.6</v>
          </cell>
        </row>
        <row r="707">
          <cell r="A707" t="str">
            <v>Hunter Renfroe</v>
          </cell>
          <cell r="B707">
            <v>2</v>
          </cell>
          <cell r="C707">
            <v>0.7</v>
          </cell>
          <cell r="D707">
            <v>535900</v>
          </cell>
        </row>
        <row r="708">
          <cell r="A708" t="str">
            <v>Clayton Richard</v>
          </cell>
          <cell r="B708">
            <v>9</v>
          </cell>
          <cell r="C708">
            <v>0.7</v>
          </cell>
          <cell r="D708">
            <v>1750000</v>
          </cell>
        </row>
        <row r="709">
          <cell r="A709" t="str">
            <v>Jose Ruiz</v>
          </cell>
          <cell r="B709" t="str">
            <v>1st</v>
          </cell>
          <cell r="C709">
            <v>0</v>
          </cell>
        </row>
        <row r="710">
          <cell r="A710" t="str">
            <v>Hector Sanchez</v>
          </cell>
          <cell r="B710">
            <v>7</v>
          </cell>
          <cell r="C710">
            <v>-0.5</v>
          </cell>
          <cell r="D710">
            <v>750000</v>
          </cell>
        </row>
        <row r="711">
          <cell r="A711" t="str">
            <v>Luis Sardinas</v>
          </cell>
          <cell r="B711">
            <v>4</v>
          </cell>
          <cell r="C711">
            <v>-0.3</v>
          </cell>
        </row>
        <row r="712">
          <cell r="A712" t="str">
            <v>Ryan Schimpf</v>
          </cell>
          <cell r="B712">
            <v>2</v>
          </cell>
          <cell r="C712">
            <v>0.5</v>
          </cell>
          <cell r="D712">
            <v>546200</v>
          </cell>
        </row>
        <row r="713">
          <cell r="A713" t="str">
            <v>Yangervis Solarte</v>
          </cell>
          <cell r="B713">
            <v>4</v>
          </cell>
          <cell r="C713">
            <v>1.1000000000000001</v>
          </cell>
          <cell r="D713">
            <v>2625000</v>
          </cell>
        </row>
        <row r="714">
          <cell r="A714" t="str">
            <v>Cory Spangenberg</v>
          </cell>
          <cell r="B714">
            <v>4</v>
          </cell>
          <cell r="C714">
            <v>0.4</v>
          </cell>
        </row>
        <row r="715">
          <cell r="A715" t="str">
            <v>Craig Stammen</v>
          </cell>
          <cell r="B715">
            <v>8</v>
          </cell>
          <cell r="C715">
            <v>1.8</v>
          </cell>
          <cell r="D715">
            <v>900000</v>
          </cell>
        </row>
        <row r="716">
          <cell r="A716" t="str">
            <v>Matt Szczur</v>
          </cell>
          <cell r="B716">
            <v>4</v>
          </cell>
          <cell r="C716">
            <v>0.4</v>
          </cell>
          <cell r="D716">
            <v>549500</v>
          </cell>
        </row>
        <row r="717">
          <cell r="A717" t="str">
            <v>Luis Torrens</v>
          </cell>
          <cell r="B717" t="str">
            <v>1st</v>
          </cell>
          <cell r="C717">
            <v>-1.1000000000000001</v>
          </cell>
          <cell r="D717">
            <v>535000</v>
          </cell>
        </row>
        <row r="718">
          <cell r="A718" t="str">
            <v>Jose Torres</v>
          </cell>
          <cell r="B718">
            <v>2</v>
          </cell>
          <cell r="C718">
            <v>0.4</v>
          </cell>
          <cell r="D718">
            <v>535400</v>
          </cell>
        </row>
        <row r="719">
          <cell r="A719" t="str">
            <v>Jose Valdez</v>
          </cell>
          <cell r="B719">
            <v>3</v>
          </cell>
          <cell r="C719">
            <v>-0.4</v>
          </cell>
        </row>
        <row r="720">
          <cell r="A720" t="str">
            <v>Christian Villanueva</v>
          </cell>
          <cell r="B720" t="str">
            <v>1st</v>
          </cell>
          <cell r="C720">
            <v>0.6</v>
          </cell>
        </row>
        <row r="721">
          <cell r="A721" t="str">
            <v>Jered Weaver</v>
          </cell>
          <cell r="B721">
            <v>12</v>
          </cell>
          <cell r="C721">
            <v>-1.3</v>
          </cell>
          <cell r="D721">
            <v>3000000</v>
          </cell>
        </row>
        <row r="722">
          <cell r="A722" t="str">
            <v>Travis Wood</v>
          </cell>
          <cell r="B722">
            <v>8</v>
          </cell>
          <cell r="C722">
            <v>-0.8</v>
          </cell>
          <cell r="D722">
            <v>4000000</v>
          </cell>
        </row>
        <row r="723">
          <cell r="A723" t="str">
            <v>Kirby Yates</v>
          </cell>
          <cell r="B723">
            <v>4</v>
          </cell>
          <cell r="C723">
            <v>0.4</v>
          </cell>
        </row>
        <row r="724">
          <cell r="A724" t="str">
            <v>Miguel Andujar</v>
          </cell>
          <cell r="B724" t="str">
            <v>1st</v>
          </cell>
          <cell r="C724">
            <v>0.2</v>
          </cell>
        </row>
        <row r="725">
          <cell r="A725" t="str">
            <v>Tyler Austin</v>
          </cell>
          <cell r="B725">
            <v>2</v>
          </cell>
          <cell r="C725">
            <v>-0.3</v>
          </cell>
          <cell r="D725">
            <v>544000</v>
          </cell>
        </row>
        <row r="726">
          <cell r="A726" t="str">
            <v>Dellin Betances</v>
          </cell>
          <cell r="B726">
            <v>6</v>
          </cell>
          <cell r="C726">
            <v>1.5</v>
          </cell>
          <cell r="D726">
            <v>3000000</v>
          </cell>
        </row>
        <row r="727">
          <cell r="A727" t="str">
            <v>Greg Bird</v>
          </cell>
          <cell r="B727">
            <v>2</v>
          </cell>
          <cell r="C727">
            <v>0</v>
          </cell>
          <cell r="D727">
            <v>545500</v>
          </cell>
        </row>
        <row r="728">
          <cell r="A728" t="str">
            <v>Chris Carter</v>
          </cell>
          <cell r="B728">
            <v>8</v>
          </cell>
          <cell r="C728">
            <v>-0.8</v>
          </cell>
          <cell r="D728">
            <v>3500000</v>
          </cell>
        </row>
        <row r="729">
          <cell r="A729" t="str">
            <v>Starlin Castro</v>
          </cell>
          <cell r="B729">
            <v>8</v>
          </cell>
          <cell r="C729">
            <v>2</v>
          </cell>
          <cell r="D729">
            <v>9857143</v>
          </cell>
        </row>
        <row r="730">
          <cell r="A730" t="str">
            <v>Luis Cessa</v>
          </cell>
          <cell r="B730">
            <v>2</v>
          </cell>
          <cell r="C730">
            <v>0.1</v>
          </cell>
        </row>
        <row r="731">
          <cell r="A731" t="str">
            <v>Aroldis Chapman</v>
          </cell>
          <cell r="B731">
            <v>8</v>
          </cell>
          <cell r="C731">
            <v>1</v>
          </cell>
          <cell r="D731">
            <v>17200000</v>
          </cell>
        </row>
        <row r="732">
          <cell r="A732" t="str">
            <v>Ji-Man Choi</v>
          </cell>
          <cell r="B732">
            <v>2</v>
          </cell>
          <cell r="C732">
            <v>0.1</v>
          </cell>
        </row>
        <row r="733">
          <cell r="A733" t="str">
            <v>Tyler Clippard</v>
          </cell>
          <cell r="B733">
            <v>11</v>
          </cell>
          <cell r="C733">
            <v>-0.2</v>
          </cell>
          <cell r="D733">
            <v>6150000</v>
          </cell>
        </row>
        <row r="734">
          <cell r="A734" t="str">
            <v>Garrett Cooper</v>
          </cell>
          <cell r="B734" t="str">
            <v>1st</v>
          </cell>
          <cell r="C734">
            <v>0.1</v>
          </cell>
        </row>
        <row r="735">
          <cell r="A735" t="str">
            <v>Jacoby Ellsbury</v>
          </cell>
          <cell r="B735">
            <v>11</v>
          </cell>
          <cell r="C735">
            <v>1.6</v>
          </cell>
          <cell r="D735">
            <v>21142857</v>
          </cell>
        </row>
        <row r="736">
          <cell r="A736" t="str">
            <v>Dustin Fowler</v>
          </cell>
          <cell r="B736" t="str">
            <v>1st</v>
          </cell>
          <cell r="C736">
            <v>0</v>
          </cell>
        </row>
        <row r="737">
          <cell r="A737" t="str">
            <v>Clint Frazier</v>
          </cell>
          <cell r="B737" t="str">
            <v>1st</v>
          </cell>
          <cell r="C737">
            <v>-0.2</v>
          </cell>
        </row>
        <row r="738">
          <cell r="A738" t="str">
            <v>Todd Frazier</v>
          </cell>
          <cell r="B738">
            <v>7</v>
          </cell>
          <cell r="C738">
            <v>1.1000000000000001</v>
          </cell>
        </row>
        <row r="739">
          <cell r="A739" t="str">
            <v>Giovanny Gallegos</v>
          </cell>
          <cell r="B739" t="str">
            <v>1st</v>
          </cell>
          <cell r="C739">
            <v>0</v>
          </cell>
        </row>
        <row r="740">
          <cell r="A740" t="str">
            <v>Jaime Garcia</v>
          </cell>
          <cell r="B740">
            <v>9</v>
          </cell>
          <cell r="C740">
            <v>-0.1</v>
          </cell>
        </row>
        <row r="741">
          <cell r="A741" t="str">
            <v>Brett Gardner</v>
          </cell>
          <cell r="B741">
            <v>10</v>
          </cell>
          <cell r="C741">
            <v>4.9000000000000004</v>
          </cell>
          <cell r="D741">
            <v>12500000</v>
          </cell>
        </row>
        <row r="742">
          <cell r="A742" t="str">
            <v>Domingo German</v>
          </cell>
          <cell r="B742" t="str">
            <v>1st</v>
          </cell>
          <cell r="C742">
            <v>0.2</v>
          </cell>
        </row>
        <row r="743">
          <cell r="A743" t="str">
            <v>Sonny Gray</v>
          </cell>
          <cell r="B743">
            <v>5</v>
          </cell>
          <cell r="C743">
            <v>1.1000000000000001</v>
          </cell>
        </row>
        <row r="744">
          <cell r="A744" t="str">
            <v>Chad Green</v>
          </cell>
          <cell r="B744">
            <v>2</v>
          </cell>
          <cell r="C744">
            <v>2.7</v>
          </cell>
        </row>
        <row r="745">
          <cell r="A745" t="str">
            <v>Didi Gregorius</v>
          </cell>
          <cell r="B745">
            <v>6</v>
          </cell>
          <cell r="C745">
            <v>4.4000000000000004</v>
          </cell>
          <cell r="D745">
            <v>5100000</v>
          </cell>
        </row>
        <row r="746">
          <cell r="A746" t="str">
            <v>Chase Headley</v>
          </cell>
          <cell r="B746">
            <v>11</v>
          </cell>
          <cell r="C746">
            <v>1.9</v>
          </cell>
          <cell r="D746">
            <v>13000000</v>
          </cell>
        </row>
        <row r="747">
          <cell r="A747" t="str">
            <v>Ben Heller</v>
          </cell>
          <cell r="B747">
            <v>2</v>
          </cell>
          <cell r="C747">
            <v>0.5</v>
          </cell>
        </row>
        <row r="748">
          <cell r="A748" t="str">
            <v>Ronald Herrera</v>
          </cell>
          <cell r="B748" t="str">
            <v>1st</v>
          </cell>
          <cell r="C748">
            <v>-0.1</v>
          </cell>
        </row>
        <row r="749">
          <cell r="A749" t="str">
            <v>Aaron Hicks</v>
          </cell>
          <cell r="B749">
            <v>5</v>
          </cell>
          <cell r="C749">
            <v>3.9</v>
          </cell>
          <cell r="D749">
            <v>1350000</v>
          </cell>
        </row>
        <row r="750">
          <cell r="A750" t="str">
            <v>Kyle Higashioka</v>
          </cell>
          <cell r="B750" t="str">
            <v>1st</v>
          </cell>
          <cell r="C750">
            <v>-0.2</v>
          </cell>
        </row>
        <row r="751">
          <cell r="A751" t="str">
            <v>Jonathan Holder</v>
          </cell>
          <cell r="B751">
            <v>2</v>
          </cell>
          <cell r="C751">
            <v>0.5</v>
          </cell>
          <cell r="D751">
            <v>536875</v>
          </cell>
        </row>
        <row r="752">
          <cell r="A752" t="str">
            <v>Matt Holliday</v>
          </cell>
          <cell r="B752">
            <v>14</v>
          </cell>
          <cell r="C752">
            <v>-0.1</v>
          </cell>
          <cell r="D752">
            <v>13000000</v>
          </cell>
        </row>
        <row r="753">
          <cell r="A753" t="str">
            <v>Aaron Judge</v>
          </cell>
          <cell r="B753">
            <v>2</v>
          </cell>
          <cell r="C753">
            <v>7.9</v>
          </cell>
          <cell r="D753">
            <v>544500</v>
          </cell>
        </row>
        <row r="754">
          <cell r="A754" t="str">
            <v>Tommy Kahnle</v>
          </cell>
          <cell r="B754">
            <v>4</v>
          </cell>
          <cell r="C754">
            <v>0.8</v>
          </cell>
        </row>
        <row r="755">
          <cell r="A755" t="str">
            <v>Pete Kozma</v>
          </cell>
          <cell r="B755">
            <v>6</v>
          </cell>
          <cell r="C755">
            <v>-0.3</v>
          </cell>
          <cell r="D755">
            <v>575000</v>
          </cell>
        </row>
        <row r="756">
          <cell r="A756" t="str">
            <v>Erik Kratz</v>
          </cell>
          <cell r="B756">
            <v>8</v>
          </cell>
          <cell r="C756">
            <v>0.1</v>
          </cell>
        </row>
        <row r="757">
          <cell r="A757" t="str">
            <v>Tommy Layne</v>
          </cell>
          <cell r="B757">
            <v>6</v>
          </cell>
          <cell r="C757">
            <v>-0.3</v>
          </cell>
          <cell r="D757">
            <v>1075000</v>
          </cell>
        </row>
        <row r="758">
          <cell r="A758" t="str">
            <v>Bryan Mitchell</v>
          </cell>
          <cell r="B758">
            <v>4</v>
          </cell>
          <cell r="C758">
            <v>-0.3</v>
          </cell>
          <cell r="D758">
            <v>550625</v>
          </cell>
        </row>
        <row r="759">
          <cell r="A759" t="str">
            <v>Jordan Montgomery</v>
          </cell>
          <cell r="B759" t="str">
            <v>1st</v>
          </cell>
          <cell r="C759">
            <v>2.9</v>
          </cell>
          <cell r="D759">
            <v>535000</v>
          </cell>
        </row>
        <row r="760">
          <cell r="A760" t="str">
            <v>Michael Pineda</v>
          </cell>
          <cell r="B760">
            <v>5</v>
          </cell>
          <cell r="C760">
            <v>0.7</v>
          </cell>
          <cell r="D760">
            <v>7400000</v>
          </cell>
        </row>
        <row r="761">
          <cell r="A761" t="str">
            <v>Rob Refsnyder</v>
          </cell>
          <cell r="B761">
            <v>3</v>
          </cell>
          <cell r="C761">
            <v>-0.4</v>
          </cell>
        </row>
        <row r="762">
          <cell r="A762" t="str">
            <v>David Robertson</v>
          </cell>
          <cell r="B762">
            <v>10</v>
          </cell>
          <cell r="C762">
            <v>1.8</v>
          </cell>
          <cell r="D762">
            <v>12000000</v>
          </cell>
        </row>
        <row r="763">
          <cell r="A763" t="str">
            <v>Austin Romine</v>
          </cell>
          <cell r="B763">
            <v>6</v>
          </cell>
          <cell r="C763">
            <v>-0.9</v>
          </cell>
          <cell r="D763">
            <v>805000</v>
          </cell>
        </row>
        <row r="764">
          <cell r="A764" t="str">
            <v>CC Sabathia</v>
          </cell>
          <cell r="B764">
            <v>17</v>
          </cell>
          <cell r="C764">
            <v>2.9</v>
          </cell>
          <cell r="D764">
            <v>25000000</v>
          </cell>
        </row>
        <row r="765">
          <cell r="A765" t="str">
            <v>Gary Sanchez</v>
          </cell>
          <cell r="B765">
            <v>3</v>
          </cell>
          <cell r="C765">
            <v>3.9</v>
          </cell>
          <cell r="D765">
            <v>557900</v>
          </cell>
        </row>
        <row r="766">
          <cell r="A766" t="str">
            <v>Luis Severino</v>
          </cell>
          <cell r="B766">
            <v>3</v>
          </cell>
          <cell r="C766">
            <v>5.3</v>
          </cell>
          <cell r="D766">
            <v>550975</v>
          </cell>
        </row>
        <row r="767">
          <cell r="A767" t="str">
            <v>Chasen Shreve</v>
          </cell>
          <cell r="B767">
            <v>4</v>
          </cell>
          <cell r="C767">
            <v>0.6</v>
          </cell>
          <cell r="D767">
            <v>552425</v>
          </cell>
        </row>
        <row r="768">
          <cell r="A768" t="str">
            <v>Caleb Smith</v>
          </cell>
          <cell r="B768" t="str">
            <v>1st</v>
          </cell>
          <cell r="C768">
            <v>-0.3</v>
          </cell>
        </row>
        <row r="769">
          <cell r="A769" t="str">
            <v>Masahiro Tanaka</v>
          </cell>
          <cell r="B769">
            <v>4</v>
          </cell>
          <cell r="C769">
            <v>1.1000000000000001</v>
          </cell>
          <cell r="D769">
            <v>22000000</v>
          </cell>
        </row>
        <row r="770">
          <cell r="A770" t="str">
            <v>Ronald Torreyes</v>
          </cell>
          <cell r="B770">
            <v>3</v>
          </cell>
          <cell r="C770">
            <v>0.8</v>
          </cell>
          <cell r="D770">
            <v>561900</v>
          </cell>
        </row>
        <row r="771">
          <cell r="A771" t="str">
            <v>Tyler Wade</v>
          </cell>
          <cell r="B771" t="str">
            <v>1st</v>
          </cell>
          <cell r="C771">
            <v>-0.7</v>
          </cell>
        </row>
        <row r="772">
          <cell r="A772" t="str">
            <v>Adam Warren</v>
          </cell>
          <cell r="B772">
            <v>6</v>
          </cell>
          <cell r="C772">
            <v>1.4</v>
          </cell>
          <cell r="D772">
            <v>2290000</v>
          </cell>
        </row>
        <row r="773">
          <cell r="A773" t="str">
            <v>Tyler Webb</v>
          </cell>
          <cell r="B773" t="str">
            <v>1st</v>
          </cell>
          <cell r="C773">
            <v>0</v>
          </cell>
        </row>
        <row r="774">
          <cell r="A774" t="str">
            <v>Mason Williams</v>
          </cell>
          <cell r="B774">
            <v>3</v>
          </cell>
          <cell r="C774">
            <v>-0.3</v>
          </cell>
        </row>
        <row r="775">
          <cell r="A775" t="str">
            <v>Jose Alvarado</v>
          </cell>
          <cell r="B775" t="str">
            <v>1st</v>
          </cell>
          <cell r="C775">
            <v>0.3</v>
          </cell>
        </row>
        <row r="776">
          <cell r="A776" t="str">
            <v>Matt Andriese</v>
          </cell>
          <cell r="B776">
            <v>3</v>
          </cell>
          <cell r="C776">
            <v>0.1</v>
          </cell>
          <cell r="D776">
            <v>547500</v>
          </cell>
        </row>
        <row r="777">
          <cell r="A777" t="str">
            <v>Chris Archer</v>
          </cell>
          <cell r="B777">
            <v>6</v>
          </cell>
          <cell r="C777">
            <v>1.4</v>
          </cell>
          <cell r="D777">
            <v>4916666</v>
          </cell>
        </row>
        <row r="778">
          <cell r="A778" t="str">
            <v>Tim Beckham</v>
          </cell>
          <cell r="B778">
            <v>4</v>
          </cell>
          <cell r="C778">
            <v>0.6</v>
          </cell>
          <cell r="D778">
            <v>885000</v>
          </cell>
        </row>
        <row r="779">
          <cell r="A779" t="str">
            <v>Peter Bourjos</v>
          </cell>
          <cell r="B779">
            <v>8</v>
          </cell>
          <cell r="C779">
            <v>0.6</v>
          </cell>
          <cell r="D779">
            <v>1350000</v>
          </cell>
        </row>
        <row r="780">
          <cell r="A780" t="str">
            <v>Brad Boxberger</v>
          </cell>
          <cell r="B780">
            <v>6</v>
          </cell>
          <cell r="C780">
            <v>0.4</v>
          </cell>
          <cell r="D780">
            <v>1600000</v>
          </cell>
        </row>
        <row r="781">
          <cell r="A781" t="str">
            <v>Curt Casali</v>
          </cell>
          <cell r="B781">
            <v>4</v>
          </cell>
          <cell r="C781">
            <v>0.2</v>
          </cell>
        </row>
        <row r="782">
          <cell r="A782" t="str">
            <v>Xavier Cedeno</v>
          </cell>
          <cell r="B782">
            <v>7</v>
          </cell>
          <cell r="C782">
            <v>-0.6</v>
          </cell>
          <cell r="D782">
            <v>1300000</v>
          </cell>
        </row>
        <row r="783">
          <cell r="A783" t="str">
            <v>Steve Cishek</v>
          </cell>
          <cell r="B783">
            <v>8</v>
          </cell>
          <cell r="C783">
            <v>1.1000000000000001</v>
          </cell>
        </row>
        <row r="784">
          <cell r="A784" t="str">
            <v>Alex Cobb</v>
          </cell>
          <cell r="B784">
            <v>6</v>
          </cell>
          <cell r="C784">
            <v>2.2000000000000002</v>
          </cell>
          <cell r="D784">
            <v>4200000</v>
          </cell>
        </row>
        <row r="785">
          <cell r="A785" t="str">
            <v>Alex Colome</v>
          </cell>
          <cell r="B785">
            <v>5</v>
          </cell>
          <cell r="C785">
            <v>0.7</v>
          </cell>
          <cell r="D785">
            <v>547900</v>
          </cell>
        </row>
        <row r="786">
          <cell r="A786" t="str">
            <v>Jose De Leon</v>
          </cell>
          <cell r="B786">
            <v>2</v>
          </cell>
          <cell r="C786">
            <v>-0.2</v>
          </cell>
        </row>
        <row r="787">
          <cell r="A787" t="str">
            <v>Jumbo Diaz</v>
          </cell>
          <cell r="B787">
            <v>4</v>
          </cell>
          <cell r="C787">
            <v>-0.7</v>
          </cell>
          <cell r="D787">
            <v>557500</v>
          </cell>
        </row>
        <row r="788">
          <cell r="A788" t="str">
            <v>Corey Dickerson</v>
          </cell>
          <cell r="B788">
            <v>5</v>
          </cell>
          <cell r="C788">
            <v>2.8</v>
          </cell>
          <cell r="D788">
            <v>3025000</v>
          </cell>
        </row>
        <row r="789">
          <cell r="A789" t="str">
            <v>Lucas Duda</v>
          </cell>
          <cell r="B789">
            <v>8</v>
          </cell>
          <cell r="C789">
            <v>0.2</v>
          </cell>
        </row>
        <row r="790">
          <cell r="A790" t="str">
            <v>Danny Espinosa</v>
          </cell>
          <cell r="B790">
            <v>8</v>
          </cell>
          <cell r="C790">
            <v>-0.4</v>
          </cell>
        </row>
        <row r="791">
          <cell r="A791" t="str">
            <v>Jake Faria</v>
          </cell>
          <cell r="B791" t="str">
            <v>1st</v>
          </cell>
          <cell r="C791">
            <v>1.4</v>
          </cell>
        </row>
        <row r="792">
          <cell r="A792" t="str">
            <v>Danny Farquhar</v>
          </cell>
          <cell r="B792">
            <v>6</v>
          </cell>
          <cell r="C792">
            <v>0.2</v>
          </cell>
          <cell r="D792">
            <v>900000</v>
          </cell>
        </row>
        <row r="793">
          <cell r="A793" t="str">
            <v>Taylor Featherston</v>
          </cell>
          <cell r="B793">
            <v>3</v>
          </cell>
          <cell r="C793">
            <v>-0.1</v>
          </cell>
        </row>
        <row r="794">
          <cell r="A794" t="str">
            <v>Ryan Garton</v>
          </cell>
          <cell r="B794">
            <v>2</v>
          </cell>
          <cell r="C794">
            <v>-0.4</v>
          </cell>
        </row>
        <row r="795">
          <cell r="A795" t="str">
            <v>Adeiny Hechavarria</v>
          </cell>
          <cell r="B795">
            <v>6</v>
          </cell>
          <cell r="C795">
            <v>0.5</v>
          </cell>
          <cell r="D795">
            <v>4350000</v>
          </cell>
        </row>
        <row r="796">
          <cell r="A796" t="str">
            <v>Chih-Wei Hu</v>
          </cell>
          <cell r="B796" t="str">
            <v>1st</v>
          </cell>
          <cell r="C796">
            <v>0.1</v>
          </cell>
        </row>
        <row r="797">
          <cell r="A797" t="str">
            <v>Tommy Hunter</v>
          </cell>
          <cell r="B797">
            <v>10</v>
          </cell>
          <cell r="C797">
            <v>1.3</v>
          </cell>
          <cell r="D797">
            <v>1400000</v>
          </cell>
        </row>
        <row r="798">
          <cell r="A798" t="str">
            <v>Dan Jennings</v>
          </cell>
          <cell r="B798">
            <v>6</v>
          </cell>
          <cell r="C798">
            <v>0.3</v>
          </cell>
        </row>
        <row r="799">
          <cell r="A799" t="str">
            <v>Kevin Kiermaier</v>
          </cell>
          <cell r="B799">
            <v>5</v>
          </cell>
          <cell r="C799">
            <v>4.9000000000000004</v>
          </cell>
          <cell r="D799">
            <v>3166667</v>
          </cell>
        </row>
        <row r="800">
          <cell r="A800" t="str">
            <v>Andrew Kittredge</v>
          </cell>
          <cell r="B800" t="str">
            <v>1st</v>
          </cell>
          <cell r="C800">
            <v>0.3</v>
          </cell>
        </row>
        <row r="801">
          <cell r="A801" t="str">
            <v>Adam Kolarek</v>
          </cell>
          <cell r="B801" t="str">
            <v>1st</v>
          </cell>
          <cell r="C801">
            <v>-0.2</v>
          </cell>
        </row>
        <row r="802">
          <cell r="A802" t="str">
            <v>Evan Longoria</v>
          </cell>
          <cell r="B802">
            <v>10</v>
          </cell>
          <cell r="C802">
            <v>3.8</v>
          </cell>
          <cell r="D802">
            <v>13000000</v>
          </cell>
        </row>
        <row r="803">
          <cell r="A803" t="str">
            <v>Justin Marks</v>
          </cell>
          <cell r="B803">
            <v>3</v>
          </cell>
          <cell r="C803">
            <v>0</v>
          </cell>
        </row>
        <row r="804">
          <cell r="A804" t="str">
            <v>Michael Martinez</v>
          </cell>
          <cell r="B804">
            <v>7</v>
          </cell>
          <cell r="C804">
            <v>-0.3</v>
          </cell>
          <cell r="D804">
            <v>600000</v>
          </cell>
        </row>
        <row r="805">
          <cell r="A805" t="str">
            <v>Brad Miller</v>
          </cell>
          <cell r="B805">
            <v>5</v>
          </cell>
          <cell r="C805">
            <v>1</v>
          </cell>
          <cell r="D805">
            <v>3575000</v>
          </cell>
        </row>
        <row r="806">
          <cell r="A806" t="str">
            <v>Diego Moreno</v>
          </cell>
          <cell r="B806">
            <v>2</v>
          </cell>
          <cell r="C806">
            <v>-0.2</v>
          </cell>
        </row>
        <row r="807">
          <cell r="A807" t="str">
            <v>Logan Morrison</v>
          </cell>
          <cell r="B807">
            <v>8</v>
          </cell>
          <cell r="C807">
            <v>3.3</v>
          </cell>
          <cell r="D807">
            <v>2500000</v>
          </cell>
        </row>
        <row r="808">
          <cell r="A808" t="str">
            <v>Derek Norris</v>
          </cell>
          <cell r="B808">
            <v>6</v>
          </cell>
          <cell r="C808">
            <v>-0.1</v>
          </cell>
          <cell r="D808">
            <v>1200000</v>
          </cell>
        </row>
        <row r="809">
          <cell r="A809" t="str">
            <v>Jake Odorizzi</v>
          </cell>
          <cell r="B809">
            <v>6</v>
          </cell>
          <cell r="C809">
            <v>0</v>
          </cell>
          <cell r="D809">
            <v>4100000</v>
          </cell>
        </row>
        <row r="810">
          <cell r="A810" t="str">
            <v>Shane Peterson</v>
          </cell>
          <cell r="B810">
            <v>3</v>
          </cell>
          <cell r="C810">
            <v>0.4</v>
          </cell>
        </row>
        <row r="811">
          <cell r="A811" t="str">
            <v>Trevor Plouffe</v>
          </cell>
          <cell r="B811">
            <v>8</v>
          </cell>
          <cell r="C811">
            <v>-0.6</v>
          </cell>
          <cell r="D811">
            <v>5250000</v>
          </cell>
        </row>
        <row r="812">
          <cell r="A812" t="str">
            <v>Austin Pruitt</v>
          </cell>
          <cell r="B812" t="str">
            <v>1st</v>
          </cell>
          <cell r="C812">
            <v>-0.9</v>
          </cell>
          <cell r="D812">
            <v>535000</v>
          </cell>
        </row>
        <row r="813">
          <cell r="A813" t="str">
            <v>Cesar Puello</v>
          </cell>
          <cell r="B813" t="str">
            <v>1st</v>
          </cell>
          <cell r="C813">
            <v>0.1</v>
          </cell>
        </row>
        <row r="814">
          <cell r="A814" t="str">
            <v>Erasmo Ramirez</v>
          </cell>
          <cell r="B814">
            <v>6</v>
          </cell>
          <cell r="C814">
            <v>-0.2</v>
          </cell>
          <cell r="D814">
            <v>3125000</v>
          </cell>
        </row>
        <row r="815">
          <cell r="A815" t="str">
            <v>Wilson Ramos</v>
          </cell>
          <cell r="B815">
            <v>8</v>
          </cell>
          <cell r="C815">
            <v>0.1</v>
          </cell>
          <cell r="D815">
            <v>4000000</v>
          </cell>
        </row>
        <row r="816">
          <cell r="A816" t="str">
            <v>Colby Rasmus</v>
          </cell>
          <cell r="B816">
            <v>9</v>
          </cell>
          <cell r="C816">
            <v>1.2</v>
          </cell>
          <cell r="D816">
            <v>5000000</v>
          </cell>
        </row>
        <row r="817">
          <cell r="A817" t="str">
            <v>Daniel Robertson</v>
          </cell>
          <cell r="B817" t="str">
            <v>1st</v>
          </cell>
          <cell r="C817">
            <v>0.3</v>
          </cell>
          <cell r="D817">
            <v>535000</v>
          </cell>
        </row>
        <row r="818">
          <cell r="A818" t="str">
            <v>Chaz Roe</v>
          </cell>
          <cell r="B818">
            <v>5</v>
          </cell>
          <cell r="C818">
            <v>0.4</v>
          </cell>
        </row>
        <row r="819">
          <cell r="A819" t="str">
            <v>Sergio Romo</v>
          </cell>
          <cell r="B819">
            <v>10</v>
          </cell>
          <cell r="C819">
            <v>1</v>
          </cell>
        </row>
        <row r="820">
          <cell r="A820" t="str">
            <v>Mallex Smith</v>
          </cell>
          <cell r="B820">
            <v>2</v>
          </cell>
          <cell r="C820">
            <v>1.5</v>
          </cell>
          <cell r="D820">
            <v>539800</v>
          </cell>
        </row>
        <row r="821">
          <cell r="A821" t="str">
            <v>Blake Snell</v>
          </cell>
          <cell r="B821">
            <v>2</v>
          </cell>
          <cell r="C821">
            <v>1</v>
          </cell>
          <cell r="D821">
            <v>545000</v>
          </cell>
        </row>
        <row r="822">
          <cell r="A822" t="str">
            <v>Steven Souza Jr.</v>
          </cell>
          <cell r="B822">
            <v>4</v>
          </cell>
          <cell r="C822">
            <v>4.0999999999999996</v>
          </cell>
          <cell r="D822">
            <v>546700</v>
          </cell>
        </row>
        <row r="823">
          <cell r="A823" t="str">
            <v>Ryne Stanek</v>
          </cell>
          <cell r="B823" t="str">
            <v>1st</v>
          </cell>
          <cell r="C823">
            <v>-0.3</v>
          </cell>
        </row>
        <row r="824">
          <cell r="A824" t="str">
            <v>Jesus Sucre</v>
          </cell>
          <cell r="B824">
            <v>5</v>
          </cell>
          <cell r="C824">
            <v>0.1</v>
          </cell>
          <cell r="D824">
            <v>630000</v>
          </cell>
        </row>
        <row r="825">
          <cell r="A825" t="str">
            <v>Rickie Weeks</v>
          </cell>
          <cell r="B825">
            <v>14</v>
          </cell>
          <cell r="C825">
            <v>0</v>
          </cell>
          <cell r="D825">
            <v>1500000</v>
          </cell>
        </row>
        <row r="826">
          <cell r="A826" t="str">
            <v>Chase Whitley</v>
          </cell>
          <cell r="B826">
            <v>4</v>
          </cell>
          <cell r="C826">
            <v>0</v>
          </cell>
        </row>
        <row r="827">
          <cell r="A827" t="str">
            <v>Hunter Wood</v>
          </cell>
          <cell r="B827" t="str">
            <v>1st</v>
          </cell>
          <cell r="C827">
            <v>0</v>
          </cell>
        </row>
        <row r="828">
          <cell r="A828" t="str">
            <v>Fernando Abad</v>
          </cell>
          <cell r="B828">
            <v>8</v>
          </cell>
          <cell r="C828">
            <v>0.5</v>
          </cell>
          <cell r="D828">
            <v>2000000</v>
          </cell>
        </row>
        <row r="829">
          <cell r="A829" t="str">
            <v>Matt Barnes</v>
          </cell>
          <cell r="B829">
            <v>4</v>
          </cell>
          <cell r="C829">
            <v>0.7</v>
          </cell>
          <cell r="D829">
            <v>563500</v>
          </cell>
        </row>
        <row r="830">
          <cell r="A830" t="str">
            <v>Andrew Benintendi</v>
          </cell>
          <cell r="B830">
            <v>2</v>
          </cell>
          <cell r="C830">
            <v>2.9</v>
          </cell>
          <cell r="D830">
            <v>549000</v>
          </cell>
        </row>
        <row r="831">
          <cell r="A831" t="str">
            <v>Mookie Betts</v>
          </cell>
          <cell r="B831">
            <v>4</v>
          </cell>
          <cell r="C831">
            <v>6.3</v>
          </cell>
          <cell r="D831">
            <v>950000</v>
          </cell>
        </row>
        <row r="832">
          <cell r="A832" t="str">
            <v>Xander Bogaerts</v>
          </cell>
          <cell r="B832">
            <v>5</v>
          </cell>
          <cell r="C832">
            <v>2.1</v>
          </cell>
          <cell r="D832">
            <v>4500000</v>
          </cell>
        </row>
        <row r="833">
          <cell r="A833" t="str">
            <v>Blaine Boyer</v>
          </cell>
          <cell r="B833">
            <v>11</v>
          </cell>
          <cell r="C833">
            <v>0.2</v>
          </cell>
        </row>
        <row r="834">
          <cell r="A834" t="str">
            <v>Jackie Bradley Jr.</v>
          </cell>
          <cell r="B834">
            <v>5</v>
          </cell>
          <cell r="C834">
            <v>3.5</v>
          </cell>
          <cell r="D834">
            <v>3600000</v>
          </cell>
        </row>
        <row r="835">
          <cell r="A835" t="str">
            <v>Chase d'Arnaud</v>
          </cell>
          <cell r="B835">
            <v>6</v>
          </cell>
          <cell r="C835">
            <v>0.1</v>
          </cell>
        </row>
        <row r="836">
          <cell r="A836" t="str">
            <v>Rajai Davis</v>
          </cell>
          <cell r="B836">
            <v>12</v>
          </cell>
          <cell r="C836">
            <v>-0.1</v>
          </cell>
        </row>
        <row r="837">
          <cell r="A837" t="str">
            <v>Rafael Devers</v>
          </cell>
          <cell r="B837" t="str">
            <v>1st</v>
          </cell>
          <cell r="C837">
            <v>0.9</v>
          </cell>
        </row>
        <row r="838">
          <cell r="A838" t="str">
            <v>Roenis Elias</v>
          </cell>
          <cell r="B838">
            <v>4</v>
          </cell>
          <cell r="C838">
            <v>0</v>
          </cell>
          <cell r="D838">
            <v>582500</v>
          </cell>
        </row>
        <row r="839">
          <cell r="A839" t="str">
            <v>Doug Fister</v>
          </cell>
          <cell r="B839">
            <v>9</v>
          </cell>
          <cell r="C839">
            <v>0.1</v>
          </cell>
          <cell r="D839">
            <v>1750000</v>
          </cell>
        </row>
        <row r="840">
          <cell r="A840" t="str">
            <v>Heath Hembree</v>
          </cell>
          <cell r="B840">
            <v>5</v>
          </cell>
          <cell r="C840">
            <v>0.4</v>
          </cell>
          <cell r="D840">
            <v>547000</v>
          </cell>
        </row>
        <row r="841">
          <cell r="A841" t="str">
            <v>Marco Hernandez</v>
          </cell>
          <cell r="B841">
            <v>2</v>
          </cell>
          <cell r="C841">
            <v>0.3</v>
          </cell>
        </row>
        <row r="842">
          <cell r="A842" t="str">
            <v>Brock Holt</v>
          </cell>
          <cell r="B842">
            <v>6</v>
          </cell>
          <cell r="C842">
            <v>-0.2</v>
          </cell>
          <cell r="D842">
            <v>1950000</v>
          </cell>
        </row>
        <row r="843">
          <cell r="A843" t="str">
            <v>Brian Johnson</v>
          </cell>
          <cell r="B843">
            <v>2</v>
          </cell>
          <cell r="C843">
            <v>0.2</v>
          </cell>
        </row>
        <row r="844">
          <cell r="A844" t="str">
            <v>Joe Kelly</v>
          </cell>
          <cell r="B844">
            <v>6</v>
          </cell>
          <cell r="C844">
            <v>1.3</v>
          </cell>
          <cell r="D844">
            <v>2800000</v>
          </cell>
        </row>
        <row r="845">
          <cell r="A845" t="str">
            <v>Kyle Kendrick</v>
          </cell>
          <cell r="B845">
            <v>10</v>
          </cell>
          <cell r="C845">
            <v>-0.5</v>
          </cell>
          <cell r="D845">
            <v>1000000</v>
          </cell>
        </row>
        <row r="846">
          <cell r="A846" t="str">
            <v>Craig Kimbrel</v>
          </cell>
          <cell r="B846">
            <v>8</v>
          </cell>
          <cell r="C846">
            <v>3.6</v>
          </cell>
          <cell r="D846">
            <v>13250000</v>
          </cell>
        </row>
        <row r="847">
          <cell r="A847" t="str">
            <v>Sandy Leon</v>
          </cell>
          <cell r="B847">
            <v>6</v>
          </cell>
          <cell r="C847">
            <v>0.7</v>
          </cell>
          <cell r="D847">
            <v>1300000</v>
          </cell>
        </row>
        <row r="848">
          <cell r="A848" t="str">
            <v>Tzu-Wei Lin</v>
          </cell>
          <cell r="B848" t="str">
            <v>1st</v>
          </cell>
          <cell r="C848">
            <v>0.2</v>
          </cell>
        </row>
        <row r="849">
          <cell r="A849" t="str">
            <v>Austin Maddox</v>
          </cell>
          <cell r="B849" t="str">
            <v>1st</v>
          </cell>
          <cell r="C849">
            <v>0.7</v>
          </cell>
        </row>
        <row r="850">
          <cell r="A850" t="str">
            <v>Deven Marrero</v>
          </cell>
          <cell r="B850">
            <v>3</v>
          </cell>
          <cell r="C850">
            <v>0.4</v>
          </cell>
        </row>
        <row r="851">
          <cell r="A851" t="str">
            <v>Kyle Martin</v>
          </cell>
          <cell r="B851" t="str">
            <v>1st</v>
          </cell>
          <cell r="C851">
            <v>0</v>
          </cell>
        </row>
        <row r="852">
          <cell r="A852" t="str">
            <v>Mitch Moreland</v>
          </cell>
          <cell r="B852">
            <v>8</v>
          </cell>
          <cell r="C852">
            <v>1.9</v>
          </cell>
          <cell r="D852">
            <v>5500000</v>
          </cell>
        </row>
        <row r="853">
          <cell r="A853" t="str">
            <v>Eduardo Nunez</v>
          </cell>
          <cell r="B853">
            <v>8</v>
          </cell>
          <cell r="C853">
            <v>0.7</v>
          </cell>
        </row>
        <row r="854">
          <cell r="A854" t="str">
            <v>Dustin Pedroia</v>
          </cell>
          <cell r="B854">
            <v>12</v>
          </cell>
          <cell r="C854">
            <v>2.5</v>
          </cell>
          <cell r="D854">
            <v>15000000</v>
          </cell>
        </row>
        <row r="855">
          <cell r="A855" t="str">
            <v>Drew Pomeranz</v>
          </cell>
          <cell r="B855">
            <v>7</v>
          </cell>
          <cell r="C855">
            <v>3.9</v>
          </cell>
          <cell r="D855">
            <v>4450000</v>
          </cell>
        </row>
        <row r="856">
          <cell r="A856" t="str">
            <v>Rick Porcello</v>
          </cell>
          <cell r="B856">
            <v>9</v>
          </cell>
          <cell r="C856">
            <v>-0.3</v>
          </cell>
          <cell r="D856">
            <v>20125000</v>
          </cell>
        </row>
        <row r="857">
          <cell r="A857" t="str">
            <v>David Price</v>
          </cell>
          <cell r="B857">
            <v>10</v>
          </cell>
          <cell r="C857">
            <v>1.7</v>
          </cell>
          <cell r="D857">
            <v>30000000</v>
          </cell>
        </row>
        <row r="858">
          <cell r="A858" t="str">
            <v>Hanley Ramirez</v>
          </cell>
          <cell r="B858">
            <v>13</v>
          </cell>
          <cell r="C858">
            <v>-0.4</v>
          </cell>
          <cell r="D858">
            <v>22750000</v>
          </cell>
        </row>
        <row r="859">
          <cell r="A859" t="str">
            <v>Noe Ramirez</v>
          </cell>
          <cell r="B859">
            <v>3</v>
          </cell>
          <cell r="C859">
            <v>0</v>
          </cell>
        </row>
        <row r="860">
          <cell r="A860" t="str">
            <v>Addison Reed</v>
          </cell>
          <cell r="B860">
            <v>7</v>
          </cell>
          <cell r="C860">
            <v>0.6</v>
          </cell>
        </row>
        <row r="861">
          <cell r="A861" t="str">
            <v>Eduardo Rodriguez</v>
          </cell>
          <cell r="B861">
            <v>3</v>
          </cell>
          <cell r="C861">
            <v>1.7</v>
          </cell>
          <cell r="D861">
            <v>584500</v>
          </cell>
        </row>
        <row r="862">
          <cell r="A862" t="str">
            <v>Robbie Ross</v>
          </cell>
          <cell r="B862">
            <v>6</v>
          </cell>
          <cell r="C862">
            <v>-0.2</v>
          </cell>
          <cell r="D862">
            <v>1825000</v>
          </cell>
        </row>
        <row r="863">
          <cell r="A863" t="str">
            <v>Josh Rutledge</v>
          </cell>
          <cell r="B863">
            <v>6</v>
          </cell>
          <cell r="C863">
            <v>-0.3</v>
          </cell>
          <cell r="D863">
            <v>600000</v>
          </cell>
        </row>
        <row r="864">
          <cell r="A864" t="str">
            <v>Chris Sale</v>
          </cell>
          <cell r="B864">
            <v>8</v>
          </cell>
          <cell r="C864">
            <v>6.1</v>
          </cell>
          <cell r="D864">
            <v>12000000</v>
          </cell>
        </row>
        <row r="865">
          <cell r="A865" t="str">
            <v>Pablo Sandoval</v>
          </cell>
          <cell r="B865">
            <v>10</v>
          </cell>
          <cell r="C865">
            <v>-0.9</v>
          </cell>
          <cell r="D865">
            <v>17600000</v>
          </cell>
        </row>
        <row r="866">
          <cell r="A866" t="str">
            <v>Robby Scott</v>
          </cell>
          <cell r="B866">
            <v>2</v>
          </cell>
          <cell r="C866">
            <v>0.5</v>
          </cell>
          <cell r="D866">
            <v>537000</v>
          </cell>
        </row>
        <row r="867">
          <cell r="A867" t="str">
            <v>Steve Selsky</v>
          </cell>
          <cell r="B867">
            <v>2</v>
          </cell>
          <cell r="C867">
            <v>-0.2</v>
          </cell>
          <cell r="D867">
            <v>535000</v>
          </cell>
        </row>
        <row r="868">
          <cell r="A868" t="str">
            <v>Carson Smith</v>
          </cell>
          <cell r="B868">
            <v>4</v>
          </cell>
          <cell r="C868">
            <v>0.3</v>
          </cell>
          <cell r="D868">
            <v>556750</v>
          </cell>
        </row>
        <row r="869">
          <cell r="A869" t="str">
            <v>Blake Swihart</v>
          </cell>
          <cell r="B869">
            <v>3</v>
          </cell>
          <cell r="C869">
            <v>0</v>
          </cell>
        </row>
        <row r="870">
          <cell r="A870" t="str">
            <v>Ben Taylor</v>
          </cell>
          <cell r="B870" t="str">
            <v>1st</v>
          </cell>
          <cell r="C870">
            <v>-0.1</v>
          </cell>
          <cell r="D870">
            <v>535000</v>
          </cell>
        </row>
        <row r="871">
          <cell r="A871" t="str">
            <v>Sam Travis</v>
          </cell>
          <cell r="B871" t="str">
            <v>1st</v>
          </cell>
          <cell r="C871">
            <v>-0.5</v>
          </cell>
        </row>
        <row r="872">
          <cell r="A872" t="str">
            <v>Christian Vazquez</v>
          </cell>
          <cell r="B872">
            <v>3</v>
          </cell>
          <cell r="C872">
            <v>0.9</v>
          </cell>
          <cell r="D872">
            <v>561000</v>
          </cell>
        </row>
        <row r="873">
          <cell r="A873" t="str">
            <v>Hector Velazquez</v>
          </cell>
          <cell r="B873" t="str">
            <v>1st</v>
          </cell>
          <cell r="C873">
            <v>0.6</v>
          </cell>
        </row>
        <row r="874">
          <cell r="A874" t="str">
            <v>Brandon Workman</v>
          </cell>
          <cell r="B874">
            <v>3</v>
          </cell>
          <cell r="C874">
            <v>0.5</v>
          </cell>
          <cell r="D874">
            <v>635000</v>
          </cell>
        </row>
        <row r="875">
          <cell r="A875" t="str">
            <v>Steven Wright</v>
          </cell>
          <cell r="B875">
            <v>5</v>
          </cell>
          <cell r="C875">
            <v>-0.8</v>
          </cell>
          <cell r="D875">
            <v>593500</v>
          </cell>
        </row>
        <row r="876">
          <cell r="A876" t="str">
            <v>Chris Young</v>
          </cell>
          <cell r="B876">
            <v>12</v>
          </cell>
          <cell r="C876">
            <v>-0.3</v>
          </cell>
          <cell r="D876">
            <v>6500000</v>
          </cell>
        </row>
        <row r="877">
          <cell r="A877" t="str">
            <v>Anthony Alford</v>
          </cell>
          <cell r="B877" t="str">
            <v>1st</v>
          </cell>
          <cell r="C877">
            <v>0.2</v>
          </cell>
        </row>
        <row r="878">
          <cell r="A878" t="str">
            <v>Brett Anderson</v>
          </cell>
          <cell r="B878">
            <v>9</v>
          </cell>
          <cell r="C878">
            <v>0.3</v>
          </cell>
        </row>
        <row r="879">
          <cell r="A879" t="str">
            <v>Nori Aoki</v>
          </cell>
          <cell r="B879">
            <v>6</v>
          </cell>
          <cell r="C879">
            <v>0.2</v>
          </cell>
        </row>
        <row r="880">
          <cell r="A880" t="str">
            <v>Danny Barnes</v>
          </cell>
          <cell r="B880">
            <v>2</v>
          </cell>
          <cell r="C880">
            <v>1.3</v>
          </cell>
        </row>
        <row r="881">
          <cell r="A881" t="str">
            <v>Darwin Barney</v>
          </cell>
          <cell r="B881">
            <v>8</v>
          </cell>
          <cell r="C881">
            <v>-0.5</v>
          </cell>
          <cell r="D881">
            <v>2887500</v>
          </cell>
        </row>
        <row r="882">
          <cell r="A882" t="str">
            <v>Jose Bautista</v>
          </cell>
          <cell r="B882">
            <v>14</v>
          </cell>
          <cell r="C882">
            <v>-1.1000000000000001</v>
          </cell>
          <cell r="D882">
            <v>18000000</v>
          </cell>
        </row>
        <row r="883">
          <cell r="A883" t="str">
            <v>Jeff Beliveau</v>
          </cell>
          <cell r="B883">
            <v>5</v>
          </cell>
          <cell r="C883">
            <v>-0.3</v>
          </cell>
        </row>
        <row r="884">
          <cell r="A884" t="str">
            <v>Joe Biagini</v>
          </cell>
          <cell r="B884">
            <v>2</v>
          </cell>
          <cell r="C884">
            <v>-0.3</v>
          </cell>
          <cell r="D884">
            <v>543000</v>
          </cell>
        </row>
        <row r="885">
          <cell r="A885" t="str">
            <v>Mike Bolsinger</v>
          </cell>
          <cell r="B885">
            <v>4</v>
          </cell>
          <cell r="C885">
            <v>-0.4</v>
          </cell>
        </row>
        <row r="886">
          <cell r="A886" t="str">
            <v>Leonel Campos</v>
          </cell>
          <cell r="B886">
            <v>4</v>
          </cell>
          <cell r="C886">
            <v>0.2</v>
          </cell>
        </row>
        <row r="887">
          <cell r="A887" t="str">
            <v>Ezequiel Carrera</v>
          </cell>
          <cell r="B887">
            <v>7</v>
          </cell>
          <cell r="C887">
            <v>-0.1</v>
          </cell>
          <cell r="D887">
            <v>1162500</v>
          </cell>
        </row>
        <row r="888">
          <cell r="A888" t="str">
            <v>Darrell Ceciliani</v>
          </cell>
          <cell r="B888">
            <v>3</v>
          </cell>
          <cell r="C888">
            <v>0.2</v>
          </cell>
        </row>
        <row r="889">
          <cell r="A889" t="str">
            <v>Chris Coghlan</v>
          </cell>
          <cell r="B889">
            <v>9</v>
          </cell>
          <cell r="C889">
            <v>-0.5</v>
          </cell>
          <cell r="D889">
            <v>535000</v>
          </cell>
        </row>
        <row r="890">
          <cell r="A890" t="str">
            <v>Taylor Cole</v>
          </cell>
          <cell r="B890" t="str">
            <v>1st</v>
          </cell>
          <cell r="C890">
            <v>-0.3</v>
          </cell>
        </row>
        <row r="891">
          <cell r="A891" t="str">
            <v>Matt Dermody</v>
          </cell>
          <cell r="B891">
            <v>2</v>
          </cell>
          <cell r="C891">
            <v>0.1</v>
          </cell>
        </row>
        <row r="892">
          <cell r="A892" t="str">
            <v>Josh Donaldson</v>
          </cell>
          <cell r="B892">
            <v>7</v>
          </cell>
          <cell r="C892">
            <v>4.5999999999999996</v>
          </cell>
          <cell r="D892">
            <v>17000000</v>
          </cell>
        </row>
        <row r="893">
          <cell r="A893" t="str">
            <v>Marco Estrada</v>
          </cell>
          <cell r="B893">
            <v>10</v>
          </cell>
          <cell r="C893">
            <v>1.8</v>
          </cell>
          <cell r="D893">
            <v>14500000</v>
          </cell>
        </row>
        <row r="894">
          <cell r="A894" t="str">
            <v>Ryan Goins</v>
          </cell>
          <cell r="B894">
            <v>5</v>
          </cell>
          <cell r="C894">
            <v>1</v>
          </cell>
          <cell r="D894">
            <v>548200</v>
          </cell>
        </row>
        <row r="895">
          <cell r="A895" t="str">
            <v>Jason Grilli</v>
          </cell>
          <cell r="B895">
            <v>15</v>
          </cell>
          <cell r="C895">
            <v>-0.6</v>
          </cell>
        </row>
        <row r="896">
          <cell r="A896" t="str">
            <v>J.A. Happ</v>
          </cell>
          <cell r="B896">
            <v>11</v>
          </cell>
          <cell r="C896">
            <v>3.2</v>
          </cell>
          <cell r="D896">
            <v>13000000</v>
          </cell>
        </row>
        <row r="897">
          <cell r="A897" t="str">
            <v>Lucas Harrell</v>
          </cell>
          <cell r="B897">
            <v>7</v>
          </cell>
          <cell r="C897">
            <v>-0.1</v>
          </cell>
        </row>
        <row r="898">
          <cell r="A898" t="str">
            <v>Teoscar Hernandez</v>
          </cell>
          <cell r="B898">
            <v>2</v>
          </cell>
          <cell r="C898">
            <v>0.7</v>
          </cell>
        </row>
        <row r="899">
          <cell r="A899" t="str">
            <v>T.J. House</v>
          </cell>
          <cell r="B899">
            <v>4</v>
          </cell>
          <cell r="C899">
            <v>0</v>
          </cell>
        </row>
        <row r="900">
          <cell r="A900" t="str">
            <v>J.P. Howell</v>
          </cell>
          <cell r="B900">
            <v>12</v>
          </cell>
          <cell r="C900">
            <v>-0.2</v>
          </cell>
          <cell r="D900">
            <v>3000000</v>
          </cell>
        </row>
        <row r="901">
          <cell r="A901" t="str">
            <v>Tom Koehler</v>
          </cell>
          <cell r="B901">
            <v>6</v>
          </cell>
          <cell r="C901">
            <v>0.5</v>
          </cell>
        </row>
        <row r="902">
          <cell r="A902" t="str">
            <v>Mat Latos</v>
          </cell>
          <cell r="B902">
            <v>9</v>
          </cell>
          <cell r="C902">
            <v>-0.2</v>
          </cell>
        </row>
        <row r="903">
          <cell r="A903" t="str">
            <v>Casey Lawrence</v>
          </cell>
          <cell r="B903" t="str">
            <v>1st</v>
          </cell>
          <cell r="C903">
            <v>-0.6</v>
          </cell>
        </row>
        <row r="904">
          <cell r="A904" t="str">
            <v>Dominic Leone</v>
          </cell>
          <cell r="B904">
            <v>4</v>
          </cell>
          <cell r="C904">
            <v>2</v>
          </cell>
          <cell r="D904">
            <v>548200</v>
          </cell>
        </row>
        <row r="905">
          <cell r="A905" t="str">
            <v>Francisco Liriano</v>
          </cell>
          <cell r="B905">
            <v>12</v>
          </cell>
          <cell r="C905">
            <v>-0.3</v>
          </cell>
          <cell r="D905">
            <v>13666667</v>
          </cell>
        </row>
        <row r="906">
          <cell r="A906" t="str">
            <v>Rafael Lopez</v>
          </cell>
          <cell r="B906">
            <v>3</v>
          </cell>
          <cell r="C906">
            <v>0.3</v>
          </cell>
        </row>
        <row r="907">
          <cell r="A907" t="str">
            <v>Aaron Loup</v>
          </cell>
          <cell r="B907">
            <v>6</v>
          </cell>
          <cell r="C907">
            <v>0.8</v>
          </cell>
          <cell r="D907">
            <v>1125000</v>
          </cell>
        </row>
        <row r="908">
          <cell r="A908" t="str">
            <v>Luke Maile</v>
          </cell>
          <cell r="B908">
            <v>3</v>
          </cell>
          <cell r="C908">
            <v>-0.1</v>
          </cell>
        </row>
        <row r="909">
          <cell r="A909" t="str">
            <v>Russell Martin</v>
          </cell>
          <cell r="B909">
            <v>12</v>
          </cell>
          <cell r="C909">
            <v>1.7</v>
          </cell>
          <cell r="D909">
            <v>20000000</v>
          </cell>
        </row>
        <row r="910">
          <cell r="A910" t="str">
            <v>Tim Mayza</v>
          </cell>
          <cell r="B910" t="str">
            <v>1st</v>
          </cell>
          <cell r="C910">
            <v>-0.4</v>
          </cell>
        </row>
        <row r="911">
          <cell r="A911" t="str">
            <v>Miguel Montero</v>
          </cell>
          <cell r="B911">
            <v>12</v>
          </cell>
          <cell r="C911">
            <v>-0.6</v>
          </cell>
        </row>
        <row r="912">
          <cell r="A912" t="str">
            <v>Kendrys Morales</v>
          </cell>
          <cell r="B912">
            <v>11</v>
          </cell>
          <cell r="C912">
            <v>0</v>
          </cell>
          <cell r="D912">
            <v>10000000</v>
          </cell>
        </row>
        <row r="913">
          <cell r="A913" t="str">
            <v>Mike Ohlman</v>
          </cell>
          <cell r="B913" t="str">
            <v>1st</v>
          </cell>
          <cell r="C913">
            <v>0</v>
          </cell>
        </row>
        <row r="914">
          <cell r="A914" t="str">
            <v>Roberto Osuna</v>
          </cell>
          <cell r="B914">
            <v>3</v>
          </cell>
          <cell r="C914">
            <v>1.3</v>
          </cell>
          <cell r="D914">
            <v>552400</v>
          </cell>
        </row>
        <row r="915">
          <cell r="A915" t="str">
            <v>Ian Parmley</v>
          </cell>
          <cell r="B915" t="str">
            <v>1st</v>
          </cell>
          <cell r="C915">
            <v>-0.1</v>
          </cell>
        </row>
        <row r="916">
          <cell r="A916" t="str">
            <v>Steve Pearce</v>
          </cell>
          <cell r="B916">
            <v>11</v>
          </cell>
          <cell r="C916">
            <v>0.3</v>
          </cell>
          <cell r="D916">
            <v>6250000</v>
          </cell>
        </row>
        <row r="917">
          <cell r="A917" t="str">
            <v>Kevin Pillar</v>
          </cell>
          <cell r="B917">
            <v>5</v>
          </cell>
          <cell r="C917">
            <v>2.9</v>
          </cell>
          <cell r="D917">
            <v>555000</v>
          </cell>
        </row>
        <row r="918">
          <cell r="A918" t="str">
            <v>Carlos Ramirez</v>
          </cell>
          <cell r="B918" t="str">
            <v>1st</v>
          </cell>
          <cell r="C918">
            <v>0.5</v>
          </cell>
        </row>
        <row r="919">
          <cell r="A919" t="str">
            <v>Rob Refsnyder</v>
          </cell>
          <cell r="B919">
            <v>3</v>
          </cell>
          <cell r="C919">
            <v>-0.2</v>
          </cell>
        </row>
        <row r="920">
          <cell r="A920" t="str">
            <v>Chris Rowley</v>
          </cell>
          <cell r="B920" t="str">
            <v>1st</v>
          </cell>
          <cell r="C920">
            <v>-0.3</v>
          </cell>
        </row>
        <row r="921">
          <cell r="A921" t="str">
            <v>Jarrod Saltalamacchia</v>
          </cell>
          <cell r="B921">
            <v>11</v>
          </cell>
          <cell r="C921">
            <v>-0.6</v>
          </cell>
          <cell r="D921">
            <v>1250000</v>
          </cell>
        </row>
        <row r="922">
          <cell r="A922" t="str">
            <v>Aaron Sanchez</v>
          </cell>
          <cell r="B922">
            <v>4</v>
          </cell>
          <cell r="C922">
            <v>-0.1</v>
          </cell>
          <cell r="D922">
            <v>535000</v>
          </cell>
        </row>
        <row r="923">
          <cell r="A923" t="str">
            <v>Luis Santos</v>
          </cell>
          <cell r="B923" t="str">
            <v>1st</v>
          </cell>
          <cell r="C923">
            <v>0.5</v>
          </cell>
        </row>
        <row r="924">
          <cell r="A924" t="str">
            <v>Michael Saunders</v>
          </cell>
          <cell r="B924">
            <v>9</v>
          </cell>
          <cell r="C924">
            <v>0</v>
          </cell>
        </row>
        <row r="925">
          <cell r="A925" t="str">
            <v>Chris Smith</v>
          </cell>
          <cell r="B925" t="str">
            <v>1st</v>
          </cell>
          <cell r="C925">
            <v>0</v>
          </cell>
        </row>
        <row r="926">
          <cell r="A926" t="str">
            <v>Dwight Smith Jr.</v>
          </cell>
          <cell r="B926" t="str">
            <v>1st</v>
          </cell>
          <cell r="C926">
            <v>0</v>
          </cell>
        </row>
        <row r="927">
          <cell r="A927" t="str">
            <v>Joe Smith</v>
          </cell>
          <cell r="B927">
            <v>11</v>
          </cell>
          <cell r="C927">
            <v>0.8</v>
          </cell>
          <cell r="D927">
            <v>3000000</v>
          </cell>
        </row>
        <row r="928">
          <cell r="A928" t="str">
            <v>Justin Smoak</v>
          </cell>
          <cell r="B928">
            <v>8</v>
          </cell>
          <cell r="C928">
            <v>3</v>
          </cell>
          <cell r="D928">
            <v>4125000</v>
          </cell>
        </row>
        <row r="929">
          <cell r="A929" t="str">
            <v>Glenn Sparkman</v>
          </cell>
          <cell r="B929" t="str">
            <v>1st</v>
          </cell>
          <cell r="C929">
            <v>-0.4</v>
          </cell>
        </row>
        <row r="930">
          <cell r="A930" t="str">
            <v>Marcus Stroman</v>
          </cell>
          <cell r="B930">
            <v>4</v>
          </cell>
          <cell r="C930">
            <v>5.4</v>
          </cell>
          <cell r="D930">
            <v>3400000</v>
          </cell>
        </row>
        <row r="931">
          <cell r="A931" t="str">
            <v>Ryan Tepera</v>
          </cell>
          <cell r="B931">
            <v>3</v>
          </cell>
          <cell r="C931">
            <v>1</v>
          </cell>
          <cell r="D931">
            <v>542700</v>
          </cell>
        </row>
        <row r="932">
          <cell r="A932" t="str">
            <v>Nick Tepesch</v>
          </cell>
          <cell r="B932">
            <v>4</v>
          </cell>
          <cell r="C932">
            <v>0.1</v>
          </cell>
        </row>
        <row r="933">
          <cell r="A933" t="str">
            <v>Devon Travis</v>
          </cell>
          <cell r="B933">
            <v>3</v>
          </cell>
          <cell r="C933">
            <v>0.6</v>
          </cell>
          <cell r="D933">
            <v>545200</v>
          </cell>
        </row>
        <row r="934">
          <cell r="A934" t="str">
            <v>Troy Tulowitzki</v>
          </cell>
          <cell r="B934">
            <v>12</v>
          </cell>
          <cell r="C934">
            <v>0.8</v>
          </cell>
          <cell r="D934">
            <v>20000000</v>
          </cell>
        </row>
        <row r="935">
          <cell r="A935" t="str">
            <v>Richard Urena</v>
          </cell>
          <cell r="B935" t="str">
            <v>1st</v>
          </cell>
          <cell r="C935">
            <v>-0.5</v>
          </cell>
        </row>
        <row r="936">
          <cell r="A936" t="str">
            <v>Cesar Valdez</v>
          </cell>
          <cell r="B936">
            <v>2</v>
          </cell>
          <cell r="C936">
            <v>-0.4</v>
          </cell>
        </row>
        <row r="937">
          <cell r="A937" t="str">
            <v>Pedro Alvarez</v>
          </cell>
          <cell r="B937">
            <v>8</v>
          </cell>
          <cell r="C937">
            <v>0.1</v>
          </cell>
        </row>
        <row r="938">
          <cell r="A938" t="str">
            <v>Jayson Aquino</v>
          </cell>
          <cell r="B938">
            <v>2</v>
          </cell>
          <cell r="C938">
            <v>-0.4</v>
          </cell>
        </row>
        <row r="939">
          <cell r="A939" t="str">
            <v>Alec Asher</v>
          </cell>
          <cell r="B939">
            <v>3</v>
          </cell>
          <cell r="C939">
            <v>0</v>
          </cell>
        </row>
        <row r="940">
          <cell r="A940" t="str">
            <v>Tim Beckham</v>
          </cell>
          <cell r="B940">
            <v>4</v>
          </cell>
          <cell r="C940">
            <v>2</v>
          </cell>
        </row>
        <row r="941">
          <cell r="A941" t="str">
            <v>Richard Bleier</v>
          </cell>
          <cell r="B941">
            <v>2</v>
          </cell>
          <cell r="C941">
            <v>1.4</v>
          </cell>
        </row>
        <row r="942">
          <cell r="A942" t="str">
            <v>Brad Brach</v>
          </cell>
          <cell r="B942">
            <v>7</v>
          </cell>
          <cell r="C942">
            <v>1.2</v>
          </cell>
          <cell r="D942">
            <v>3050000</v>
          </cell>
        </row>
        <row r="943">
          <cell r="A943" t="str">
            <v>Zack Britton</v>
          </cell>
          <cell r="B943">
            <v>7</v>
          </cell>
          <cell r="C943">
            <v>1</v>
          </cell>
          <cell r="D943">
            <v>11400000</v>
          </cell>
        </row>
        <row r="944">
          <cell r="A944" t="str">
            <v>Dylan Bundy</v>
          </cell>
          <cell r="B944">
            <v>3</v>
          </cell>
          <cell r="C944">
            <v>2.7</v>
          </cell>
        </row>
        <row r="945">
          <cell r="A945" t="str">
            <v>Welington Castillo</v>
          </cell>
          <cell r="B945">
            <v>8</v>
          </cell>
          <cell r="C945">
            <v>2.2999999999999998</v>
          </cell>
          <cell r="D945">
            <v>6000000</v>
          </cell>
        </row>
        <row r="946">
          <cell r="A946" t="str">
            <v>Miguel Castro</v>
          </cell>
          <cell r="B946">
            <v>3</v>
          </cell>
          <cell r="C946">
            <v>0.9</v>
          </cell>
        </row>
        <row r="947">
          <cell r="A947" t="str">
            <v>Stefan Crichton</v>
          </cell>
          <cell r="B947" t="str">
            <v>1st</v>
          </cell>
          <cell r="C947">
            <v>-0.2</v>
          </cell>
        </row>
        <row r="948">
          <cell r="A948" t="str">
            <v>Chris Davis</v>
          </cell>
          <cell r="B948">
            <v>10</v>
          </cell>
          <cell r="C948">
            <v>-0.6</v>
          </cell>
          <cell r="D948">
            <v>23000000</v>
          </cell>
        </row>
        <row r="949">
          <cell r="A949" t="str">
            <v>Oliver Drake</v>
          </cell>
          <cell r="B949">
            <v>3</v>
          </cell>
          <cell r="C949">
            <v>-0.1</v>
          </cell>
        </row>
        <row r="950">
          <cell r="A950" t="str">
            <v>Ryan Flaherty</v>
          </cell>
          <cell r="B950">
            <v>6</v>
          </cell>
          <cell r="C950">
            <v>-0.3</v>
          </cell>
          <cell r="D950">
            <v>1800000</v>
          </cell>
        </row>
        <row r="951">
          <cell r="A951" t="str">
            <v>Kevin Gausman</v>
          </cell>
          <cell r="B951">
            <v>5</v>
          </cell>
          <cell r="C951">
            <v>2</v>
          </cell>
          <cell r="D951">
            <v>3450000</v>
          </cell>
        </row>
        <row r="952">
          <cell r="A952" t="str">
            <v>Craig Gentry</v>
          </cell>
          <cell r="B952">
            <v>9</v>
          </cell>
          <cell r="C952">
            <v>0.2</v>
          </cell>
          <cell r="D952">
            <v>850000</v>
          </cell>
        </row>
        <row r="953">
          <cell r="A953" t="str">
            <v>Johnny Giavotella</v>
          </cell>
          <cell r="B953">
            <v>7</v>
          </cell>
          <cell r="C953">
            <v>-0.4</v>
          </cell>
        </row>
        <row r="954">
          <cell r="A954" t="str">
            <v>Mychal Givens</v>
          </cell>
          <cell r="B954">
            <v>3</v>
          </cell>
          <cell r="C954">
            <v>2.2999999999999998</v>
          </cell>
          <cell r="D954">
            <v>546000</v>
          </cell>
        </row>
        <row r="955">
          <cell r="A955" t="str">
            <v>J.J. Hardy</v>
          </cell>
          <cell r="B955">
            <v>13</v>
          </cell>
          <cell r="C955">
            <v>-0.1</v>
          </cell>
          <cell r="D955">
            <v>14000000</v>
          </cell>
        </row>
        <row r="956">
          <cell r="A956" t="str">
            <v>Donnie Hart</v>
          </cell>
          <cell r="B956">
            <v>2</v>
          </cell>
          <cell r="C956">
            <v>0.7</v>
          </cell>
          <cell r="D956">
            <v>538500</v>
          </cell>
        </row>
        <row r="957">
          <cell r="A957" t="str">
            <v>Austin Hays</v>
          </cell>
          <cell r="B957" t="str">
            <v>1st</v>
          </cell>
          <cell r="C957">
            <v>-0.5</v>
          </cell>
        </row>
        <row r="958">
          <cell r="A958" t="str">
            <v>Jeremy Hellickson</v>
          </cell>
          <cell r="B958">
            <v>8</v>
          </cell>
          <cell r="C958">
            <v>-0.9</v>
          </cell>
        </row>
        <row r="959">
          <cell r="A959" t="str">
            <v>Edwin Jackson</v>
          </cell>
          <cell r="B959">
            <v>15</v>
          </cell>
          <cell r="C959">
            <v>-0.2</v>
          </cell>
        </row>
        <row r="960">
          <cell r="A960" t="str">
            <v>Paul Janish</v>
          </cell>
          <cell r="B960">
            <v>9</v>
          </cell>
          <cell r="C960">
            <v>-0.6</v>
          </cell>
        </row>
        <row r="961">
          <cell r="A961" t="str">
            <v>Ubaldo Jimenez</v>
          </cell>
          <cell r="B961">
            <v>12</v>
          </cell>
          <cell r="C961">
            <v>-1.4</v>
          </cell>
          <cell r="D961">
            <v>13500000</v>
          </cell>
        </row>
        <row r="962">
          <cell r="A962" t="str">
            <v>Adam Jones</v>
          </cell>
          <cell r="B962">
            <v>12</v>
          </cell>
          <cell r="C962">
            <v>2.6</v>
          </cell>
          <cell r="D962">
            <v>16333333</v>
          </cell>
        </row>
        <row r="963">
          <cell r="A963" t="str">
            <v>Caleb Joseph</v>
          </cell>
          <cell r="B963">
            <v>4</v>
          </cell>
          <cell r="C963">
            <v>1.6</v>
          </cell>
          <cell r="D963">
            <v>700000</v>
          </cell>
        </row>
        <row r="964">
          <cell r="A964" t="str">
            <v>Hyun Soo Kim</v>
          </cell>
          <cell r="B964">
            <v>2</v>
          </cell>
          <cell r="C964">
            <v>-0.3</v>
          </cell>
          <cell r="D964">
            <v>4200000</v>
          </cell>
        </row>
        <row r="965">
          <cell r="A965" t="str">
            <v>Manny Machado</v>
          </cell>
          <cell r="B965">
            <v>6</v>
          </cell>
          <cell r="C965">
            <v>3.8</v>
          </cell>
          <cell r="D965">
            <v>11500000</v>
          </cell>
        </row>
        <row r="966">
          <cell r="A966" t="str">
            <v>Trey Mancini</v>
          </cell>
          <cell r="B966">
            <v>2</v>
          </cell>
          <cell r="C966">
            <v>2.4</v>
          </cell>
          <cell r="D966">
            <v>536000</v>
          </cell>
        </row>
        <row r="967">
          <cell r="A967" t="str">
            <v>Wade Miley</v>
          </cell>
          <cell r="B967">
            <v>7</v>
          </cell>
          <cell r="C967">
            <v>-0.2</v>
          </cell>
          <cell r="D967">
            <v>8917000</v>
          </cell>
        </row>
        <row r="968">
          <cell r="A968" t="str">
            <v>Vidal Nuno III</v>
          </cell>
          <cell r="B968">
            <v>5</v>
          </cell>
          <cell r="C968">
            <v>-0.5</v>
          </cell>
        </row>
        <row r="969">
          <cell r="A969" t="str">
            <v>Darren O'Day</v>
          </cell>
          <cell r="B969">
            <v>10</v>
          </cell>
          <cell r="C969">
            <v>1.1000000000000001</v>
          </cell>
          <cell r="D969">
            <v>7000000</v>
          </cell>
        </row>
        <row r="970">
          <cell r="A970" t="str">
            <v>Francisco Pena</v>
          </cell>
          <cell r="B970">
            <v>4</v>
          </cell>
          <cell r="C970">
            <v>0.3</v>
          </cell>
        </row>
        <row r="971">
          <cell r="A971" t="str">
            <v>Joey Rickard</v>
          </cell>
          <cell r="B971">
            <v>2</v>
          </cell>
          <cell r="C971">
            <v>0.7</v>
          </cell>
          <cell r="D971">
            <v>539000</v>
          </cell>
        </row>
        <row r="972">
          <cell r="A972" t="str">
            <v>Richard Rodriguez</v>
          </cell>
          <cell r="B972" t="str">
            <v>1st</v>
          </cell>
          <cell r="C972">
            <v>-0.3</v>
          </cell>
        </row>
        <row r="973">
          <cell r="A973" t="str">
            <v>Anthony Santander</v>
          </cell>
          <cell r="B973" t="str">
            <v>1st</v>
          </cell>
          <cell r="C973">
            <v>0</v>
          </cell>
        </row>
        <row r="974">
          <cell r="A974" t="str">
            <v>Jonathan Schoop</v>
          </cell>
          <cell r="B974">
            <v>5</v>
          </cell>
          <cell r="C974">
            <v>6.3</v>
          </cell>
          <cell r="D974">
            <v>3475000</v>
          </cell>
        </row>
        <row r="975">
          <cell r="A975" t="str">
            <v>Tanner Scott</v>
          </cell>
          <cell r="B975" t="str">
            <v>1st</v>
          </cell>
          <cell r="C975">
            <v>-0.1</v>
          </cell>
        </row>
        <row r="976">
          <cell r="A976" t="str">
            <v>Chance Sisco</v>
          </cell>
          <cell r="B976" t="str">
            <v>1st</v>
          </cell>
          <cell r="C976">
            <v>0.4</v>
          </cell>
        </row>
        <row r="977">
          <cell r="A977" t="str">
            <v>Seth Smith</v>
          </cell>
          <cell r="B977">
            <v>11</v>
          </cell>
          <cell r="C977">
            <v>0.4</v>
          </cell>
          <cell r="D977">
            <v>7000000</v>
          </cell>
        </row>
        <row r="978">
          <cell r="A978" t="str">
            <v>Ruben Tejada</v>
          </cell>
          <cell r="B978">
            <v>8</v>
          </cell>
          <cell r="C978">
            <v>-0.2</v>
          </cell>
        </row>
        <row r="979">
          <cell r="A979" t="str">
            <v>Chris Tillman</v>
          </cell>
          <cell r="B979">
            <v>9</v>
          </cell>
          <cell r="C979">
            <v>-2.2000000000000002</v>
          </cell>
          <cell r="D979">
            <v>10050000</v>
          </cell>
        </row>
        <row r="980">
          <cell r="A980" t="str">
            <v>Mark Trumbo</v>
          </cell>
          <cell r="B980">
            <v>8</v>
          </cell>
          <cell r="C980">
            <v>-0.5</v>
          </cell>
          <cell r="D980">
            <v>11500000</v>
          </cell>
        </row>
        <row r="981">
          <cell r="A981" t="str">
            <v>Logan Verrett</v>
          </cell>
          <cell r="B981">
            <v>3</v>
          </cell>
          <cell r="C981">
            <v>0.1</v>
          </cell>
        </row>
        <row r="982">
          <cell r="A982" t="str">
            <v>David Washington</v>
          </cell>
          <cell r="B982" t="str">
            <v>1st</v>
          </cell>
          <cell r="C982">
            <v>-0.2</v>
          </cell>
        </row>
        <row r="983">
          <cell r="A983" t="str">
            <v>Tyler Wilson</v>
          </cell>
          <cell r="B983">
            <v>3</v>
          </cell>
          <cell r="C983">
            <v>-0.4</v>
          </cell>
          <cell r="D983">
            <v>545000</v>
          </cell>
        </row>
        <row r="984">
          <cell r="A984" t="str">
            <v>Mike Wright</v>
          </cell>
          <cell r="B984">
            <v>3</v>
          </cell>
          <cell r="C984">
            <v>-0.1</v>
          </cell>
        </row>
        <row r="985">
          <cell r="A985" t="str">
            <v>Jimmy Yacabonis</v>
          </cell>
          <cell r="B985" t="str">
            <v>1st</v>
          </cell>
          <cell r="C985">
            <v>0.1</v>
          </cell>
        </row>
        <row r="986">
          <cell r="A986" t="str">
            <v>Gabriel Ynoa</v>
          </cell>
          <cell r="B986">
            <v>2</v>
          </cell>
          <cell r="C986">
            <v>0.5</v>
          </cell>
        </row>
        <row r="987">
          <cell r="A987" t="str">
            <v>Ehire Adrianza</v>
          </cell>
          <cell r="B987">
            <v>5</v>
          </cell>
          <cell r="C987">
            <v>0.4</v>
          </cell>
        </row>
        <row r="988">
          <cell r="A988" t="str">
            <v>Matt Belisle</v>
          </cell>
          <cell r="B988">
            <v>14</v>
          </cell>
          <cell r="C988">
            <v>0.1</v>
          </cell>
          <cell r="D988">
            <v>2050000</v>
          </cell>
        </row>
        <row r="989">
          <cell r="A989" t="str">
            <v>Jose Berrios</v>
          </cell>
          <cell r="B989">
            <v>2</v>
          </cell>
          <cell r="C989">
            <v>2</v>
          </cell>
        </row>
        <row r="990">
          <cell r="A990" t="str">
            <v>Buddy Boshers</v>
          </cell>
          <cell r="B990">
            <v>3</v>
          </cell>
          <cell r="C990">
            <v>0</v>
          </cell>
        </row>
        <row r="991">
          <cell r="A991" t="str">
            <v>Craig Breslow</v>
          </cell>
          <cell r="B991">
            <v>12</v>
          </cell>
          <cell r="C991">
            <v>-0.1</v>
          </cell>
          <cell r="D991">
            <v>1250000</v>
          </cell>
        </row>
        <row r="992">
          <cell r="A992" t="str">
            <v>Alan Busenitz</v>
          </cell>
          <cell r="B992" t="str">
            <v>1st</v>
          </cell>
          <cell r="C992">
            <v>0.8</v>
          </cell>
        </row>
        <row r="993">
          <cell r="A993" t="str">
            <v>Byron Buxton</v>
          </cell>
          <cell r="B993">
            <v>3</v>
          </cell>
          <cell r="C993">
            <v>5</v>
          </cell>
          <cell r="D993">
            <v>535000</v>
          </cell>
        </row>
        <row r="994">
          <cell r="A994" t="str">
            <v>Jason Castro</v>
          </cell>
          <cell r="B994">
            <v>7</v>
          </cell>
          <cell r="C994">
            <v>2.6</v>
          </cell>
          <cell r="D994">
            <v>8500000</v>
          </cell>
        </row>
        <row r="995">
          <cell r="A995" t="str">
            <v>Bartolo Colon</v>
          </cell>
          <cell r="B995">
            <v>20</v>
          </cell>
          <cell r="C995">
            <v>0.2</v>
          </cell>
        </row>
        <row r="996">
          <cell r="A996" t="str">
            <v>John Curtiss</v>
          </cell>
          <cell r="B996" t="str">
            <v>1st</v>
          </cell>
          <cell r="C996">
            <v>-0.2</v>
          </cell>
        </row>
        <row r="997">
          <cell r="A997" t="str">
            <v>Brian Dozier</v>
          </cell>
          <cell r="B997">
            <v>6</v>
          </cell>
          <cell r="C997">
            <v>4.5999999999999996</v>
          </cell>
          <cell r="D997">
            <v>6000000</v>
          </cell>
        </row>
        <row r="998">
          <cell r="A998" t="str">
            <v>Tyler Duffey</v>
          </cell>
          <cell r="B998">
            <v>3</v>
          </cell>
          <cell r="C998">
            <v>-0.3</v>
          </cell>
          <cell r="D998">
            <v>542500</v>
          </cell>
        </row>
        <row r="999">
          <cell r="A999" t="str">
            <v>Dietrich Enns</v>
          </cell>
          <cell r="B999" t="str">
            <v>1st</v>
          </cell>
          <cell r="C999">
            <v>-0.1</v>
          </cell>
        </row>
        <row r="1000">
          <cell r="A1000" t="str">
            <v>Eduardo Escobar</v>
          </cell>
          <cell r="B1000">
            <v>7</v>
          </cell>
          <cell r="C1000">
            <v>1.3</v>
          </cell>
          <cell r="D1000">
            <v>2600000</v>
          </cell>
        </row>
        <row r="1001">
          <cell r="A1001" t="str">
            <v>Jaime Garcia</v>
          </cell>
          <cell r="B1001">
            <v>9</v>
          </cell>
          <cell r="C1001">
            <v>0.1</v>
          </cell>
        </row>
        <row r="1002">
          <cell r="A1002" t="str">
            <v>Mitch Garver</v>
          </cell>
          <cell r="B1002" t="str">
            <v>1st</v>
          </cell>
          <cell r="C1002">
            <v>0</v>
          </cell>
        </row>
        <row r="1003">
          <cell r="A1003" t="str">
            <v>Dillon Gee</v>
          </cell>
          <cell r="B1003">
            <v>8</v>
          </cell>
          <cell r="C1003">
            <v>0.7</v>
          </cell>
        </row>
        <row r="1004">
          <cell r="A1004" t="str">
            <v>Kyle Gibson</v>
          </cell>
          <cell r="B1004">
            <v>5</v>
          </cell>
          <cell r="C1004">
            <v>0.4</v>
          </cell>
          <cell r="D1004">
            <v>2900000</v>
          </cell>
        </row>
        <row r="1005">
          <cell r="A1005" t="str">
            <v>Chris Gimenez</v>
          </cell>
          <cell r="B1005">
            <v>9</v>
          </cell>
          <cell r="C1005">
            <v>0.6</v>
          </cell>
          <cell r="D1005">
            <v>950000</v>
          </cell>
        </row>
        <row r="1006">
          <cell r="A1006" t="str">
            <v>Niko Goodrum</v>
          </cell>
          <cell r="B1006" t="str">
            <v>1st</v>
          </cell>
          <cell r="C1006">
            <v>-0.2</v>
          </cell>
        </row>
        <row r="1007">
          <cell r="A1007" t="str">
            <v>Zack Granite</v>
          </cell>
          <cell r="B1007" t="str">
            <v>1st</v>
          </cell>
          <cell r="C1007">
            <v>0.3</v>
          </cell>
        </row>
        <row r="1008">
          <cell r="A1008" t="str">
            <v>Robbie Grossman</v>
          </cell>
          <cell r="B1008">
            <v>5</v>
          </cell>
          <cell r="C1008">
            <v>0.9</v>
          </cell>
          <cell r="D1008">
            <v>552500</v>
          </cell>
        </row>
        <row r="1009">
          <cell r="A1009" t="str">
            <v>Justin Haley</v>
          </cell>
          <cell r="B1009" t="str">
            <v>1st</v>
          </cell>
          <cell r="C1009">
            <v>-0.1</v>
          </cell>
          <cell r="D1009">
            <v>535000</v>
          </cell>
        </row>
        <row r="1010">
          <cell r="A1010" t="str">
            <v>Chris Heston</v>
          </cell>
          <cell r="B1010">
            <v>4</v>
          </cell>
          <cell r="C1010">
            <v>0.1</v>
          </cell>
        </row>
        <row r="1011">
          <cell r="A1011" t="str">
            <v>Trevor Hildenberger</v>
          </cell>
          <cell r="B1011" t="str">
            <v>1st</v>
          </cell>
          <cell r="C1011">
            <v>0.9</v>
          </cell>
        </row>
        <row r="1012">
          <cell r="A1012" t="str">
            <v>Phil Hughes</v>
          </cell>
          <cell r="B1012">
            <v>11</v>
          </cell>
          <cell r="C1012">
            <v>-0.5</v>
          </cell>
          <cell r="D1012">
            <v>13200000</v>
          </cell>
        </row>
        <row r="1013">
          <cell r="A1013" t="str">
            <v>Felix Jorge</v>
          </cell>
          <cell r="B1013" t="str">
            <v>1st</v>
          </cell>
          <cell r="C1013">
            <v>-0.3</v>
          </cell>
        </row>
        <row r="1014">
          <cell r="A1014" t="str">
            <v>Max Kepler</v>
          </cell>
          <cell r="B1014">
            <v>3</v>
          </cell>
          <cell r="C1014">
            <v>1.9</v>
          </cell>
          <cell r="D1014">
            <v>547500</v>
          </cell>
        </row>
        <row r="1015">
          <cell r="A1015" t="str">
            <v>Brandon Kintzler</v>
          </cell>
          <cell r="B1015">
            <v>8</v>
          </cell>
          <cell r="C1015">
            <v>1.2</v>
          </cell>
          <cell r="D1015">
            <v>2925000</v>
          </cell>
        </row>
        <row r="1016">
          <cell r="A1016" t="str">
            <v>Joe Mauer</v>
          </cell>
          <cell r="B1016">
            <v>14</v>
          </cell>
          <cell r="C1016">
            <v>4</v>
          </cell>
          <cell r="D1016">
            <v>23000000</v>
          </cell>
        </row>
        <row r="1017">
          <cell r="A1017" t="str">
            <v>Adalberto Mejia</v>
          </cell>
          <cell r="B1017">
            <v>2</v>
          </cell>
          <cell r="C1017">
            <v>0.9</v>
          </cell>
          <cell r="D1017">
            <v>535000</v>
          </cell>
        </row>
        <row r="1018">
          <cell r="A1018" t="str">
            <v>Tim Melville</v>
          </cell>
          <cell r="B1018">
            <v>2</v>
          </cell>
          <cell r="C1018">
            <v>-0.2</v>
          </cell>
        </row>
        <row r="1019">
          <cell r="A1019" t="str">
            <v>Gabriel Moya</v>
          </cell>
          <cell r="B1019" t="str">
            <v>1st</v>
          </cell>
          <cell r="C1019">
            <v>0.1</v>
          </cell>
        </row>
        <row r="1020">
          <cell r="A1020" t="str">
            <v>Glen Perkins</v>
          </cell>
          <cell r="B1020">
            <v>12</v>
          </cell>
          <cell r="C1020">
            <v>-0.1</v>
          </cell>
          <cell r="D1020">
            <v>6500000</v>
          </cell>
        </row>
        <row r="1021">
          <cell r="A1021" t="str">
            <v>Jorge Polanco</v>
          </cell>
          <cell r="B1021">
            <v>4</v>
          </cell>
          <cell r="C1021">
            <v>1.4</v>
          </cell>
          <cell r="D1021">
            <v>540000</v>
          </cell>
        </row>
        <row r="1022">
          <cell r="A1022" t="str">
            <v>Ryan Pressly</v>
          </cell>
          <cell r="B1022">
            <v>5</v>
          </cell>
          <cell r="C1022">
            <v>0</v>
          </cell>
          <cell r="D1022">
            <v>1175000</v>
          </cell>
        </row>
        <row r="1023">
          <cell r="A1023" t="str">
            <v>Taylor Rogers</v>
          </cell>
          <cell r="B1023">
            <v>2</v>
          </cell>
          <cell r="C1023">
            <v>1.2</v>
          </cell>
          <cell r="D1023">
            <v>542500</v>
          </cell>
        </row>
        <row r="1024">
          <cell r="A1024" t="str">
            <v>Eddie Rosario</v>
          </cell>
          <cell r="B1024">
            <v>3</v>
          </cell>
          <cell r="C1024">
            <v>1.5</v>
          </cell>
          <cell r="D1024">
            <v>552500</v>
          </cell>
        </row>
        <row r="1025">
          <cell r="A1025" t="str">
            <v>Randy Rosario</v>
          </cell>
          <cell r="B1025" t="str">
            <v>1st</v>
          </cell>
          <cell r="C1025">
            <v>-0.3</v>
          </cell>
        </row>
        <row r="1026">
          <cell r="A1026" t="str">
            <v>Drew Rucinski</v>
          </cell>
          <cell r="B1026">
            <v>3</v>
          </cell>
          <cell r="C1026">
            <v>-0.1</v>
          </cell>
        </row>
        <row r="1027">
          <cell r="A1027" t="str">
            <v>Miguel Sano</v>
          </cell>
          <cell r="B1027">
            <v>3</v>
          </cell>
          <cell r="C1027">
            <v>2.8</v>
          </cell>
          <cell r="D1027">
            <v>572500</v>
          </cell>
        </row>
        <row r="1028">
          <cell r="A1028" t="str">
            <v>Danny Santana</v>
          </cell>
          <cell r="B1028">
            <v>4</v>
          </cell>
          <cell r="C1028">
            <v>0.2</v>
          </cell>
        </row>
        <row r="1029">
          <cell r="A1029" t="str">
            <v>Ervin Santana</v>
          </cell>
          <cell r="B1029">
            <v>13</v>
          </cell>
          <cell r="C1029">
            <v>5.0999999999999996</v>
          </cell>
          <cell r="D1029">
            <v>13500000</v>
          </cell>
        </row>
        <row r="1030">
          <cell r="A1030" t="str">
            <v>Hector Santiago</v>
          </cell>
          <cell r="B1030">
            <v>7</v>
          </cell>
          <cell r="C1030">
            <v>0</v>
          </cell>
          <cell r="D1030">
            <v>8000000</v>
          </cell>
        </row>
        <row r="1031">
          <cell r="A1031" t="str">
            <v>Aaron Slegers</v>
          </cell>
          <cell r="B1031" t="str">
            <v>1st</v>
          </cell>
          <cell r="C1031">
            <v>-0.2</v>
          </cell>
        </row>
        <row r="1032">
          <cell r="A1032" t="str">
            <v>Nick Tepesch</v>
          </cell>
          <cell r="B1032">
            <v>4</v>
          </cell>
          <cell r="C1032">
            <v>-0.4</v>
          </cell>
          <cell r="D1032">
            <v>1000000</v>
          </cell>
        </row>
        <row r="1033">
          <cell r="A1033" t="str">
            <v>Michael Tonkin</v>
          </cell>
          <cell r="B1033">
            <v>5</v>
          </cell>
          <cell r="C1033">
            <v>-0.2</v>
          </cell>
          <cell r="D1033">
            <v>542500</v>
          </cell>
        </row>
        <row r="1034">
          <cell r="A1034" t="str">
            <v>Nik Turley</v>
          </cell>
          <cell r="B1034" t="str">
            <v>1st</v>
          </cell>
          <cell r="C1034">
            <v>-0.9</v>
          </cell>
        </row>
        <row r="1035">
          <cell r="A1035" t="str">
            <v>Kennys Vargas</v>
          </cell>
          <cell r="B1035">
            <v>4</v>
          </cell>
          <cell r="C1035">
            <v>0.8</v>
          </cell>
          <cell r="D1035">
            <v>540000</v>
          </cell>
        </row>
        <row r="1036">
          <cell r="A1036" t="str">
            <v>Jason Wheeler</v>
          </cell>
          <cell r="B1036" t="str">
            <v>1st</v>
          </cell>
          <cell r="C1036">
            <v>-0.1</v>
          </cell>
        </row>
        <row r="1037">
          <cell r="A1037" t="str">
            <v>Adam Wilk</v>
          </cell>
          <cell r="B1037">
            <v>4</v>
          </cell>
          <cell r="C1037">
            <v>-0.2</v>
          </cell>
        </row>
        <row r="1038">
          <cell r="A1038" t="str">
            <v>Alex Wimmers</v>
          </cell>
          <cell r="B1038">
            <v>2</v>
          </cell>
          <cell r="C1038">
            <v>0</v>
          </cell>
        </row>
        <row r="1039">
          <cell r="A1039" t="str">
            <v>Cody Allen</v>
          </cell>
          <cell r="B1039">
            <v>6</v>
          </cell>
          <cell r="C1039">
            <v>1.6</v>
          </cell>
          <cell r="D1039">
            <v>7350000</v>
          </cell>
        </row>
        <row r="1040">
          <cell r="A1040" t="str">
            <v>Greg Allen</v>
          </cell>
          <cell r="B1040" t="str">
            <v>1st</v>
          </cell>
          <cell r="C1040">
            <v>-0.2</v>
          </cell>
        </row>
        <row r="1041">
          <cell r="A1041" t="str">
            <v>Abraham Almonte</v>
          </cell>
          <cell r="B1041">
            <v>5</v>
          </cell>
          <cell r="C1041">
            <v>0</v>
          </cell>
          <cell r="D1041">
            <v>544200</v>
          </cell>
        </row>
        <row r="1042">
          <cell r="A1042" t="str">
            <v>Shawn Armstrong</v>
          </cell>
          <cell r="B1042">
            <v>3</v>
          </cell>
          <cell r="C1042">
            <v>0.1</v>
          </cell>
          <cell r="D1042">
            <v>535700</v>
          </cell>
        </row>
        <row r="1043">
          <cell r="A1043" t="str">
            <v>Trevor Bauer</v>
          </cell>
          <cell r="B1043">
            <v>6</v>
          </cell>
          <cell r="C1043">
            <v>2.9</v>
          </cell>
          <cell r="D1043">
            <v>3550000</v>
          </cell>
        </row>
        <row r="1044">
          <cell r="A1044" t="str">
            <v>Michael Brantley</v>
          </cell>
          <cell r="B1044">
            <v>9</v>
          </cell>
          <cell r="C1044">
            <v>2.4</v>
          </cell>
          <cell r="D1044">
            <v>8375000</v>
          </cell>
        </row>
        <row r="1045">
          <cell r="A1045" t="str">
            <v>Craig Breslow</v>
          </cell>
          <cell r="B1045">
            <v>12</v>
          </cell>
          <cell r="C1045">
            <v>0.1</v>
          </cell>
        </row>
        <row r="1046">
          <cell r="A1046" t="str">
            <v>Jay Bruce</v>
          </cell>
          <cell r="B1046">
            <v>10</v>
          </cell>
          <cell r="C1046">
            <v>0.3</v>
          </cell>
        </row>
        <row r="1047">
          <cell r="A1047" t="str">
            <v>Carlos Carrasco</v>
          </cell>
          <cell r="B1047">
            <v>8</v>
          </cell>
          <cell r="C1047">
            <v>5.2</v>
          </cell>
          <cell r="D1047">
            <v>6500000</v>
          </cell>
        </row>
        <row r="1048">
          <cell r="A1048" t="str">
            <v>Lonnie Chisenhall</v>
          </cell>
          <cell r="B1048">
            <v>7</v>
          </cell>
          <cell r="C1048">
            <v>1.3</v>
          </cell>
          <cell r="D1048">
            <v>4300000</v>
          </cell>
        </row>
        <row r="1049">
          <cell r="A1049" t="str">
            <v>Mike Clevinger</v>
          </cell>
          <cell r="B1049">
            <v>2</v>
          </cell>
          <cell r="C1049">
            <v>3</v>
          </cell>
        </row>
        <row r="1050">
          <cell r="A1050" t="str">
            <v>Kyle Crockett</v>
          </cell>
          <cell r="B1050">
            <v>4</v>
          </cell>
          <cell r="C1050">
            <v>-0.1</v>
          </cell>
        </row>
        <row r="1051">
          <cell r="A1051" t="str">
            <v>Yandy Diaz</v>
          </cell>
          <cell r="B1051" t="str">
            <v>1st</v>
          </cell>
          <cell r="C1051">
            <v>0.3</v>
          </cell>
          <cell r="D1051">
            <v>535000</v>
          </cell>
        </row>
        <row r="1052">
          <cell r="A1052" t="str">
            <v>Edwin Encarnacion</v>
          </cell>
          <cell r="B1052">
            <v>13</v>
          </cell>
          <cell r="C1052">
            <v>2.8</v>
          </cell>
          <cell r="D1052">
            <v>14666000</v>
          </cell>
        </row>
        <row r="1053">
          <cell r="A1053" t="str">
            <v>Yan Gomes</v>
          </cell>
          <cell r="B1053">
            <v>6</v>
          </cell>
          <cell r="C1053">
            <v>1.3</v>
          </cell>
          <cell r="D1053">
            <v>4500000</v>
          </cell>
        </row>
        <row r="1054">
          <cell r="A1054" t="str">
            <v>Erik Gonzalez</v>
          </cell>
          <cell r="B1054">
            <v>2</v>
          </cell>
          <cell r="C1054">
            <v>0.1</v>
          </cell>
        </row>
        <row r="1055">
          <cell r="A1055" t="str">
            <v>Nick Goody</v>
          </cell>
          <cell r="B1055">
            <v>3</v>
          </cell>
          <cell r="C1055">
            <v>0.9</v>
          </cell>
        </row>
        <row r="1056">
          <cell r="A1056" t="str">
            <v>Brandon Guyer</v>
          </cell>
          <cell r="B1056">
            <v>6</v>
          </cell>
          <cell r="C1056">
            <v>-0.2</v>
          </cell>
          <cell r="D1056">
            <v>2000000</v>
          </cell>
        </row>
        <row r="1057">
          <cell r="A1057" t="str">
            <v>Austin Jackson</v>
          </cell>
          <cell r="B1057">
            <v>8</v>
          </cell>
          <cell r="C1057">
            <v>1.9</v>
          </cell>
          <cell r="D1057">
            <v>1500000</v>
          </cell>
        </row>
        <row r="1058">
          <cell r="A1058" t="str">
            <v>Jason Kipnis</v>
          </cell>
          <cell r="B1058">
            <v>7</v>
          </cell>
          <cell r="C1058">
            <v>0.4</v>
          </cell>
          <cell r="D1058">
            <v>9166667</v>
          </cell>
        </row>
        <row r="1059">
          <cell r="A1059" t="str">
            <v>Corey Kluber</v>
          </cell>
          <cell r="B1059">
            <v>7</v>
          </cell>
          <cell r="C1059">
            <v>7.9</v>
          </cell>
          <cell r="D1059">
            <v>7700000</v>
          </cell>
        </row>
        <row r="1060">
          <cell r="A1060" t="str">
            <v>Francisco Lindor</v>
          </cell>
          <cell r="B1060">
            <v>3</v>
          </cell>
          <cell r="C1060">
            <v>5.7</v>
          </cell>
          <cell r="D1060">
            <v>579300</v>
          </cell>
        </row>
        <row r="1061">
          <cell r="A1061" t="str">
            <v>Boone Logan</v>
          </cell>
          <cell r="B1061">
            <v>12</v>
          </cell>
          <cell r="C1061">
            <v>0</v>
          </cell>
          <cell r="D1061">
            <v>5500000</v>
          </cell>
        </row>
        <row r="1062">
          <cell r="A1062" t="str">
            <v>Michael Martinez</v>
          </cell>
          <cell r="B1062">
            <v>7</v>
          </cell>
          <cell r="C1062">
            <v>0.1</v>
          </cell>
        </row>
        <row r="1063">
          <cell r="A1063" t="str">
            <v>Zach McAllister</v>
          </cell>
          <cell r="B1063">
            <v>7</v>
          </cell>
          <cell r="C1063">
            <v>1.4</v>
          </cell>
          <cell r="D1063">
            <v>1825000</v>
          </cell>
        </row>
        <row r="1064">
          <cell r="A1064" t="str">
            <v>Francisco Mejia</v>
          </cell>
          <cell r="B1064" t="str">
            <v>1st</v>
          </cell>
          <cell r="C1064">
            <v>-0.2</v>
          </cell>
        </row>
        <row r="1065">
          <cell r="A1065" t="str">
            <v>Ryan Merritt</v>
          </cell>
          <cell r="B1065">
            <v>2</v>
          </cell>
          <cell r="C1065">
            <v>0.7</v>
          </cell>
        </row>
        <row r="1066">
          <cell r="A1066" t="str">
            <v>Andrew Miller</v>
          </cell>
          <cell r="B1066">
            <v>12</v>
          </cell>
          <cell r="C1066">
            <v>3</v>
          </cell>
          <cell r="D1066">
            <v>9000000</v>
          </cell>
        </row>
        <row r="1067">
          <cell r="A1067" t="str">
            <v>Tyler Naquin</v>
          </cell>
          <cell r="B1067">
            <v>2</v>
          </cell>
          <cell r="C1067">
            <v>0.1</v>
          </cell>
          <cell r="D1067">
            <v>564800</v>
          </cell>
        </row>
        <row r="1068">
          <cell r="A1068" t="str">
            <v>Tyler Olson</v>
          </cell>
          <cell r="B1068">
            <v>3</v>
          </cell>
          <cell r="C1068">
            <v>1.2</v>
          </cell>
        </row>
        <row r="1069">
          <cell r="A1069" t="str">
            <v>Dan Otero</v>
          </cell>
          <cell r="B1069">
            <v>6</v>
          </cell>
          <cell r="C1069">
            <v>0.8</v>
          </cell>
          <cell r="D1069">
            <v>1050000</v>
          </cell>
        </row>
        <row r="1070">
          <cell r="A1070" t="str">
            <v>Roberto Perez</v>
          </cell>
          <cell r="B1070">
            <v>4</v>
          </cell>
          <cell r="C1070">
            <v>0.9</v>
          </cell>
          <cell r="D1070">
            <v>675000</v>
          </cell>
        </row>
        <row r="1071">
          <cell r="A1071" t="str">
            <v>Jose Ramirez</v>
          </cell>
          <cell r="B1071">
            <v>5</v>
          </cell>
          <cell r="C1071">
            <v>7</v>
          </cell>
          <cell r="D1071">
            <v>971400</v>
          </cell>
        </row>
        <row r="1072">
          <cell r="A1072" t="str">
            <v>Daniel Robertson</v>
          </cell>
          <cell r="B1072">
            <v>4</v>
          </cell>
          <cell r="C1072">
            <v>0</v>
          </cell>
        </row>
        <row r="1073">
          <cell r="A1073" t="str">
            <v>Danny Salazar</v>
          </cell>
          <cell r="B1073">
            <v>5</v>
          </cell>
          <cell r="C1073">
            <v>1.2</v>
          </cell>
          <cell r="D1073">
            <v>3400000</v>
          </cell>
        </row>
        <row r="1074">
          <cell r="A1074" t="str">
            <v>Carlos Santana</v>
          </cell>
          <cell r="B1074">
            <v>8</v>
          </cell>
          <cell r="C1074">
            <v>3.4</v>
          </cell>
          <cell r="D1074">
            <v>12000000</v>
          </cell>
        </row>
        <row r="1075">
          <cell r="A1075" t="str">
            <v>Bryan Shaw</v>
          </cell>
          <cell r="B1075">
            <v>7</v>
          </cell>
          <cell r="C1075">
            <v>0.5</v>
          </cell>
          <cell r="D1075">
            <v>4600000</v>
          </cell>
        </row>
        <row r="1076">
          <cell r="A1076" t="str">
            <v>Joe Smith</v>
          </cell>
          <cell r="B1076">
            <v>11</v>
          </cell>
          <cell r="C1076">
            <v>0.3</v>
          </cell>
        </row>
        <row r="1077">
          <cell r="A1077" t="str">
            <v>Josh Tomlin</v>
          </cell>
          <cell r="B1077">
            <v>8</v>
          </cell>
          <cell r="C1077">
            <v>0.7</v>
          </cell>
          <cell r="D1077">
            <v>2500000</v>
          </cell>
        </row>
        <row r="1078">
          <cell r="A1078" t="str">
            <v>Gio Urshela</v>
          </cell>
          <cell r="B1078">
            <v>2</v>
          </cell>
          <cell r="C1078">
            <v>-0.5</v>
          </cell>
        </row>
        <row r="1079">
          <cell r="A1079" t="str">
            <v>Bradley Zimmer</v>
          </cell>
          <cell r="B1079" t="str">
            <v>1st</v>
          </cell>
          <cell r="C1079">
            <v>1.7</v>
          </cell>
        </row>
        <row r="1080">
          <cell r="A1080" t="str">
            <v>Jose Abreu</v>
          </cell>
          <cell r="B1080">
            <v>4</v>
          </cell>
          <cell r="C1080">
            <v>5</v>
          </cell>
          <cell r="D1080">
            <v>10825000</v>
          </cell>
        </row>
        <row r="1081">
          <cell r="A1081" t="str">
            <v>Al Alburquerque</v>
          </cell>
          <cell r="B1081">
            <v>7</v>
          </cell>
          <cell r="C1081">
            <v>0.3</v>
          </cell>
        </row>
        <row r="1082">
          <cell r="A1082" t="str">
            <v>Tim Anderson</v>
          </cell>
          <cell r="B1082">
            <v>2</v>
          </cell>
          <cell r="C1082">
            <v>-0.4</v>
          </cell>
          <cell r="D1082">
            <v>850000</v>
          </cell>
        </row>
        <row r="1083">
          <cell r="A1083" t="str">
            <v>Cody Asche</v>
          </cell>
          <cell r="B1083">
            <v>5</v>
          </cell>
          <cell r="C1083">
            <v>-0.9</v>
          </cell>
          <cell r="D1083">
            <v>535000</v>
          </cell>
        </row>
        <row r="1084">
          <cell r="A1084" t="str">
            <v>Chris Beck</v>
          </cell>
          <cell r="B1084">
            <v>3</v>
          </cell>
          <cell r="C1084">
            <v>-0.7</v>
          </cell>
        </row>
        <row r="1085">
          <cell r="A1085" t="str">
            <v>Rob Brantly</v>
          </cell>
          <cell r="B1085">
            <v>4</v>
          </cell>
          <cell r="C1085">
            <v>0.3</v>
          </cell>
        </row>
        <row r="1086">
          <cell r="A1086" t="str">
            <v>Aaron Bummer</v>
          </cell>
          <cell r="B1086" t="str">
            <v>1st</v>
          </cell>
          <cell r="C1086">
            <v>0.2</v>
          </cell>
        </row>
        <row r="1087">
          <cell r="A1087" t="str">
            <v>Melky Cabrera</v>
          </cell>
          <cell r="B1087">
            <v>13</v>
          </cell>
          <cell r="C1087">
            <v>0.8</v>
          </cell>
          <cell r="D1087">
            <v>15000000</v>
          </cell>
        </row>
        <row r="1088">
          <cell r="A1088" t="str">
            <v>Tyler Clippard</v>
          </cell>
          <cell r="B1088">
            <v>11</v>
          </cell>
          <cell r="C1088">
            <v>0.5</v>
          </cell>
        </row>
        <row r="1089">
          <cell r="A1089" t="str">
            <v>Dylan Covey</v>
          </cell>
          <cell r="B1089" t="str">
            <v>1st</v>
          </cell>
          <cell r="C1089">
            <v>-1.4</v>
          </cell>
          <cell r="D1089">
            <v>535000</v>
          </cell>
        </row>
        <row r="1090">
          <cell r="A1090" t="str">
            <v>Tyler Danish</v>
          </cell>
          <cell r="B1090">
            <v>2</v>
          </cell>
          <cell r="C1090">
            <v>0.3</v>
          </cell>
        </row>
        <row r="1091">
          <cell r="A1091" t="str">
            <v>Matt Davidson</v>
          </cell>
          <cell r="B1091">
            <v>3</v>
          </cell>
          <cell r="C1091">
            <v>-0.8</v>
          </cell>
          <cell r="D1091">
            <v>536500</v>
          </cell>
        </row>
        <row r="1092">
          <cell r="A1092" t="str">
            <v>Nicky Delmonico</v>
          </cell>
          <cell r="B1092" t="str">
            <v>1st</v>
          </cell>
          <cell r="C1092">
            <v>1.4</v>
          </cell>
        </row>
        <row r="1093">
          <cell r="A1093" t="str">
            <v>Adam Engel</v>
          </cell>
          <cell r="B1093" t="str">
            <v>1st</v>
          </cell>
          <cell r="C1093">
            <v>-0.7</v>
          </cell>
        </row>
        <row r="1094">
          <cell r="A1094" t="str">
            <v>Danny Farquhar</v>
          </cell>
          <cell r="B1094">
            <v>6</v>
          </cell>
          <cell r="C1094">
            <v>0.1</v>
          </cell>
        </row>
        <row r="1095">
          <cell r="A1095" t="str">
            <v>Todd Frazier</v>
          </cell>
          <cell r="B1095">
            <v>7</v>
          </cell>
          <cell r="C1095">
            <v>1.9</v>
          </cell>
          <cell r="D1095">
            <v>12000000</v>
          </cell>
        </row>
        <row r="1096">
          <cell r="A1096" t="str">
            <v>Jace Fry</v>
          </cell>
          <cell r="B1096" t="str">
            <v>1st</v>
          </cell>
          <cell r="C1096">
            <v>-0.3</v>
          </cell>
        </row>
        <row r="1097">
          <cell r="A1097" t="str">
            <v>Carson Fulmer</v>
          </cell>
          <cell r="B1097">
            <v>2</v>
          </cell>
          <cell r="C1097">
            <v>0.5</v>
          </cell>
        </row>
        <row r="1098">
          <cell r="A1098" t="str">
            <v>Avisail Garcia</v>
          </cell>
          <cell r="B1098">
            <v>6</v>
          </cell>
          <cell r="C1098">
            <v>4.5</v>
          </cell>
          <cell r="D1098">
            <v>3000000</v>
          </cell>
        </row>
        <row r="1099">
          <cell r="A1099" t="str">
            <v>Leury Garcia</v>
          </cell>
          <cell r="B1099">
            <v>5</v>
          </cell>
          <cell r="C1099">
            <v>1</v>
          </cell>
          <cell r="D1099">
            <v>546500</v>
          </cell>
        </row>
        <row r="1100">
          <cell r="A1100" t="str">
            <v>Willy Garcia</v>
          </cell>
          <cell r="B1100" t="str">
            <v>1st</v>
          </cell>
          <cell r="C1100">
            <v>-0.3</v>
          </cell>
        </row>
        <row r="1101">
          <cell r="A1101" t="str">
            <v>Lucas Giolito</v>
          </cell>
          <cell r="B1101">
            <v>2</v>
          </cell>
          <cell r="C1101">
            <v>1.5</v>
          </cell>
        </row>
        <row r="1102">
          <cell r="A1102" t="str">
            <v>Brad Goldberg</v>
          </cell>
          <cell r="B1102" t="str">
            <v>1st</v>
          </cell>
          <cell r="C1102">
            <v>-0.3</v>
          </cell>
        </row>
        <row r="1103">
          <cell r="A1103" t="str">
            <v>Miguel Gonzalez</v>
          </cell>
          <cell r="B1103">
            <v>6</v>
          </cell>
          <cell r="C1103">
            <v>1.6</v>
          </cell>
          <cell r="D1103">
            <v>5900000</v>
          </cell>
        </row>
        <row r="1104">
          <cell r="A1104" t="str">
            <v>Alen Hanson</v>
          </cell>
          <cell r="B1104">
            <v>2</v>
          </cell>
          <cell r="C1104">
            <v>-0.1</v>
          </cell>
        </row>
        <row r="1105">
          <cell r="A1105" t="str">
            <v>Derek Holland</v>
          </cell>
          <cell r="B1105">
            <v>9</v>
          </cell>
          <cell r="C1105">
            <v>-1.5</v>
          </cell>
          <cell r="D1105">
            <v>6000000</v>
          </cell>
        </row>
        <row r="1106">
          <cell r="A1106" t="str">
            <v>David Holmberg</v>
          </cell>
          <cell r="B1106">
            <v>4</v>
          </cell>
          <cell r="C1106">
            <v>0</v>
          </cell>
        </row>
        <row r="1107">
          <cell r="A1107" t="str">
            <v>Gregory Infante</v>
          </cell>
          <cell r="B1107">
            <v>2</v>
          </cell>
          <cell r="C1107">
            <v>1.1000000000000001</v>
          </cell>
        </row>
        <row r="1108">
          <cell r="A1108" t="str">
            <v>Dan Jennings</v>
          </cell>
          <cell r="B1108">
            <v>6</v>
          </cell>
          <cell r="C1108">
            <v>0.6</v>
          </cell>
          <cell r="D1108">
            <v>1400000</v>
          </cell>
        </row>
        <row r="1109">
          <cell r="A1109" t="str">
            <v>Nate Jones</v>
          </cell>
          <cell r="B1109">
            <v>6</v>
          </cell>
          <cell r="C1109">
            <v>0.4</v>
          </cell>
          <cell r="D1109">
            <v>1900000</v>
          </cell>
        </row>
        <row r="1110">
          <cell r="A1110" t="str">
            <v>Tommy Kahnle</v>
          </cell>
          <cell r="B1110">
            <v>4</v>
          </cell>
          <cell r="C1110">
            <v>0.9</v>
          </cell>
          <cell r="D1110">
            <v>535000</v>
          </cell>
        </row>
        <row r="1111">
          <cell r="A1111" t="str">
            <v>Rymer Liriano</v>
          </cell>
          <cell r="B1111">
            <v>2</v>
          </cell>
          <cell r="C1111">
            <v>0.1</v>
          </cell>
        </row>
        <row r="1112">
          <cell r="A1112" t="str">
            <v>Reynaldo Lopez</v>
          </cell>
          <cell r="B1112">
            <v>2</v>
          </cell>
          <cell r="C1112">
            <v>0.1</v>
          </cell>
        </row>
        <row r="1113">
          <cell r="A1113" t="str">
            <v>Jacob May</v>
          </cell>
          <cell r="B1113" t="str">
            <v>1st</v>
          </cell>
          <cell r="C1113">
            <v>-0.6</v>
          </cell>
          <cell r="D1113">
            <v>535000</v>
          </cell>
        </row>
        <row r="1114">
          <cell r="A1114" t="str">
            <v>Juan Minaya</v>
          </cell>
          <cell r="B1114">
            <v>2</v>
          </cell>
          <cell r="C1114">
            <v>0.3</v>
          </cell>
          <cell r="D1114">
            <v>535000</v>
          </cell>
        </row>
        <row r="1115">
          <cell r="A1115" t="str">
            <v>Yoan Moncada</v>
          </cell>
          <cell r="B1115">
            <v>2</v>
          </cell>
          <cell r="C1115">
            <v>1.6</v>
          </cell>
        </row>
        <row r="1116">
          <cell r="A1116" t="str">
            <v>Omar Narvaez</v>
          </cell>
          <cell r="B1116">
            <v>2</v>
          </cell>
          <cell r="C1116">
            <v>1.1000000000000001</v>
          </cell>
          <cell r="D1116">
            <v>540000</v>
          </cell>
        </row>
        <row r="1117">
          <cell r="A1117" t="str">
            <v>Mike Pelfrey</v>
          </cell>
          <cell r="B1117">
            <v>12</v>
          </cell>
          <cell r="C1117">
            <v>-1.1000000000000001</v>
          </cell>
          <cell r="D1117">
            <v>8000000</v>
          </cell>
        </row>
        <row r="1118">
          <cell r="A1118" t="str">
            <v>Jake Petricka</v>
          </cell>
          <cell r="B1118">
            <v>5</v>
          </cell>
          <cell r="C1118">
            <v>-0.7</v>
          </cell>
          <cell r="D1118">
            <v>825000</v>
          </cell>
        </row>
        <row r="1119">
          <cell r="A1119" t="str">
            <v>Zach Putnam</v>
          </cell>
          <cell r="B1119">
            <v>7</v>
          </cell>
          <cell r="C1119">
            <v>0.5</v>
          </cell>
          <cell r="D1119">
            <v>1175000</v>
          </cell>
        </row>
        <row r="1120">
          <cell r="A1120" t="str">
            <v>Jose Quintana</v>
          </cell>
          <cell r="B1120">
            <v>6</v>
          </cell>
          <cell r="C1120">
            <v>1.2</v>
          </cell>
        </row>
        <row r="1121">
          <cell r="A1121" t="str">
            <v>David Robertson</v>
          </cell>
          <cell r="B1121">
            <v>10</v>
          </cell>
          <cell r="C1121">
            <v>1.1000000000000001</v>
          </cell>
        </row>
        <row r="1122">
          <cell r="A1122" t="str">
            <v>Carlos Rodon</v>
          </cell>
          <cell r="B1122">
            <v>3</v>
          </cell>
          <cell r="C1122">
            <v>1.3</v>
          </cell>
          <cell r="D1122">
            <v>600000</v>
          </cell>
        </row>
        <row r="1123">
          <cell r="A1123" t="str">
            <v>Tyler Saladino</v>
          </cell>
          <cell r="B1123">
            <v>3</v>
          </cell>
          <cell r="C1123">
            <v>-0.5</v>
          </cell>
          <cell r="D1123">
            <v>547000</v>
          </cell>
        </row>
        <row r="1124">
          <cell r="A1124" t="str">
            <v>Yolmer Sanchez</v>
          </cell>
          <cell r="B1124">
            <v>4</v>
          </cell>
          <cell r="C1124">
            <v>3.2</v>
          </cell>
          <cell r="D1124">
            <v>546000</v>
          </cell>
        </row>
        <row r="1125">
          <cell r="A1125" t="str">
            <v>James Shields</v>
          </cell>
          <cell r="B1125">
            <v>12</v>
          </cell>
          <cell r="C1125">
            <v>0.3</v>
          </cell>
          <cell r="D1125">
            <v>21000000</v>
          </cell>
        </row>
        <row r="1126">
          <cell r="A1126" t="str">
            <v>Kevan Smith</v>
          </cell>
          <cell r="B1126">
            <v>2</v>
          </cell>
          <cell r="C1126">
            <v>-0.2</v>
          </cell>
        </row>
        <row r="1127">
          <cell r="A1127" t="str">
            <v>Geovany Soto</v>
          </cell>
          <cell r="B1127">
            <v>13</v>
          </cell>
          <cell r="C1127">
            <v>0</v>
          </cell>
          <cell r="D1127">
            <v>2000000</v>
          </cell>
        </row>
        <row r="1128">
          <cell r="A1128" t="str">
            <v>Anthony Swarzak</v>
          </cell>
          <cell r="B1128">
            <v>8</v>
          </cell>
          <cell r="C1128">
            <v>1.9</v>
          </cell>
          <cell r="D1128">
            <v>900000</v>
          </cell>
        </row>
        <row r="1129">
          <cell r="A1129" t="str">
            <v>Chris Volstad</v>
          </cell>
          <cell r="B1129">
            <v>8</v>
          </cell>
          <cell r="C1129">
            <v>0.2</v>
          </cell>
        </row>
        <row r="1130">
          <cell r="A1130" t="str">
            <v>Michael Ynoa</v>
          </cell>
          <cell r="B1130">
            <v>2</v>
          </cell>
          <cell r="C1130">
            <v>-0.3</v>
          </cell>
          <cell r="D1130">
            <v>540000</v>
          </cell>
        </row>
        <row r="1131">
          <cell r="A1131" t="str">
            <v>Al Alburquerque</v>
          </cell>
          <cell r="B1131">
            <v>7</v>
          </cell>
          <cell r="C1131">
            <v>0.2</v>
          </cell>
        </row>
        <row r="1132">
          <cell r="A1132" t="str">
            <v>Scott Alexander</v>
          </cell>
          <cell r="B1132">
            <v>3</v>
          </cell>
          <cell r="C1132">
            <v>2.2999999999999998</v>
          </cell>
        </row>
        <row r="1133">
          <cell r="A1133" t="str">
            <v>Miguel Almonte</v>
          </cell>
          <cell r="B1133">
            <v>2</v>
          </cell>
          <cell r="C1133">
            <v>-0.1</v>
          </cell>
        </row>
        <row r="1134">
          <cell r="A1134" t="str">
            <v>Jorge Bonifacio</v>
          </cell>
          <cell r="B1134" t="str">
            <v>1st</v>
          </cell>
          <cell r="C1134">
            <v>0.4</v>
          </cell>
        </row>
        <row r="1135">
          <cell r="A1135" t="str">
            <v>Ryan Buchter</v>
          </cell>
          <cell r="B1135">
            <v>3</v>
          </cell>
          <cell r="C1135">
            <v>0.6</v>
          </cell>
        </row>
        <row r="1136">
          <cell r="A1136" t="str">
            <v>Billy Burns</v>
          </cell>
          <cell r="B1136">
            <v>4</v>
          </cell>
          <cell r="C1136">
            <v>-0.2</v>
          </cell>
        </row>
        <row r="1137">
          <cell r="A1137" t="str">
            <v>Drew Butera</v>
          </cell>
          <cell r="B1137">
            <v>8</v>
          </cell>
          <cell r="C1137">
            <v>-0.5</v>
          </cell>
          <cell r="D1137">
            <v>1500000</v>
          </cell>
        </row>
        <row r="1138">
          <cell r="A1138" t="str">
            <v>Melky Cabrera</v>
          </cell>
          <cell r="B1138">
            <v>13</v>
          </cell>
          <cell r="C1138">
            <v>-1.1000000000000001</v>
          </cell>
        </row>
        <row r="1139">
          <cell r="A1139" t="str">
            <v>Trevor Cahill</v>
          </cell>
          <cell r="B1139">
            <v>9</v>
          </cell>
          <cell r="C1139">
            <v>-0.5</v>
          </cell>
        </row>
        <row r="1140">
          <cell r="A1140" t="str">
            <v>Lorenzo Cain</v>
          </cell>
          <cell r="B1140">
            <v>8</v>
          </cell>
          <cell r="C1140">
            <v>5.3</v>
          </cell>
          <cell r="D1140">
            <v>11000000</v>
          </cell>
        </row>
        <row r="1141">
          <cell r="A1141" t="str">
            <v>Christian Colon</v>
          </cell>
          <cell r="B1141">
            <v>4</v>
          </cell>
          <cell r="C1141">
            <v>-0.1</v>
          </cell>
          <cell r="D1141">
            <v>564000</v>
          </cell>
        </row>
        <row r="1142">
          <cell r="A1142" t="str">
            <v>Cheslor Cuthbert</v>
          </cell>
          <cell r="B1142">
            <v>3</v>
          </cell>
          <cell r="C1142">
            <v>-0.6</v>
          </cell>
          <cell r="D1142">
            <v>552250</v>
          </cell>
        </row>
        <row r="1143">
          <cell r="A1143" t="str">
            <v>Danny Duffy</v>
          </cell>
          <cell r="B1143">
            <v>7</v>
          </cell>
          <cell r="C1143">
            <v>3.6</v>
          </cell>
          <cell r="D1143">
            <v>5000000</v>
          </cell>
        </row>
        <row r="1144">
          <cell r="A1144" t="str">
            <v>Alcides Escobar</v>
          </cell>
          <cell r="B1144">
            <v>10</v>
          </cell>
          <cell r="C1144">
            <v>-0.7</v>
          </cell>
          <cell r="D1144">
            <v>6500000</v>
          </cell>
        </row>
        <row r="1145">
          <cell r="A1145" t="str">
            <v>Luke Farrell</v>
          </cell>
          <cell r="B1145" t="str">
            <v>1st</v>
          </cell>
          <cell r="C1145">
            <v>-0.2</v>
          </cell>
        </row>
        <row r="1146">
          <cell r="A1146" t="str">
            <v>Neftali Feliz</v>
          </cell>
          <cell r="B1146">
            <v>9</v>
          </cell>
          <cell r="C1146">
            <v>0.1</v>
          </cell>
        </row>
        <row r="1147">
          <cell r="A1147" t="str">
            <v>Brian Flynn</v>
          </cell>
          <cell r="B1147">
            <v>4</v>
          </cell>
          <cell r="C1147">
            <v>0</v>
          </cell>
          <cell r="D1147">
            <v>556000</v>
          </cell>
        </row>
        <row r="1148">
          <cell r="A1148" t="str">
            <v>Cam Gallagher</v>
          </cell>
          <cell r="B1148" t="str">
            <v>1st</v>
          </cell>
          <cell r="C1148">
            <v>0.1</v>
          </cell>
        </row>
        <row r="1149">
          <cell r="A1149" t="str">
            <v>Onelki Garcia</v>
          </cell>
          <cell r="B1149">
            <v>2</v>
          </cell>
          <cell r="C1149">
            <v>-0.4</v>
          </cell>
        </row>
        <row r="1150">
          <cell r="A1150" t="str">
            <v>Sam Gaviglio</v>
          </cell>
          <cell r="B1150" t="str">
            <v>1st</v>
          </cell>
          <cell r="C1150">
            <v>0.4</v>
          </cell>
        </row>
        <row r="1151">
          <cell r="A1151" t="str">
            <v>Alex Gordon</v>
          </cell>
          <cell r="B1151">
            <v>11</v>
          </cell>
          <cell r="C1151">
            <v>-0.2</v>
          </cell>
          <cell r="D1151">
            <v>16000000</v>
          </cell>
        </row>
        <row r="1152">
          <cell r="A1152" t="str">
            <v>Terrance Gore</v>
          </cell>
          <cell r="B1152">
            <v>4</v>
          </cell>
          <cell r="C1152">
            <v>-0.3</v>
          </cell>
          <cell r="D1152">
            <v>536500</v>
          </cell>
        </row>
        <row r="1153">
          <cell r="A1153" t="str">
            <v>Jason Hammel</v>
          </cell>
          <cell r="B1153">
            <v>12</v>
          </cell>
          <cell r="C1153">
            <v>1.6</v>
          </cell>
          <cell r="D1153">
            <v>5000000</v>
          </cell>
        </row>
        <row r="1154">
          <cell r="A1154" t="str">
            <v>Kelvin Herrera</v>
          </cell>
          <cell r="B1154">
            <v>7</v>
          </cell>
          <cell r="C1154">
            <v>0.3</v>
          </cell>
          <cell r="D1154">
            <v>5325000</v>
          </cell>
        </row>
        <row r="1155">
          <cell r="A1155" t="str">
            <v>Eric Hosmer</v>
          </cell>
          <cell r="B1155">
            <v>7</v>
          </cell>
          <cell r="C1155">
            <v>4.4000000000000004</v>
          </cell>
          <cell r="D1155">
            <v>12250000</v>
          </cell>
        </row>
        <row r="1156">
          <cell r="A1156" t="str">
            <v>Jakob Junis</v>
          </cell>
          <cell r="B1156" t="str">
            <v>1st</v>
          </cell>
          <cell r="C1156">
            <v>1.5</v>
          </cell>
        </row>
        <row r="1157">
          <cell r="A1157" t="str">
            <v>Nate Karns</v>
          </cell>
          <cell r="B1157">
            <v>5</v>
          </cell>
          <cell r="C1157">
            <v>1</v>
          </cell>
          <cell r="D1157">
            <v>571000</v>
          </cell>
        </row>
        <row r="1158">
          <cell r="A1158" t="str">
            <v>Ian Kennedy</v>
          </cell>
          <cell r="B1158">
            <v>11</v>
          </cell>
          <cell r="C1158">
            <v>0.8</v>
          </cell>
          <cell r="D1158">
            <v>13500000</v>
          </cell>
        </row>
        <row r="1159">
          <cell r="A1159" t="str">
            <v>Andres Machado</v>
          </cell>
          <cell r="B1159" t="str">
            <v>1st</v>
          </cell>
          <cell r="C1159">
            <v>-0.3</v>
          </cell>
        </row>
        <row r="1160">
          <cell r="A1160" t="str">
            <v>Seth Maness</v>
          </cell>
          <cell r="B1160">
            <v>5</v>
          </cell>
          <cell r="C1160">
            <v>0.1</v>
          </cell>
        </row>
        <row r="1161">
          <cell r="A1161" t="str">
            <v>Brandon Maurer</v>
          </cell>
          <cell r="B1161">
            <v>5</v>
          </cell>
          <cell r="C1161">
            <v>-0.5</v>
          </cell>
        </row>
        <row r="1162">
          <cell r="A1162" t="str">
            <v>Kevin McCarthy</v>
          </cell>
          <cell r="B1162">
            <v>2</v>
          </cell>
          <cell r="C1162">
            <v>0.4</v>
          </cell>
        </row>
        <row r="1163">
          <cell r="A1163" t="str">
            <v>Whit Merrifield</v>
          </cell>
          <cell r="B1163">
            <v>2</v>
          </cell>
          <cell r="C1163">
            <v>3</v>
          </cell>
        </row>
        <row r="1164">
          <cell r="A1164" t="str">
            <v>Mike Minor</v>
          </cell>
          <cell r="B1164">
            <v>6</v>
          </cell>
          <cell r="C1164">
            <v>3</v>
          </cell>
          <cell r="D1164">
            <v>4000000</v>
          </cell>
        </row>
        <row r="1165">
          <cell r="A1165" t="str">
            <v>Adalberto Mondesi</v>
          </cell>
          <cell r="B1165">
            <v>3</v>
          </cell>
          <cell r="C1165">
            <v>-0.8</v>
          </cell>
          <cell r="D1165">
            <v>537250</v>
          </cell>
        </row>
        <row r="1166">
          <cell r="A1166" t="str">
            <v>Mike Morin</v>
          </cell>
          <cell r="B1166">
            <v>4</v>
          </cell>
          <cell r="C1166">
            <v>-0.1</v>
          </cell>
        </row>
        <row r="1167">
          <cell r="A1167" t="str">
            <v>Brandon Moss</v>
          </cell>
          <cell r="B1167">
            <v>11</v>
          </cell>
          <cell r="C1167">
            <v>-0.9</v>
          </cell>
          <cell r="D1167">
            <v>3750000</v>
          </cell>
        </row>
        <row r="1168">
          <cell r="A1168" t="str">
            <v>Mike Moustakas</v>
          </cell>
          <cell r="B1168">
            <v>7</v>
          </cell>
          <cell r="C1168">
            <v>1.6</v>
          </cell>
          <cell r="D1168">
            <v>8700000</v>
          </cell>
        </row>
        <row r="1169">
          <cell r="A1169" t="str">
            <v>Peter Moylan</v>
          </cell>
          <cell r="B1169">
            <v>11</v>
          </cell>
          <cell r="C1169">
            <v>1.2</v>
          </cell>
          <cell r="D1169">
            <v>1000000</v>
          </cell>
        </row>
        <row r="1170">
          <cell r="A1170" t="str">
            <v>Paulo Orlando</v>
          </cell>
          <cell r="B1170">
            <v>3</v>
          </cell>
          <cell r="C1170">
            <v>-0.5</v>
          </cell>
          <cell r="D1170">
            <v>558250</v>
          </cell>
        </row>
        <row r="1171">
          <cell r="A1171" t="str">
            <v>Salvador Perez</v>
          </cell>
          <cell r="B1171">
            <v>7</v>
          </cell>
          <cell r="C1171">
            <v>2.5</v>
          </cell>
          <cell r="D1171">
            <v>4200000</v>
          </cell>
        </row>
        <row r="1172">
          <cell r="A1172" t="str">
            <v>Eric Skoglund</v>
          </cell>
          <cell r="B1172" t="str">
            <v>1st</v>
          </cell>
          <cell r="C1172">
            <v>-0.6</v>
          </cell>
        </row>
        <row r="1173">
          <cell r="A1173" t="str">
            <v>Jorge Soler</v>
          </cell>
          <cell r="B1173">
            <v>4</v>
          </cell>
          <cell r="C1173">
            <v>-1.2</v>
          </cell>
          <cell r="D1173">
            <v>3666667</v>
          </cell>
        </row>
        <row r="1174">
          <cell r="A1174" t="str">
            <v>Joakim Soria</v>
          </cell>
          <cell r="B1174">
            <v>10</v>
          </cell>
          <cell r="C1174">
            <v>1.2</v>
          </cell>
          <cell r="D1174">
            <v>8000000</v>
          </cell>
        </row>
        <row r="1175">
          <cell r="A1175" t="str">
            <v>Matt Strahm</v>
          </cell>
          <cell r="B1175">
            <v>2</v>
          </cell>
          <cell r="C1175">
            <v>0</v>
          </cell>
          <cell r="D1175">
            <v>538900</v>
          </cell>
        </row>
        <row r="1176">
          <cell r="A1176" t="str">
            <v>Ramon Torres</v>
          </cell>
          <cell r="B1176" t="str">
            <v>1st</v>
          </cell>
          <cell r="C1176">
            <v>-0.1</v>
          </cell>
        </row>
        <row r="1177">
          <cell r="A1177" t="str">
            <v>Jason Vargas</v>
          </cell>
          <cell r="B1177">
            <v>12</v>
          </cell>
          <cell r="C1177">
            <v>4.2</v>
          </cell>
          <cell r="D1177">
            <v>8000000</v>
          </cell>
        </row>
        <row r="1178">
          <cell r="A1178" t="str">
            <v>Travis Wood</v>
          </cell>
          <cell r="B1178">
            <v>8</v>
          </cell>
          <cell r="C1178">
            <v>-0.6</v>
          </cell>
        </row>
        <row r="1179">
          <cell r="A1179" t="str">
            <v>Chris Young</v>
          </cell>
          <cell r="B1179">
            <v>13</v>
          </cell>
          <cell r="C1179">
            <v>-0.5</v>
          </cell>
          <cell r="D1179">
            <v>5750000</v>
          </cell>
        </row>
        <row r="1180">
          <cell r="A1180" t="str">
            <v>Jim Adduci</v>
          </cell>
          <cell r="B1180">
            <v>3</v>
          </cell>
          <cell r="C1180">
            <v>0.4</v>
          </cell>
        </row>
        <row r="1181">
          <cell r="A1181" t="str">
            <v>Victor Alcantara</v>
          </cell>
          <cell r="B1181" t="str">
            <v>1st</v>
          </cell>
          <cell r="C1181">
            <v>-0.1</v>
          </cell>
        </row>
        <row r="1182">
          <cell r="A1182" t="str">
            <v>Alex Avila</v>
          </cell>
          <cell r="B1182">
            <v>9</v>
          </cell>
          <cell r="C1182">
            <v>2</v>
          </cell>
          <cell r="D1182">
            <v>2000000</v>
          </cell>
        </row>
        <row r="1183">
          <cell r="A1183" t="str">
            <v>Chad Bell</v>
          </cell>
          <cell r="B1183" t="str">
            <v>1st</v>
          </cell>
          <cell r="C1183">
            <v>-0.6</v>
          </cell>
        </row>
        <row r="1184">
          <cell r="A1184" t="str">
            <v>Matthew Boyd</v>
          </cell>
          <cell r="B1184">
            <v>3</v>
          </cell>
          <cell r="C1184">
            <v>1.3</v>
          </cell>
          <cell r="D1184">
            <v>544200</v>
          </cell>
        </row>
        <row r="1185">
          <cell r="A1185" t="str">
            <v>Miguel Cabrera</v>
          </cell>
          <cell r="B1185">
            <v>15</v>
          </cell>
          <cell r="C1185">
            <v>-0.7</v>
          </cell>
          <cell r="D1185">
            <v>28000000</v>
          </cell>
        </row>
        <row r="1186">
          <cell r="A1186" t="str">
            <v>Jeimer Candelario</v>
          </cell>
          <cell r="B1186">
            <v>2</v>
          </cell>
          <cell r="C1186">
            <v>0.4</v>
          </cell>
        </row>
        <row r="1187">
          <cell r="A1187" t="str">
            <v>Nicholas Castellanos</v>
          </cell>
          <cell r="B1187">
            <v>5</v>
          </cell>
          <cell r="C1187">
            <v>0.8</v>
          </cell>
          <cell r="D1187">
            <v>3000000</v>
          </cell>
        </row>
        <row r="1188">
          <cell r="A1188" t="str">
            <v>Tyler Collins</v>
          </cell>
          <cell r="B1188">
            <v>4</v>
          </cell>
          <cell r="C1188">
            <v>0</v>
          </cell>
          <cell r="D1188">
            <v>544700</v>
          </cell>
        </row>
        <row r="1189">
          <cell r="A1189" t="str">
            <v>William Cuevas</v>
          </cell>
          <cell r="B1189">
            <v>2</v>
          </cell>
          <cell r="C1189">
            <v>-0.2</v>
          </cell>
        </row>
        <row r="1190">
          <cell r="A1190" t="str">
            <v>Matt den Dekker</v>
          </cell>
          <cell r="B1190">
            <v>5</v>
          </cell>
          <cell r="C1190">
            <v>0</v>
          </cell>
        </row>
        <row r="1191">
          <cell r="A1191" t="str">
            <v>Buck Farmer</v>
          </cell>
          <cell r="B1191">
            <v>4</v>
          </cell>
          <cell r="C1191">
            <v>-0.4</v>
          </cell>
        </row>
        <row r="1192">
          <cell r="A1192" t="str">
            <v>Jeff Ferrell</v>
          </cell>
          <cell r="B1192">
            <v>2</v>
          </cell>
          <cell r="C1192">
            <v>0</v>
          </cell>
        </row>
        <row r="1193">
          <cell r="A1193" t="str">
            <v>Michael Fulmer</v>
          </cell>
          <cell r="B1193">
            <v>2</v>
          </cell>
          <cell r="C1193">
            <v>3.4</v>
          </cell>
          <cell r="D1193">
            <v>551900</v>
          </cell>
        </row>
        <row r="1194">
          <cell r="A1194" t="str">
            <v>Shane Greene</v>
          </cell>
          <cell r="B1194">
            <v>4</v>
          </cell>
          <cell r="C1194">
            <v>2.4</v>
          </cell>
          <cell r="D1194">
            <v>550600</v>
          </cell>
        </row>
        <row r="1195">
          <cell r="A1195" t="str">
            <v>Blaine Hardy</v>
          </cell>
          <cell r="B1195">
            <v>4</v>
          </cell>
          <cell r="C1195">
            <v>-0.3</v>
          </cell>
        </row>
        <row r="1196">
          <cell r="A1196" t="str">
            <v>John Hicks</v>
          </cell>
          <cell r="B1196">
            <v>3</v>
          </cell>
          <cell r="C1196">
            <v>0.4</v>
          </cell>
        </row>
        <row r="1197">
          <cell r="A1197" t="str">
            <v>Bryan Holaday</v>
          </cell>
          <cell r="B1197">
            <v>6</v>
          </cell>
          <cell r="C1197">
            <v>-0.3</v>
          </cell>
        </row>
        <row r="1198">
          <cell r="A1198" t="str">
            <v>Jose Iglesias</v>
          </cell>
          <cell r="B1198">
            <v>6</v>
          </cell>
          <cell r="C1198">
            <v>1</v>
          </cell>
          <cell r="D1198">
            <v>4100000</v>
          </cell>
        </row>
        <row r="1199">
          <cell r="A1199" t="str">
            <v>Myles Jaye</v>
          </cell>
          <cell r="B1199" t="str">
            <v>1st</v>
          </cell>
          <cell r="C1199">
            <v>-0.6</v>
          </cell>
        </row>
        <row r="1200">
          <cell r="A1200" t="str">
            <v>Joe Jimenez</v>
          </cell>
          <cell r="B1200" t="str">
            <v>1st</v>
          </cell>
          <cell r="C1200">
            <v>-1.1000000000000001</v>
          </cell>
        </row>
        <row r="1201">
          <cell r="A1201" t="str">
            <v>JaCoby Jones</v>
          </cell>
          <cell r="B1201">
            <v>2</v>
          </cell>
          <cell r="C1201">
            <v>-0.2</v>
          </cell>
          <cell r="D1201">
            <v>536100</v>
          </cell>
        </row>
        <row r="1202">
          <cell r="A1202" t="str">
            <v>Ian Kinsler</v>
          </cell>
          <cell r="B1202">
            <v>12</v>
          </cell>
          <cell r="C1202">
            <v>2.8</v>
          </cell>
          <cell r="D1202">
            <v>11000000</v>
          </cell>
        </row>
        <row r="1203">
          <cell r="A1203" t="str">
            <v>Jairo Labourt</v>
          </cell>
          <cell r="B1203" t="str">
            <v>1st</v>
          </cell>
          <cell r="C1203">
            <v>0.1</v>
          </cell>
        </row>
        <row r="1204">
          <cell r="A1204" t="str">
            <v>Arcenio Leon</v>
          </cell>
          <cell r="B1204" t="str">
            <v>1st</v>
          </cell>
          <cell r="C1204">
            <v>-0.3</v>
          </cell>
        </row>
        <row r="1205">
          <cell r="A1205" t="str">
            <v>Artie Lewicki</v>
          </cell>
          <cell r="B1205" t="str">
            <v>1st</v>
          </cell>
          <cell r="C1205">
            <v>-0.1</v>
          </cell>
        </row>
        <row r="1206">
          <cell r="A1206" t="str">
            <v>Dixon Machado</v>
          </cell>
          <cell r="B1206">
            <v>3</v>
          </cell>
          <cell r="C1206">
            <v>-0.6</v>
          </cell>
          <cell r="D1206">
            <v>537800</v>
          </cell>
        </row>
        <row r="1207">
          <cell r="A1207" t="str">
            <v>Mikie Mahtook</v>
          </cell>
          <cell r="B1207">
            <v>3</v>
          </cell>
          <cell r="C1207">
            <v>0.5</v>
          </cell>
          <cell r="D1207">
            <v>541300</v>
          </cell>
        </row>
        <row r="1208">
          <cell r="A1208" t="str">
            <v>J.D. Martinez</v>
          </cell>
          <cell r="B1208">
            <v>7</v>
          </cell>
          <cell r="C1208">
            <v>1.5</v>
          </cell>
        </row>
        <row r="1209">
          <cell r="A1209" t="str">
            <v>Victor Martinez</v>
          </cell>
          <cell r="B1209">
            <v>15</v>
          </cell>
          <cell r="C1209">
            <v>-0.5</v>
          </cell>
          <cell r="D1209">
            <v>18000000</v>
          </cell>
        </row>
        <row r="1210">
          <cell r="A1210" t="str">
            <v>James McCann</v>
          </cell>
          <cell r="B1210">
            <v>4</v>
          </cell>
          <cell r="C1210">
            <v>1.4</v>
          </cell>
          <cell r="D1210">
            <v>552100</v>
          </cell>
        </row>
        <row r="1211">
          <cell r="A1211" t="str">
            <v>Edward Mujica</v>
          </cell>
          <cell r="B1211">
            <v>11</v>
          </cell>
          <cell r="C1211">
            <v>-0.3</v>
          </cell>
        </row>
        <row r="1212">
          <cell r="A1212" t="str">
            <v>Efren Navarro</v>
          </cell>
          <cell r="B1212">
            <v>5</v>
          </cell>
          <cell r="C1212">
            <v>0.3</v>
          </cell>
        </row>
        <row r="1213">
          <cell r="A1213" t="str">
            <v>Daniel Norris</v>
          </cell>
          <cell r="B1213">
            <v>4</v>
          </cell>
          <cell r="C1213">
            <v>0.5</v>
          </cell>
          <cell r="D1213">
            <v>545500</v>
          </cell>
        </row>
        <row r="1214">
          <cell r="A1214" t="str">
            <v>Alex Presley</v>
          </cell>
          <cell r="B1214">
            <v>8</v>
          </cell>
          <cell r="C1214">
            <v>0.2</v>
          </cell>
        </row>
        <row r="1215">
          <cell r="A1215" t="str">
            <v>Zac Reininger</v>
          </cell>
          <cell r="B1215" t="str">
            <v>1st</v>
          </cell>
          <cell r="C1215">
            <v>-0.1</v>
          </cell>
        </row>
        <row r="1216">
          <cell r="A1216" t="str">
            <v>Francisco Rodriguez</v>
          </cell>
          <cell r="B1216">
            <v>16</v>
          </cell>
          <cell r="C1216">
            <v>-0.9</v>
          </cell>
          <cell r="D1216">
            <v>6000000</v>
          </cell>
        </row>
        <row r="1217">
          <cell r="A1217" t="str">
            <v>Andrew Romine</v>
          </cell>
          <cell r="B1217">
            <v>8</v>
          </cell>
          <cell r="C1217">
            <v>-0.8</v>
          </cell>
          <cell r="D1217">
            <v>1300000</v>
          </cell>
        </row>
        <row r="1218">
          <cell r="A1218" t="str">
            <v>Bruce Rondon</v>
          </cell>
          <cell r="B1218">
            <v>4</v>
          </cell>
          <cell r="C1218">
            <v>-1</v>
          </cell>
          <cell r="D1218">
            <v>850000</v>
          </cell>
        </row>
        <row r="1219">
          <cell r="A1219" t="str">
            <v>Kyle Ryan</v>
          </cell>
          <cell r="B1219">
            <v>4</v>
          </cell>
          <cell r="C1219">
            <v>-0.2</v>
          </cell>
          <cell r="D1219">
            <v>546400</v>
          </cell>
        </row>
        <row r="1220">
          <cell r="A1220" t="str">
            <v>Anibal Sanchez</v>
          </cell>
          <cell r="B1220">
            <v>12</v>
          </cell>
          <cell r="C1220">
            <v>-0.8</v>
          </cell>
          <cell r="D1220">
            <v>16800000</v>
          </cell>
        </row>
        <row r="1221">
          <cell r="A1221" t="str">
            <v>Warwick Saupold</v>
          </cell>
          <cell r="B1221">
            <v>2</v>
          </cell>
          <cell r="C1221">
            <v>0.3</v>
          </cell>
        </row>
        <row r="1222">
          <cell r="A1222" t="str">
            <v>Daniel Stumpf</v>
          </cell>
          <cell r="B1222">
            <v>2</v>
          </cell>
          <cell r="C1222">
            <v>0.8</v>
          </cell>
        </row>
        <row r="1223">
          <cell r="A1223" t="str">
            <v>Justin Upton</v>
          </cell>
          <cell r="B1223">
            <v>11</v>
          </cell>
          <cell r="C1223">
            <v>5.5</v>
          </cell>
        </row>
        <row r="1224">
          <cell r="A1224" t="str">
            <v>Drew VerHagen</v>
          </cell>
          <cell r="B1224">
            <v>4</v>
          </cell>
          <cell r="C1224">
            <v>0</v>
          </cell>
        </row>
        <row r="1225">
          <cell r="A1225" t="str">
            <v>Justin Verlander</v>
          </cell>
          <cell r="B1225">
            <v>13</v>
          </cell>
          <cell r="C1225">
            <v>4.5999999999999996</v>
          </cell>
        </row>
        <row r="1226">
          <cell r="A1226" t="str">
            <v>Alex Wilson</v>
          </cell>
          <cell r="B1226">
            <v>5</v>
          </cell>
          <cell r="C1226">
            <v>0.3</v>
          </cell>
          <cell r="D1226">
            <v>1175000</v>
          </cell>
        </row>
        <row r="1227">
          <cell r="A1227" t="str">
            <v>Justin Wilson</v>
          </cell>
          <cell r="B1227">
            <v>6</v>
          </cell>
          <cell r="C1227">
            <v>1.6</v>
          </cell>
          <cell r="D1227">
            <v>2700000</v>
          </cell>
        </row>
        <row r="1228">
          <cell r="A1228" t="str">
            <v>Jordan Zimmermann</v>
          </cell>
          <cell r="B1228">
            <v>9</v>
          </cell>
          <cell r="C1228">
            <v>0.3</v>
          </cell>
          <cell r="D1228">
            <v>18000000</v>
          </cell>
        </row>
        <row r="1229">
          <cell r="A1229" t="str">
            <v>Jose Altuve</v>
          </cell>
          <cell r="B1229">
            <v>7</v>
          </cell>
          <cell r="C1229">
            <v>7.6</v>
          </cell>
          <cell r="D1229">
            <v>4500000</v>
          </cell>
        </row>
        <row r="1230">
          <cell r="A1230" t="str">
            <v>Nori Aoki</v>
          </cell>
          <cell r="B1230">
            <v>6</v>
          </cell>
          <cell r="C1230">
            <v>0.7</v>
          </cell>
          <cell r="D1230">
            <v>5500000</v>
          </cell>
        </row>
        <row r="1231">
          <cell r="A1231" t="str">
            <v>Carlos Beltran</v>
          </cell>
          <cell r="B1231">
            <v>20</v>
          </cell>
          <cell r="C1231">
            <v>-0.8</v>
          </cell>
          <cell r="D1231">
            <v>16000000</v>
          </cell>
        </row>
        <row r="1232">
          <cell r="A1232" t="str">
            <v>Alex Bregman</v>
          </cell>
          <cell r="B1232">
            <v>2</v>
          </cell>
          <cell r="C1232">
            <v>4</v>
          </cell>
          <cell r="D1232">
            <v>539400</v>
          </cell>
        </row>
        <row r="1233">
          <cell r="A1233" t="str">
            <v>Juan Centeno</v>
          </cell>
          <cell r="B1233">
            <v>5</v>
          </cell>
          <cell r="C1233">
            <v>-0.2</v>
          </cell>
        </row>
        <row r="1234">
          <cell r="A1234" t="str">
            <v>Tyler Clippard</v>
          </cell>
          <cell r="B1234">
            <v>11</v>
          </cell>
          <cell r="C1234">
            <v>-0.3</v>
          </cell>
        </row>
        <row r="1235">
          <cell r="A1235" t="str">
            <v>Carlos Correa</v>
          </cell>
          <cell r="B1235">
            <v>3</v>
          </cell>
          <cell r="C1235">
            <v>6.6</v>
          </cell>
          <cell r="D1235">
            <v>535000</v>
          </cell>
        </row>
        <row r="1236">
          <cell r="A1236" t="str">
            <v>J.D. Davis</v>
          </cell>
          <cell r="B1236" t="str">
            <v>1st</v>
          </cell>
          <cell r="C1236">
            <v>0.3</v>
          </cell>
        </row>
        <row r="1237">
          <cell r="A1237" t="str">
            <v>Chris Devenski</v>
          </cell>
          <cell r="B1237">
            <v>2</v>
          </cell>
          <cell r="C1237">
            <v>1.9</v>
          </cell>
          <cell r="D1237">
            <v>554500</v>
          </cell>
        </row>
        <row r="1238">
          <cell r="A1238" t="str">
            <v>Dayan Diaz</v>
          </cell>
          <cell r="B1238">
            <v>2</v>
          </cell>
          <cell r="C1238">
            <v>-0.4</v>
          </cell>
        </row>
        <row r="1239">
          <cell r="A1239" t="str">
            <v>Michael Feliz</v>
          </cell>
          <cell r="B1239">
            <v>3</v>
          </cell>
          <cell r="C1239">
            <v>-0.5</v>
          </cell>
          <cell r="D1239">
            <v>546200</v>
          </cell>
        </row>
        <row r="1240">
          <cell r="A1240" t="str">
            <v>Mike Fiers</v>
          </cell>
          <cell r="B1240">
            <v>7</v>
          </cell>
          <cell r="C1240">
            <v>-0.5</v>
          </cell>
          <cell r="D1240">
            <v>3450000</v>
          </cell>
        </row>
        <row r="1241">
          <cell r="A1241" t="str">
            <v>Derek Fisher</v>
          </cell>
          <cell r="B1241" t="str">
            <v>1st</v>
          </cell>
          <cell r="C1241">
            <v>0.4</v>
          </cell>
        </row>
        <row r="1242">
          <cell r="A1242" t="str">
            <v>Evan Gattis</v>
          </cell>
          <cell r="B1242">
            <v>5</v>
          </cell>
          <cell r="C1242">
            <v>1</v>
          </cell>
          <cell r="D1242">
            <v>5200000</v>
          </cell>
        </row>
        <row r="1243">
          <cell r="A1243" t="str">
            <v>Ken Giles</v>
          </cell>
          <cell r="B1243">
            <v>4</v>
          </cell>
          <cell r="C1243">
            <v>2</v>
          </cell>
          <cell r="D1243">
            <v>550100</v>
          </cell>
        </row>
        <row r="1244">
          <cell r="A1244" t="str">
            <v>Marwin Gonzalez</v>
          </cell>
          <cell r="B1244">
            <v>6</v>
          </cell>
          <cell r="C1244">
            <v>3.8</v>
          </cell>
          <cell r="D1244">
            <v>3725000</v>
          </cell>
        </row>
        <row r="1245">
          <cell r="A1245" t="str">
            <v>Luke Gregerson</v>
          </cell>
          <cell r="B1245">
            <v>9</v>
          </cell>
          <cell r="C1245">
            <v>0</v>
          </cell>
          <cell r="D1245">
            <v>6250000</v>
          </cell>
        </row>
        <row r="1246">
          <cell r="A1246" t="str">
            <v>Reymin Guduan</v>
          </cell>
          <cell r="B1246" t="str">
            <v>1st</v>
          </cell>
          <cell r="C1246">
            <v>-0.4</v>
          </cell>
        </row>
        <row r="1247">
          <cell r="A1247" t="str">
            <v>Yuli Gurriel</v>
          </cell>
          <cell r="B1247">
            <v>2</v>
          </cell>
          <cell r="C1247">
            <v>2.7</v>
          </cell>
          <cell r="D1247">
            <v>14400000</v>
          </cell>
        </row>
        <row r="1248">
          <cell r="A1248" t="str">
            <v>Jandel Gustave</v>
          </cell>
          <cell r="B1248">
            <v>2</v>
          </cell>
          <cell r="C1248">
            <v>-0.1</v>
          </cell>
          <cell r="D1248">
            <v>537200</v>
          </cell>
        </row>
        <row r="1249">
          <cell r="A1249" t="str">
            <v>Will Harris</v>
          </cell>
          <cell r="B1249">
            <v>6</v>
          </cell>
          <cell r="C1249">
            <v>1</v>
          </cell>
          <cell r="D1249">
            <v>2200000</v>
          </cell>
        </row>
        <row r="1250">
          <cell r="A1250" t="str">
            <v>Teoscar Hernandez</v>
          </cell>
          <cell r="B1250">
            <v>2</v>
          </cell>
          <cell r="C1250">
            <v>0</v>
          </cell>
        </row>
        <row r="1251">
          <cell r="A1251" t="str">
            <v>James Hoyt</v>
          </cell>
          <cell r="B1251">
            <v>2</v>
          </cell>
          <cell r="C1251">
            <v>0.2</v>
          </cell>
        </row>
        <row r="1252">
          <cell r="A1252" t="str">
            <v>Jordan Jankowski</v>
          </cell>
          <cell r="B1252" t="str">
            <v>1st</v>
          </cell>
          <cell r="C1252">
            <v>-0.2</v>
          </cell>
        </row>
        <row r="1253">
          <cell r="A1253" t="str">
            <v>Tony Kemp</v>
          </cell>
          <cell r="B1253">
            <v>2</v>
          </cell>
          <cell r="C1253">
            <v>0</v>
          </cell>
        </row>
        <row r="1254">
          <cell r="A1254" t="str">
            <v>Dallas Keuchel</v>
          </cell>
          <cell r="B1254">
            <v>6</v>
          </cell>
          <cell r="C1254">
            <v>3.9</v>
          </cell>
          <cell r="D1254">
            <v>9150000</v>
          </cell>
        </row>
        <row r="1255">
          <cell r="A1255" t="str">
            <v>Francisco Liriano</v>
          </cell>
          <cell r="B1255">
            <v>12</v>
          </cell>
          <cell r="C1255">
            <v>-0.2</v>
          </cell>
        </row>
        <row r="1256">
          <cell r="A1256" t="str">
            <v>Jake Marisnick</v>
          </cell>
          <cell r="B1256">
            <v>5</v>
          </cell>
          <cell r="C1256">
            <v>2.1</v>
          </cell>
          <cell r="D1256">
            <v>1100000</v>
          </cell>
        </row>
        <row r="1257">
          <cell r="A1257" t="str">
            <v>Francis Martes</v>
          </cell>
          <cell r="B1257" t="str">
            <v>1st</v>
          </cell>
          <cell r="C1257">
            <v>-0.9</v>
          </cell>
        </row>
        <row r="1258">
          <cell r="A1258" t="str">
            <v>Cameron Maybin</v>
          </cell>
          <cell r="B1258">
            <v>11</v>
          </cell>
          <cell r="C1258">
            <v>0</v>
          </cell>
        </row>
        <row r="1259">
          <cell r="A1259" t="str">
            <v>Brian McCann</v>
          </cell>
          <cell r="B1259">
            <v>13</v>
          </cell>
          <cell r="C1259">
            <v>0.8</v>
          </cell>
          <cell r="D1259">
            <v>17000000</v>
          </cell>
        </row>
        <row r="1260">
          <cell r="A1260" t="str">
            <v>Lance McCullers Jr.</v>
          </cell>
          <cell r="B1260">
            <v>3</v>
          </cell>
          <cell r="C1260">
            <v>1</v>
          </cell>
          <cell r="D1260">
            <v>548000</v>
          </cell>
        </row>
        <row r="1261">
          <cell r="A1261" t="str">
            <v>Collin McHugh</v>
          </cell>
          <cell r="B1261">
            <v>6</v>
          </cell>
          <cell r="C1261">
            <v>1.2</v>
          </cell>
          <cell r="D1261">
            <v>3850000</v>
          </cell>
        </row>
        <row r="1262">
          <cell r="A1262" t="str">
            <v>Colin Moran</v>
          </cell>
          <cell r="B1262">
            <v>2</v>
          </cell>
          <cell r="C1262">
            <v>0.1</v>
          </cell>
        </row>
        <row r="1263">
          <cell r="A1263" t="str">
            <v>Charlie Morton</v>
          </cell>
          <cell r="B1263">
            <v>10</v>
          </cell>
          <cell r="C1263">
            <v>1.9</v>
          </cell>
          <cell r="D1263">
            <v>7000000</v>
          </cell>
        </row>
        <row r="1264">
          <cell r="A1264" t="str">
            <v>Joe Musgrove</v>
          </cell>
          <cell r="B1264">
            <v>2</v>
          </cell>
          <cell r="C1264">
            <v>0</v>
          </cell>
          <cell r="D1264">
            <v>543400</v>
          </cell>
        </row>
        <row r="1265">
          <cell r="A1265" t="str">
            <v>David Paulino</v>
          </cell>
          <cell r="B1265">
            <v>2</v>
          </cell>
          <cell r="C1265">
            <v>-0.4</v>
          </cell>
          <cell r="D1265">
            <v>536100</v>
          </cell>
        </row>
        <row r="1266">
          <cell r="A1266" t="str">
            <v>Brad Peacock</v>
          </cell>
          <cell r="B1266">
            <v>6</v>
          </cell>
          <cell r="C1266">
            <v>3.2</v>
          </cell>
          <cell r="D1266">
            <v>541500</v>
          </cell>
        </row>
        <row r="1267">
          <cell r="A1267" t="str">
            <v>Josh Reddick</v>
          </cell>
          <cell r="B1267">
            <v>9</v>
          </cell>
          <cell r="C1267">
            <v>4.5</v>
          </cell>
          <cell r="D1267">
            <v>13000000</v>
          </cell>
        </row>
        <row r="1268">
          <cell r="A1268" t="str">
            <v>AJ Reed</v>
          </cell>
          <cell r="B1268">
            <v>2</v>
          </cell>
          <cell r="C1268">
            <v>-0.2</v>
          </cell>
        </row>
        <row r="1269">
          <cell r="A1269" t="str">
            <v>Tony Sipp</v>
          </cell>
          <cell r="B1269">
            <v>9</v>
          </cell>
          <cell r="C1269">
            <v>-0.4</v>
          </cell>
          <cell r="D1269">
            <v>6000000</v>
          </cell>
        </row>
        <row r="1270">
          <cell r="A1270" t="str">
            <v>George Springer</v>
          </cell>
          <cell r="B1270">
            <v>4</v>
          </cell>
          <cell r="C1270">
            <v>5</v>
          </cell>
          <cell r="D1270">
            <v>3900000</v>
          </cell>
        </row>
        <row r="1271">
          <cell r="A1271" t="str">
            <v>Max Stassi</v>
          </cell>
          <cell r="B1271">
            <v>5</v>
          </cell>
          <cell r="C1271">
            <v>0.1</v>
          </cell>
        </row>
        <row r="1272">
          <cell r="A1272" t="str">
            <v>Ashur Tolliver</v>
          </cell>
          <cell r="B1272">
            <v>2</v>
          </cell>
          <cell r="C1272">
            <v>0.1</v>
          </cell>
        </row>
        <row r="1273">
          <cell r="A1273" t="str">
            <v>Justin Verlander</v>
          </cell>
          <cell r="B1273">
            <v>13</v>
          </cell>
          <cell r="C1273">
            <v>1.8</v>
          </cell>
          <cell r="D1273">
            <v>28000000</v>
          </cell>
        </row>
        <row r="1274">
          <cell r="A1274" t="str">
            <v>Tyler White</v>
          </cell>
          <cell r="B1274">
            <v>2</v>
          </cell>
          <cell r="C1274">
            <v>0.1</v>
          </cell>
        </row>
        <row r="1275">
          <cell r="A1275" t="str">
            <v>Raul Alcantara</v>
          </cell>
          <cell r="B1275">
            <v>2</v>
          </cell>
          <cell r="C1275">
            <v>-0.3</v>
          </cell>
          <cell r="D1275">
            <v>535000</v>
          </cell>
        </row>
        <row r="1276">
          <cell r="A1276" t="str">
            <v>Yonder Alonso</v>
          </cell>
          <cell r="B1276">
            <v>8</v>
          </cell>
          <cell r="C1276">
            <v>1.7</v>
          </cell>
          <cell r="D1276">
            <v>4000000</v>
          </cell>
        </row>
        <row r="1277">
          <cell r="A1277" t="str">
            <v>John Axford</v>
          </cell>
          <cell r="B1277">
            <v>9</v>
          </cell>
          <cell r="C1277">
            <v>-0.3</v>
          </cell>
          <cell r="D1277">
            <v>5500000</v>
          </cell>
        </row>
        <row r="1278">
          <cell r="A1278" t="str">
            <v>Franklin Barreto</v>
          </cell>
          <cell r="B1278" t="str">
            <v>1st</v>
          </cell>
          <cell r="C1278">
            <v>-0.2</v>
          </cell>
        </row>
        <row r="1279">
          <cell r="A1279" t="str">
            <v>Paul Blackburn</v>
          </cell>
          <cell r="B1279" t="str">
            <v>1st</v>
          </cell>
          <cell r="C1279">
            <v>1.5</v>
          </cell>
        </row>
        <row r="1280">
          <cell r="A1280" t="str">
            <v>Michael Brady</v>
          </cell>
          <cell r="B1280" t="str">
            <v>1st</v>
          </cell>
          <cell r="C1280">
            <v>-0.2</v>
          </cell>
        </row>
        <row r="1281">
          <cell r="A1281" t="str">
            <v>Jaycob Brugman</v>
          </cell>
          <cell r="B1281" t="str">
            <v>1st</v>
          </cell>
          <cell r="C1281">
            <v>-0.3</v>
          </cell>
        </row>
        <row r="1282">
          <cell r="A1282" t="str">
            <v>Mark Canha</v>
          </cell>
          <cell r="B1282">
            <v>3</v>
          </cell>
          <cell r="C1282">
            <v>-0.8</v>
          </cell>
          <cell r="D1282">
            <v>545000</v>
          </cell>
        </row>
        <row r="1283">
          <cell r="A1283" t="str">
            <v>Santiago Casilla</v>
          </cell>
          <cell r="B1283">
            <v>14</v>
          </cell>
          <cell r="C1283">
            <v>0.5</v>
          </cell>
          <cell r="D1283">
            <v>5000000</v>
          </cell>
        </row>
        <row r="1284">
          <cell r="A1284" t="str">
            <v>Simon Castro</v>
          </cell>
          <cell r="B1284">
            <v>3</v>
          </cell>
          <cell r="C1284">
            <v>0.1</v>
          </cell>
        </row>
        <row r="1285">
          <cell r="A1285" t="str">
            <v>Matt Chapman</v>
          </cell>
          <cell r="B1285" t="str">
            <v>1st</v>
          </cell>
          <cell r="C1285">
            <v>3.2</v>
          </cell>
        </row>
        <row r="1286">
          <cell r="A1286" t="str">
            <v>Jharel Cotton</v>
          </cell>
          <cell r="B1286">
            <v>2</v>
          </cell>
          <cell r="C1286">
            <v>-0.7</v>
          </cell>
          <cell r="D1286">
            <v>535000</v>
          </cell>
        </row>
        <row r="1287">
          <cell r="A1287" t="str">
            <v>Danny Coulombe</v>
          </cell>
          <cell r="B1287">
            <v>4</v>
          </cell>
          <cell r="C1287">
            <v>0.8</v>
          </cell>
          <cell r="D1287">
            <v>537500</v>
          </cell>
        </row>
        <row r="1288">
          <cell r="A1288" t="str">
            <v>Khris Davis</v>
          </cell>
          <cell r="B1288">
            <v>5</v>
          </cell>
          <cell r="C1288">
            <v>2.7</v>
          </cell>
          <cell r="D1288">
            <v>5000000</v>
          </cell>
        </row>
        <row r="1289">
          <cell r="A1289" t="str">
            <v>Rajai Davis</v>
          </cell>
          <cell r="B1289">
            <v>12</v>
          </cell>
          <cell r="C1289">
            <v>0.4</v>
          </cell>
          <cell r="D1289">
            <v>6000000</v>
          </cell>
        </row>
        <row r="1290">
          <cell r="A1290" t="str">
            <v>Jaff Decker</v>
          </cell>
          <cell r="B1290">
            <v>5</v>
          </cell>
          <cell r="C1290">
            <v>-0.3</v>
          </cell>
        </row>
        <row r="1291">
          <cell r="A1291" t="str">
            <v>Sean Doolittle</v>
          </cell>
          <cell r="B1291">
            <v>6</v>
          </cell>
          <cell r="C1291">
            <v>0.4</v>
          </cell>
        </row>
        <row r="1292">
          <cell r="A1292" t="str">
            <v>Ryan Dull</v>
          </cell>
          <cell r="B1292">
            <v>3</v>
          </cell>
          <cell r="C1292">
            <v>-0.7</v>
          </cell>
          <cell r="D1292">
            <v>540000</v>
          </cell>
        </row>
        <row r="1293">
          <cell r="A1293" t="str">
            <v>Dustin Garneau</v>
          </cell>
          <cell r="B1293">
            <v>3</v>
          </cell>
          <cell r="C1293">
            <v>0.2</v>
          </cell>
        </row>
        <row r="1294">
          <cell r="A1294" t="str">
            <v>Daniel Gossett</v>
          </cell>
          <cell r="B1294" t="str">
            <v>1st</v>
          </cell>
          <cell r="C1294">
            <v>-0.6</v>
          </cell>
        </row>
        <row r="1295">
          <cell r="A1295" t="str">
            <v>Kendall Graveman</v>
          </cell>
          <cell r="B1295">
            <v>4</v>
          </cell>
          <cell r="C1295">
            <v>1.9</v>
          </cell>
          <cell r="D1295">
            <v>545000</v>
          </cell>
        </row>
        <row r="1296">
          <cell r="A1296" t="str">
            <v>Sonny Gray</v>
          </cell>
          <cell r="B1296">
            <v>5</v>
          </cell>
          <cell r="C1296">
            <v>1.6</v>
          </cell>
          <cell r="D1296">
            <v>3575000</v>
          </cell>
        </row>
        <row r="1297">
          <cell r="A1297" t="str">
            <v>Jesse Hahn</v>
          </cell>
          <cell r="B1297">
            <v>4</v>
          </cell>
          <cell r="C1297">
            <v>0</v>
          </cell>
        </row>
        <row r="1298">
          <cell r="A1298" t="str">
            <v>Chris Hatcher</v>
          </cell>
          <cell r="B1298">
            <v>8</v>
          </cell>
          <cell r="C1298">
            <v>0.5</v>
          </cell>
        </row>
        <row r="1299">
          <cell r="A1299" t="str">
            <v>Ryon Healy</v>
          </cell>
          <cell r="B1299">
            <v>2</v>
          </cell>
          <cell r="C1299">
            <v>0.7</v>
          </cell>
          <cell r="D1299">
            <v>537500</v>
          </cell>
        </row>
        <row r="1300">
          <cell r="A1300" t="str">
            <v>Liam Hendriks</v>
          </cell>
          <cell r="B1300">
            <v>7</v>
          </cell>
          <cell r="C1300">
            <v>0.2</v>
          </cell>
          <cell r="D1300">
            <v>1100000</v>
          </cell>
        </row>
        <row r="1301">
          <cell r="A1301" t="str">
            <v>Matthew Joyce</v>
          </cell>
          <cell r="B1301">
            <v>10</v>
          </cell>
          <cell r="C1301">
            <v>1.9</v>
          </cell>
          <cell r="D1301">
            <v>5000000</v>
          </cell>
        </row>
        <row r="1302">
          <cell r="A1302" t="str">
            <v>Ryan LaMarre</v>
          </cell>
          <cell r="B1302">
            <v>3</v>
          </cell>
          <cell r="C1302">
            <v>-0.1</v>
          </cell>
        </row>
        <row r="1303">
          <cell r="A1303" t="str">
            <v>Ryan Lavarnway</v>
          </cell>
          <cell r="B1303">
            <v>6</v>
          </cell>
          <cell r="C1303">
            <v>0</v>
          </cell>
        </row>
        <row r="1304">
          <cell r="A1304" t="str">
            <v>Jed Lowrie</v>
          </cell>
          <cell r="B1304">
            <v>10</v>
          </cell>
          <cell r="C1304">
            <v>3.4</v>
          </cell>
          <cell r="D1304">
            <v>6500000</v>
          </cell>
        </row>
        <row r="1305">
          <cell r="A1305" t="str">
            <v>Ryan Madson</v>
          </cell>
          <cell r="B1305">
            <v>12</v>
          </cell>
          <cell r="C1305">
            <v>1.5</v>
          </cell>
        </row>
        <row r="1306">
          <cell r="A1306" t="str">
            <v>Sean Manaea</v>
          </cell>
          <cell r="B1306">
            <v>2</v>
          </cell>
          <cell r="C1306">
            <v>1.6</v>
          </cell>
          <cell r="D1306">
            <v>537500</v>
          </cell>
        </row>
        <row r="1307">
          <cell r="A1307" t="str">
            <v>Bruce Maxwell</v>
          </cell>
          <cell r="B1307">
            <v>2</v>
          </cell>
          <cell r="C1307">
            <v>0.1</v>
          </cell>
        </row>
        <row r="1308">
          <cell r="A1308" t="str">
            <v>Daniel Mengden</v>
          </cell>
          <cell r="B1308">
            <v>2</v>
          </cell>
          <cell r="C1308">
            <v>1.6</v>
          </cell>
          <cell r="D1308">
            <v>537500</v>
          </cell>
        </row>
        <row r="1309">
          <cell r="A1309" t="str">
            <v>Sam Moll</v>
          </cell>
          <cell r="B1309" t="str">
            <v>1st</v>
          </cell>
          <cell r="C1309">
            <v>-0.3</v>
          </cell>
        </row>
        <row r="1310">
          <cell r="A1310" t="str">
            <v>Frankie Montas</v>
          </cell>
          <cell r="B1310">
            <v>2</v>
          </cell>
          <cell r="C1310">
            <v>-0.5</v>
          </cell>
          <cell r="D1310">
            <v>537500</v>
          </cell>
        </row>
        <row r="1311">
          <cell r="A1311" t="str">
            <v>Zach Neal</v>
          </cell>
          <cell r="B1311">
            <v>2</v>
          </cell>
          <cell r="C1311">
            <v>-0.2</v>
          </cell>
        </row>
        <row r="1312">
          <cell r="A1312" t="str">
            <v>Renato Nunez</v>
          </cell>
          <cell r="B1312">
            <v>2</v>
          </cell>
          <cell r="C1312">
            <v>0</v>
          </cell>
        </row>
        <row r="1313">
          <cell r="A1313" t="str">
            <v>Matt Olson</v>
          </cell>
          <cell r="B1313">
            <v>2</v>
          </cell>
          <cell r="C1313">
            <v>2.8</v>
          </cell>
        </row>
        <row r="1314">
          <cell r="A1314" t="str">
            <v>Josh Phegley</v>
          </cell>
          <cell r="B1314">
            <v>5</v>
          </cell>
          <cell r="C1314">
            <v>0</v>
          </cell>
          <cell r="D1314">
            <v>545000</v>
          </cell>
        </row>
        <row r="1315">
          <cell r="A1315" t="str">
            <v>Chad Pinder</v>
          </cell>
          <cell r="B1315">
            <v>2</v>
          </cell>
          <cell r="C1315">
            <v>0.8</v>
          </cell>
        </row>
        <row r="1316">
          <cell r="A1316" t="str">
            <v>Trevor Plouffe</v>
          </cell>
          <cell r="B1316">
            <v>8</v>
          </cell>
          <cell r="C1316">
            <v>-0.1</v>
          </cell>
        </row>
        <row r="1317">
          <cell r="A1317" t="str">
            <v>Boog Powell</v>
          </cell>
          <cell r="B1317" t="str">
            <v>1st</v>
          </cell>
          <cell r="C1317">
            <v>1.1000000000000001</v>
          </cell>
        </row>
        <row r="1318">
          <cell r="A1318" t="str">
            <v>Adam Rosales</v>
          </cell>
          <cell r="B1318">
            <v>10</v>
          </cell>
          <cell r="C1318">
            <v>0.1</v>
          </cell>
          <cell r="D1318">
            <v>1250000</v>
          </cell>
        </row>
        <row r="1319">
          <cell r="A1319" t="str">
            <v>Marcus Semien</v>
          </cell>
          <cell r="B1319">
            <v>5</v>
          </cell>
          <cell r="C1319">
            <v>1.7</v>
          </cell>
          <cell r="D1319">
            <v>545000</v>
          </cell>
        </row>
        <row r="1320">
          <cell r="A1320" t="str">
            <v>Chris Smith</v>
          </cell>
          <cell r="B1320">
            <v>5</v>
          </cell>
          <cell r="C1320">
            <v>-0.9</v>
          </cell>
        </row>
        <row r="1321">
          <cell r="A1321" t="str">
            <v>Josh Smith</v>
          </cell>
          <cell r="B1321">
            <v>3</v>
          </cell>
          <cell r="C1321">
            <v>0.1</v>
          </cell>
        </row>
        <row r="1322">
          <cell r="A1322" t="str">
            <v>Jake Smolinski</v>
          </cell>
          <cell r="B1322">
            <v>4</v>
          </cell>
          <cell r="C1322">
            <v>-0.1</v>
          </cell>
          <cell r="D1322">
            <v>545000</v>
          </cell>
        </row>
        <row r="1323">
          <cell r="A1323" t="str">
            <v>Blake Treinen</v>
          </cell>
          <cell r="B1323">
            <v>4</v>
          </cell>
          <cell r="C1323">
            <v>1.5</v>
          </cell>
        </row>
        <row r="1324">
          <cell r="A1324" t="str">
            <v>Andrew Triggs</v>
          </cell>
          <cell r="B1324">
            <v>2</v>
          </cell>
          <cell r="C1324">
            <v>0</v>
          </cell>
          <cell r="D1324">
            <v>537500</v>
          </cell>
        </row>
        <row r="1325">
          <cell r="A1325" t="str">
            <v>Cesar Valdez</v>
          </cell>
          <cell r="B1325">
            <v>2</v>
          </cell>
          <cell r="C1325">
            <v>-0.3</v>
          </cell>
        </row>
        <row r="1326">
          <cell r="A1326" t="str">
            <v>Stephen Vogt</v>
          </cell>
          <cell r="B1326">
            <v>6</v>
          </cell>
          <cell r="C1326">
            <v>-0.6</v>
          </cell>
        </row>
        <row r="1327">
          <cell r="A1327" t="str">
            <v>Bobby Wahl</v>
          </cell>
          <cell r="B1327" t="str">
            <v>1st</v>
          </cell>
          <cell r="C1327">
            <v>0</v>
          </cell>
        </row>
        <row r="1328">
          <cell r="A1328" t="str">
            <v>Joey Wendle</v>
          </cell>
          <cell r="B1328">
            <v>2</v>
          </cell>
          <cell r="C1328">
            <v>0.1</v>
          </cell>
          <cell r="D1328">
            <v>535000</v>
          </cell>
        </row>
        <row r="1329">
          <cell r="A1329" t="str">
            <v>Dario Alvarez</v>
          </cell>
          <cell r="B1329">
            <v>4</v>
          </cell>
          <cell r="C1329">
            <v>0.2</v>
          </cell>
          <cell r="D1329">
            <v>538790</v>
          </cell>
        </row>
        <row r="1330">
          <cell r="A1330" t="str">
            <v>Elvis Andrus</v>
          </cell>
          <cell r="B1330">
            <v>9</v>
          </cell>
          <cell r="C1330">
            <v>5.2</v>
          </cell>
          <cell r="D1330">
            <v>15000000</v>
          </cell>
        </row>
        <row r="1331">
          <cell r="A1331" t="str">
            <v>Tony Barnette</v>
          </cell>
          <cell r="B1331">
            <v>2</v>
          </cell>
          <cell r="C1331">
            <v>-0.1</v>
          </cell>
          <cell r="D1331">
            <v>1750000</v>
          </cell>
        </row>
        <row r="1332">
          <cell r="A1332" t="str">
            <v>Anthony Bass</v>
          </cell>
          <cell r="B1332">
            <v>6</v>
          </cell>
          <cell r="C1332">
            <v>-0.3</v>
          </cell>
        </row>
        <row r="1333">
          <cell r="A1333" t="str">
            <v>Adrian Beltre</v>
          </cell>
          <cell r="B1333">
            <v>20</v>
          </cell>
          <cell r="C1333">
            <v>3.8</v>
          </cell>
          <cell r="D1333">
            <v>18000000</v>
          </cell>
        </row>
        <row r="1334">
          <cell r="A1334" t="str">
            <v>Austin Bibens-Dirkx</v>
          </cell>
          <cell r="B1334" t="str">
            <v>1st</v>
          </cell>
          <cell r="C1334">
            <v>1</v>
          </cell>
        </row>
        <row r="1335">
          <cell r="A1335" t="str">
            <v>Matt Bush</v>
          </cell>
          <cell r="B1335">
            <v>2</v>
          </cell>
          <cell r="C1335">
            <v>0.3</v>
          </cell>
          <cell r="D1335">
            <v>544920</v>
          </cell>
        </row>
        <row r="1336">
          <cell r="A1336" t="str">
            <v>Willie Calhoun</v>
          </cell>
          <cell r="B1336" t="str">
            <v>1st</v>
          </cell>
          <cell r="C1336">
            <v>0</v>
          </cell>
        </row>
        <row r="1337">
          <cell r="A1337" t="str">
            <v>Andrew Cashner</v>
          </cell>
          <cell r="B1337">
            <v>8</v>
          </cell>
          <cell r="C1337">
            <v>4.7</v>
          </cell>
          <cell r="D1337">
            <v>10000000</v>
          </cell>
        </row>
        <row r="1338">
          <cell r="A1338" t="str">
            <v>Robinson Chirinos</v>
          </cell>
          <cell r="B1338">
            <v>6</v>
          </cell>
          <cell r="C1338">
            <v>2.5</v>
          </cell>
          <cell r="D1338">
            <v>1950000</v>
          </cell>
        </row>
        <row r="1339">
          <cell r="A1339" t="str">
            <v>Shin-Soo Choo</v>
          </cell>
          <cell r="B1339">
            <v>13</v>
          </cell>
          <cell r="C1339">
            <v>0.7</v>
          </cell>
          <cell r="D1339">
            <v>20000000</v>
          </cell>
        </row>
        <row r="1340">
          <cell r="A1340" t="str">
            <v>Preston Claiborne</v>
          </cell>
          <cell r="B1340">
            <v>3</v>
          </cell>
          <cell r="C1340">
            <v>-0.1</v>
          </cell>
        </row>
        <row r="1341">
          <cell r="A1341" t="str">
            <v>Alex Claudio</v>
          </cell>
          <cell r="B1341">
            <v>4</v>
          </cell>
          <cell r="C1341">
            <v>2.9</v>
          </cell>
          <cell r="D1341">
            <v>545050</v>
          </cell>
        </row>
        <row r="1342">
          <cell r="A1342" t="str">
            <v>Yu Darvish</v>
          </cell>
          <cell r="B1342">
            <v>5</v>
          </cell>
          <cell r="C1342">
            <v>3.5</v>
          </cell>
          <cell r="D1342">
            <v>11000000</v>
          </cell>
        </row>
        <row r="1343">
          <cell r="A1343" t="str">
            <v>Delino DeShields</v>
          </cell>
          <cell r="B1343">
            <v>3</v>
          </cell>
          <cell r="C1343">
            <v>1.7</v>
          </cell>
          <cell r="D1343">
            <v>540300</v>
          </cell>
        </row>
        <row r="1344">
          <cell r="A1344" t="str">
            <v>Jake Diekman</v>
          </cell>
          <cell r="B1344">
            <v>6</v>
          </cell>
          <cell r="C1344">
            <v>0.4</v>
          </cell>
          <cell r="D1344">
            <v>2550000</v>
          </cell>
        </row>
        <row r="1345">
          <cell r="A1345" t="str">
            <v>Sam Dyson</v>
          </cell>
          <cell r="B1345">
            <v>6</v>
          </cell>
          <cell r="C1345">
            <v>-1.5</v>
          </cell>
        </row>
        <row r="1346">
          <cell r="A1346" t="str">
            <v>Paolo Espino</v>
          </cell>
          <cell r="B1346" t="str">
            <v>1st</v>
          </cell>
          <cell r="C1346">
            <v>0.1</v>
          </cell>
        </row>
        <row r="1347">
          <cell r="A1347" t="str">
            <v>Ernesto Frieri</v>
          </cell>
          <cell r="B1347">
            <v>8</v>
          </cell>
          <cell r="C1347">
            <v>0</v>
          </cell>
        </row>
        <row r="1348">
          <cell r="A1348" t="str">
            <v>Joey Gallo</v>
          </cell>
          <cell r="B1348">
            <v>3</v>
          </cell>
          <cell r="C1348">
            <v>3</v>
          </cell>
          <cell r="D1348">
            <v>537120</v>
          </cell>
        </row>
        <row r="1349">
          <cell r="A1349" t="str">
            <v>Nick Gardewine</v>
          </cell>
          <cell r="B1349" t="str">
            <v>1st</v>
          </cell>
          <cell r="C1349">
            <v>-0.2</v>
          </cell>
        </row>
        <row r="1350">
          <cell r="A1350" t="str">
            <v>Dillon Gee</v>
          </cell>
          <cell r="B1350">
            <v>8</v>
          </cell>
          <cell r="C1350">
            <v>0</v>
          </cell>
        </row>
        <row r="1351">
          <cell r="A1351" t="str">
            <v>Carlos Gomez</v>
          </cell>
          <cell r="B1351">
            <v>11</v>
          </cell>
          <cell r="C1351">
            <v>1.4</v>
          </cell>
          <cell r="D1351">
            <v>11500000</v>
          </cell>
        </row>
        <row r="1352">
          <cell r="A1352" t="str">
            <v>Miguel Gonzalez</v>
          </cell>
          <cell r="B1352">
            <v>6</v>
          </cell>
          <cell r="C1352">
            <v>0</v>
          </cell>
        </row>
        <row r="1353">
          <cell r="A1353" t="str">
            <v>Phil Gosselin</v>
          </cell>
          <cell r="B1353">
            <v>5</v>
          </cell>
          <cell r="C1353">
            <v>-0.1</v>
          </cell>
        </row>
        <row r="1354">
          <cell r="A1354" t="str">
            <v>A.J. Griffin</v>
          </cell>
          <cell r="B1354">
            <v>4</v>
          </cell>
          <cell r="C1354">
            <v>0</v>
          </cell>
          <cell r="D1354">
            <v>2000000</v>
          </cell>
        </row>
        <row r="1355">
          <cell r="A1355" t="str">
            <v>Jason Grilli</v>
          </cell>
          <cell r="B1355">
            <v>15</v>
          </cell>
          <cell r="C1355">
            <v>0</v>
          </cell>
          <cell r="D1355">
            <v>3000000</v>
          </cell>
        </row>
        <row r="1356">
          <cell r="A1356" t="str">
            <v>Cole Hamels</v>
          </cell>
          <cell r="B1356">
            <v>12</v>
          </cell>
          <cell r="C1356">
            <v>3</v>
          </cell>
          <cell r="D1356">
            <v>23500000</v>
          </cell>
        </row>
        <row r="1357">
          <cell r="A1357" t="str">
            <v>Mike Hauschild</v>
          </cell>
          <cell r="B1357" t="str">
            <v>1st</v>
          </cell>
          <cell r="C1357">
            <v>-0.3</v>
          </cell>
          <cell r="D1357">
            <v>535000</v>
          </cell>
        </row>
        <row r="1358">
          <cell r="A1358" t="str">
            <v>Jared Hoying</v>
          </cell>
          <cell r="B1358">
            <v>2</v>
          </cell>
          <cell r="C1358">
            <v>-0.4</v>
          </cell>
        </row>
        <row r="1359">
          <cell r="A1359" t="str">
            <v>Jeremy Jeffress</v>
          </cell>
          <cell r="B1359">
            <v>8</v>
          </cell>
          <cell r="C1359">
            <v>0.1</v>
          </cell>
          <cell r="D1359">
            <v>2100000</v>
          </cell>
        </row>
        <row r="1360">
          <cell r="A1360" t="str">
            <v>A.J. Jimenez</v>
          </cell>
          <cell r="B1360" t="str">
            <v>1st</v>
          </cell>
          <cell r="C1360">
            <v>-0.3</v>
          </cell>
        </row>
        <row r="1361">
          <cell r="A1361" t="str">
            <v>Keone Kela</v>
          </cell>
          <cell r="B1361">
            <v>3</v>
          </cell>
          <cell r="C1361">
            <v>1.3</v>
          </cell>
          <cell r="D1361">
            <v>543210</v>
          </cell>
        </row>
        <row r="1362">
          <cell r="A1362" t="str">
            <v>Pete Kozma</v>
          </cell>
          <cell r="B1362">
            <v>6</v>
          </cell>
          <cell r="C1362">
            <v>-0.7</v>
          </cell>
        </row>
        <row r="1363">
          <cell r="A1363" t="str">
            <v>Jose Leclerc</v>
          </cell>
          <cell r="B1363">
            <v>2</v>
          </cell>
          <cell r="C1363">
            <v>0.8</v>
          </cell>
          <cell r="D1363">
            <v>536000</v>
          </cell>
        </row>
        <row r="1364">
          <cell r="A1364" t="str">
            <v>Jonathan Lucroy</v>
          </cell>
          <cell r="B1364">
            <v>8</v>
          </cell>
          <cell r="C1364">
            <v>-0.4</v>
          </cell>
          <cell r="D1364">
            <v>5250000</v>
          </cell>
        </row>
        <row r="1365">
          <cell r="A1365" t="str">
            <v>Jhan Marinez</v>
          </cell>
          <cell r="B1365">
            <v>4</v>
          </cell>
          <cell r="C1365">
            <v>0.2</v>
          </cell>
        </row>
        <row r="1366">
          <cell r="A1366" t="str">
            <v>Nick Martinez</v>
          </cell>
          <cell r="B1366">
            <v>4</v>
          </cell>
          <cell r="C1366">
            <v>0.3</v>
          </cell>
        </row>
        <row r="1367">
          <cell r="A1367" t="str">
            <v>Nomar Mazara</v>
          </cell>
          <cell r="B1367">
            <v>2</v>
          </cell>
          <cell r="C1367">
            <v>-0.4</v>
          </cell>
          <cell r="D1367">
            <v>546450</v>
          </cell>
        </row>
        <row r="1368">
          <cell r="A1368" t="str">
            <v>Yohander Mendez</v>
          </cell>
          <cell r="B1368">
            <v>2</v>
          </cell>
          <cell r="C1368">
            <v>0</v>
          </cell>
        </row>
        <row r="1369">
          <cell r="A1369" t="str">
            <v>Will Middlebrooks</v>
          </cell>
          <cell r="B1369">
            <v>6</v>
          </cell>
          <cell r="C1369">
            <v>0</v>
          </cell>
        </row>
        <row r="1370">
          <cell r="A1370" t="str">
            <v>Mike Napoli</v>
          </cell>
          <cell r="B1370">
            <v>12</v>
          </cell>
          <cell r="C1370">
            <v>-0.4</v>
          </cell>
          <cell r="D1370">
            <v>6000000</v>
          </cell>
        </row>
        <row r="1371">
          <cell r="A1371" t="str">
            <v>Brett Nicholas</v>
          </cell>
          <cell r="B1371">
            <v>2</v>
          </cell>
          <cell r="C1371">
            <v>-0.3</v>
          </cell>
          <cell r="D1371">
            <v>537000</v>
          </cell>
        </row>
        <row r="1372">
          <cell r="A1372" t="str">
            <v>Rougned Odor</v>
          </cell>
          <cell r="B1372">
            <v>4</v>
          </cell>
          <cell r="C1372">
            <v>-0.5</v>
          </cell>
          <cell r="D1372">
            <v>1333334</v>
          </cell>
        </row>
        <row r="1373">
          <cell r="A1373" t="str">
            <v>Martin Perez</v>
          </cell>
          <cell r="B1373">
            <v>6</v>
          </cell>
          <cell r="C1373">
            <v>2.2999999999999998</v>
          </cell>
          <cell r="D1373">
            <v>4400000</v>
          </cell>
        </row>
        <row r="1374">
          <cell r="A1374" t="str">
            <v>Jurickson Profar</v>
          </cell>
          <cell r="B1374">
            <v>4</v>
          </cell>
          <cell r="C1374">
            <v>-0.1</v>
          </cell>
          <cell r="D1374">
            <v>1050000</v>
          </cell>
        </row>
        <row r="1375">
          <cell r="A1375" t="str">
            <v>Drew Robinson</v>
          </cell>
          <cell r="B1375" t="str">
            <v>1st</v>
          </cell>
          <cell r="C1375">
            <v>0.1</v>
          </cell>
          <cell r="D1375">
            <v>535000</v>
          </cell>
        </row>
        <row r="1376">
          <cell r="A1376" t="str">
            <v>Ricardo Rodriguez</v>
          </cell>
          <cell r="B1376" t="str">
            <v>1st</v>
          </cell>
          <cell r="C1376">
            <v>-0.1</v>
          </cell>
        </row>
        <row r="1377">
          <cell r="A1377" t="str">
            <v>Tyson Ross</v>
          </cell>
          <cell r="B1377">
            <v>8</v>
          </cell>
          <cell r="C1377">
            <v>-1</v>
          </cell>
          <cell r="D1377">
            <v>6000000</v>
          </cell>
        </row>
        <row r="1378">
          <cell r="A1378" t="str">
            <v>Ryan Rua</v>
          </cell>
          <cell r="B1378">
            <v>4</v>
          </cell>
          <cell r="C1378">
            <v>-0.3</v>
          </cell>
          <cell r="D1378">
            <v>544740</v>
          </cell>
        </row>
        <row r="1379">
          <cell r="A1379" t="str">
            <v>Tanner Scheppers</v>
          </cell>
          <cell r="B1379">
            <v>6</v>
          </cell>
          <cell r="C1379">
            <v>0</v>
          </cell>
          <cell r="D1379">
            <v>975000</v>
          </cell>
        </row>
        <row r="1380">
          <cell r="A1380" t="str">
            <v>Jose Alvarez</v>
          </cell>
          <cell r="B1380">
            <v>5</v>
          </cell>
          <cell r="C1380">
            <v>0.2</v>
          </cell>
          <cell r="D1380">
            <v>557500</v>
          </cell>
        </row>
        <row r="1381">
          <cell r="A1381" t="str">
            <v>Andrew Bailey</v>
          </cell>
          <cell r="B1381">
            <v>8</v>
          </cell>
          <cell r="C1381">
            <v>0.2</v>
          </cell>
          <cell r="D1381">
            <v>1000000</v>
          </cell>
        </row>
        <row r="1382">
          <cell r="A1382" t="str">
            <v>Cam Bedrosian</v>
          </cell>
          <cell r="B1382">
            <v>4</v>
          </cell>
          <cell r="C1382">
            <v>-0.3</v>
          </cell>
          <cell r="D1382">
            <v>555000</v>
          </cell>
        </row>
        <row r="1383">
          <cell r="A1383" t="str">
            <v>Parker Bridwell</v>
          </cell>
          <cell r="B1383">
            <v>2</v>
          </cell>
          <cell r="C1383">
            <v>1.9</v>
          </cell>
        </row>
        <row r="1384">
          <cell r="A1384" t="str">
            <v>Kole Calhoun</v>
          </cell>
          <cell r="B1384">
            <v>6</v>
          </cell>
          <cell r="C1384">
            <v>2</v>
          </cell>
          <cell r="D1384">
            <v>6000000</v>
          </cell>
        </row>
        <row r="1385">
          <cell r="A1385" t="str">
            <v>Jesse Chavez</v>
          </cell>
          <cell r="B1385">
            <v>10</v>
          </cell>
          <cell r="C1385">
            <v>-0.3</v>
          </cell>
          <cell r="D1385">
            <v>5750000</v>
          </cell>
        </row>
        <row r="1386">
          <cell r="A1386" t="str">
            <v>Kaleb Cowart</v>
          </cell>
          <cell r="B1386">
            <v>3</v>
          </cell>
          <cell r="C1386">
            <v>0.4</v>
          </cell>
        </row>
        <row r="1387">
          <cell r="A1387" t="str">
            <v>C.J. Cron</v>
          </cell>
          <cell r="B1387">
            <v>4</v>
          </cell>
          <cell r="C1387">
            <v>1</v>
          </cell>
          <cell r="D1387">
            <v>565000</v>
          </cell>
        </row>
        <row r="1388">
          <cell r="A1388" t="str">
            <v>Yunel Escobar</v>
          </cell>
          <cell r="B1388">
            <v>11</v>
          </cell>
          <cell r="C1388">
            <v>0.3</v>
          </cell>
          <cell r="D1388">
            <v>7000000</v>
          </cell>
        </row>
        <row r="1389">
          <cell r="A1389" t="str">
            <v>Danny Espinosa</v>
          </cell>
          <cell r="B1389">
            <v>8</v>
          </cell>
          <cell r="C1389">
            <v>-0.5</v>
          </cell>
          <cell r="D1389">
            <v>5425000</v>
          </cell>
        </row>
        <row r="1390">
          <cell r="A1390" t="str">
            <v>Ramon Flores</v>
          </cell>
          <cell r="B1390">
            <v>3</v>
          </cell>
          <cell r="C1390">
            <v>-0.3</v>
          </cell>
        </row>
        <row r="1391">
          <cell r="A1391" t="str">
            <v>Nolan Fontana</v>
          </cell>
          <cell r="B1391" t="str">
            <v>1st</v>
          </cell>
          <cell r="C1391">
            <v>-0.2</v>
          </cell>
        </row>
        <row r="1392">
          <cell r="A1392" t="str">
            <v>Nick Franklin</v>
          </cell>
          <cell r="B1392">
            <v>5</v>
          </cell>
          <cell r="C1392">
            <v>0</v>
          </cell>
        </row>
        <row r="1393">
          <cell r="A1393" t="str">
            <v>Juan Graterol</v>
          </cell>
          <cell r="B1393">
            <v>2</v>
          </cell>
          <cell r="C1393">
            <v>0</v>
          </cell>
        </row>
        <row r="1394">
          <cell r="A1394" t="str">
            <v>Deolis Guerra</v>
          </cell>
          <cell r="B1394">
            <v>3</v>
          </cell>
          <cell r="C1394">
            <v>0</v>
          </cell>
        </row>
        <row r="1395">
          <cell r="A1395" t="str">
            <v>Jason Gurka</v>
          </cell>
          <cell r="B1395">
            <v>3</v>
          </cell>
          <cell r="C1395">
            <v>0.1</v>
          </cell>
        </row>
        <row r="1396">
          <cell r="A1396" t="str">
            <v>Andrew Heaney</v>
          </cell>
          <cell r="B1396">
            <v>4</v>
          </cell>
          <cell r="C1396">
            <v>-0.4</v>
          </cell>
          <cell r="D1396">
            <v>543000</v>
          </cell>
        </row>
        <row r="1397">
          <cell r="A1397" t="str">
            <v>David Hernandez</v>
          </cell>
          <cell r="B1397">
            <v>8</v>
          </cell>
          <cell r="C1397">
            <v>0.9</v>
          </cell>
          <cell r="D1397">
            <v>535000</v>
          </cell>
        </row>
        <row r="1398">
          <cell r="A1398" t="str">
            <v>Damien Magnifico</v>
          </cell>
          <cell r="B1398">
            <v>2</v>
          </cell>
          <cell r="C1398">
            <v>0</v>
          </cell>
        </row>
        <row r="1399">
          <cell r="A1399" t="str">
            <v>Martin Maldonado</v>
          </cell>
          <cell r="B1399">
            <v>7</v>
          </cell>
          <cell r="C1399">
            <v>1.7</v>
          </cell>
          <cell r="D1399">
            <v>1725000</v>
          </cell>
        </row>
        <row r="1400">
          <cell r="A1400" t="str">
            <v>Jefry Marte</v>
          </cell>
          <cell r="B1400">
            <v>3</v>
          </cell>
          <cell r="C1400">
            <v>-0.5</v>
          </cell>
          <cell r="D1400">
            <v>547000</v>
          </cell>
        </row>
        <row r="1401">
          <cell r="A1401" t="str">
            <v>Cameron Maybin</v>
          </cell>
          <cell r="B1401">
            <v>11</v>
          </cell>
          <cell r="C1401">
            <v>1.6</v>
          </cell>
          <cell r="D1401">
            <v>9000000</v>
          </cell>
        </row>
        <row r="1402">
          <cell r="A1402" t="str">
            <v>Alex Meyer</v>
          </cell>
          <cell r="B1402">
            <v>3</v>
          </cell>
          <cell r="C1402">
            <v>1.1000000000000001</v>
          </cell>
        </row>
        <row r="1403">
          <cell r="A1403" t="str">
            <v>Keynan Middleton</v>
          </cell>
          <cell r="B1403" t="str">
            <v>1st</v>
          </cell>
          <cell r="C1403">
            <v>0.6</v>
          </cell>
        </row>
        <row r="1404">
          <cell r="A1404" t="str">
            <v>Mike Morin</v>
          </cell>
          <cell r="B1404">
            <v>4</v>
          </cell>
          <cell r="C1404">
            <v>-0.3</v>
          </cell>
        </row>
        <row r="1405">
          <cell r="A1405" t="str">
            <v>Ricky Nolasco</v>
          </cell>
          <cell r="B1405">
            <v>12</v>
          </cell>
          <cell r="C1405">
            <v>0.6</v>
          </cell>
          <cell r="D1405">
            <v>12000000</v>
          </cell>
        </row>
        <row r="1406">
          <cell r="A1406" t="str">
            <v>Bud Norris</v>
          </cell>
          <cell r="B1406">
            <v>9</v>
          </cell>
          <cell r="C1406">
            <v>0.4</v>
          </cell>
          <cell r="D1406">
            <v>1750000</v>
          </cell>
        </row>
        <row r="1407">
          <cell r="A1407" t="str">
            <v>Eduardo Paredes</v>
          </cell>
          <cell r="B1407" t="str">
            <v>1st</v>
          </cell>
          <cell r="C1407">
            <v>0.1</v>
          </cell>
        </row>
        <row r="1408">
          <cell r="A1408" t="str">
            <v>Blake Parker</v>
          </cell>
          <cell r="B1408">
            <v>5</v>
          </cell>
          <cell r="C1408">
            <v>1.8</v>
          </cell>
          <cell r="D1408">
            <v>560000</v>
          </cell>
        </row>
        <row r="1409">
          <cell r="A1409" t="str">
            <v>Cliff Pennington</v>
          </cell>
          <cell r="B1409">
            <v>10</v>
          </cell>
          <cell r="C1409">
            <v>0.7</v>
          </cell>
          <cell r="D1409">
            <v>2250000</v>
          </cell>
        </row>
        <row r="1410">
          <cell r="A1410" t="str">
            <v>Carlos Perez</v>
          </cell>
          <cell r="B1410">
            <v>3</v>
          </cell>
          <cell r="C1410">
            <v>-0.2</v>
          </cell>
          <cell r="D1410">
            <v>547500</v>
          </cell>
        </row>
        <row r="1411">
          <cell r="A1411" t="str">
            <v>Yusmeiro Petit</v>
          </cell>
          <cell r="B1411">
            <v>10</v>
          </cell>
          <cell r="C1411">
            <v>1.6</v>
          </cell>
          <cell r="D1411">
            <v>2250000</v>
          </cell>
        </row>
        <row r="1412">
          <cell r="A1412" t="str">
            <v>Brandon Phillips</v>
          </cell>
          <cell r="B1412">
            <v>16</v>
          </cell>
          <cell r="C1412">
            <v>-0.1</v>
          </cell>
          <cell r="D1412">
            <v>14500000</v>
          </cell>
        </row>
        <row r="1413">
          <cell r="A1413" t="str">
            <v>Brooks Pounders</v>
          </cell>
          <cell r="B1413">
            <v>2</v>
          </cell>
          <cell r="C1413">
            <v>-0.4</v>
          </cell>
        </row>
        <row r="1414">
          <cell r="A1414" t="str">
            <v>Cesar Puello</v>
          </cell>
          <cell r="B1414" t="str">
            <v>1st</v>
          </cell>
          <cell r="C1414">
            <v>0</v>
          </cell>
        </row>
        <row r="1415">
          <cell r="A1415" t="str">
            <v>Albert Pujols</v>
          </cell>
          <cell r="B1415">
            <v>17</v>
          </cell>
          <cell r="C1415">
            <v>-1.9</v>
          </cell>
          <cell r="D1415">
            <v>26000000</v>
          </cell>
        </row>
        <row r="1416">
          <cell r="A1416" t="str">
            <v>JC Ramirez</v>
          </cell>
          <cell r="B1416">
            <v>4</v>
          </cell>
          <cell r="C1416">
            <v>1.6</v>
          </cell>
          <cell r="D1416">
            <v>550000</v>
          </cell>
        </row>
        <row r="1417">
          <cell r="A1417" t="str">
            <v>Noe Ramirez</v>
          </cell>
          <cell r="B1417">
            <v>3</v>
          </cell>
          <cell r="C1417">
            <v>0.2</v>
          </cell>
        </row>
        <row r="1418">
          <cell r="A1418" t="str">
            <v>Ben Revere</v>
          </cell>
          <cell r="B1418">
            <v>8</v>
          </cell>
          <cell r="C1418">
            <v>0</v>
          </cell>
          <cell r="D1418">
            <v>4000000</v>
          </cell>
        </row>
        <row r="1419">
          <cell r="A1419" t="str">
            <v>Garrett Richards</v>
          </cell>
          <cell r="B1419">
            <v>7</v>
          </cell>
          <cell r="C1419">
            <v>0.9</v>
          </cell>
          <cell r="D1419">
            <v>6850000</v>
          </cell>
        </row>
        <row r="1420">
          <cell r="A1420" t="str">
            <v>Shane Robinson</v>
          </cell>
          <cell r="B1420">
            <v>8</v>
          </cell>
          <cell r="C1420">
            <v>0.1</v>
          </cell>
        </row>
        <row r="1421">
          <cell r="A1421" t="str">
            <v>Fernando Salas</v>
          </cell>
          <cell r="B1421">
            <v>8</v>
          </cell>
          <cell r="C1421">
            <v>0.3</v>
          </cell>
        </row>
        <row r="1422">
          <cell r="A1422" t="str">
            <v>Troy Scribner</v>
          </cell>
          <cell r="B1422" t="str">
            <v>1st</v>
          </cell>
          <cell r="C1422">
            <v>-0.1</v>
          </cell>
        </row>
        <row r="1423">
          <cell r="A1423" t="str">
            <v>Matt Shoemaker</v>
          </cell>
          <cell r="B1423">
            <v>5</v>
          </cell>
          <cell r="C1423">
            <v>0.6</v>
          </cell>
          <cell r="D1423">
            <v>3325000</v>
          </cell>
        </row>
        <row r="1424">
          <cell r="A1424" t="str">
            <v>Andrelton Simmons</v>
          </cell>
          <cell r="B1424">
            <v>6</v>
          </cell>
          <cell r="C1424">
            <v>7.8</v>
          </cell>
          <cell r="D1424">
            <v>8000000</v>
          </cell>
        </row>
        <row r="1425">
          <cell r="A1425" t="str">
            <v>Tyler Skaggs</v>
          </cell>
          <cell r="B1425">
            <v>5</v>
          </cell>
          <cell r="C1425">
            <v>0.5</v>
          </cell>
          <cell r="D1425">
            <v>555000</v>
          </cell>
        </row>
        <row r="1426">
          <cell r="A1426" t="str">
            <v>Huston Street</v>
          </cell>
          <cell r="B1426">
            <v>13</v>
          </cell>
          <cell r="C1426">
            <v>0.1</v>
          </cell>
          <cell r="D1426">
            <v>9000000</v>
          </cell>
        </row>
        <row r="1427">
          <cell r="A1427" t="str">
            <v>Mike Trout</v>
          </cell>
          <cell r="B1427">
            <v>7</v>
          </cell>
          <cell r="C1427">
            <v>6.7</v>
          </cell>
          <cell r="D1427">
            <v>20083000</v>
          </cell>
        </row>
        <row r="1428">
          <cell r="A1428" t="str">
            <v>Justin Upton</v>
          </cell>
          <cell r="B1428">
            <v>11</v>
          </cell>
          <cell r="C1428">
            <v>0.5</v>
          </cell>
          <cell r="D1428">
            <v>22125000</v>
          </cell>
        </row>
        <row r="1429">
          <cell r="A1429" t="str">
            <v>Luis Valbuena</v>
          </cell>
          <cell r="B1429">
            <v>10</v>
          </cell>
          <cell r="C1429">
            <v>0.2</v>
          </cell>
          <cell r="D1429">
            <v>6500000</v>
          </cell>
        </row>
        <row r="1430">
          <cell r="A1430" t="str">
            <v>Jose Valdez</v>
          </cell>
          <cell r="B1430">
            <v>3</v>
          </cell>
          <cell r="C1430">
            <v>-0.1</v>
          </cell>
        </row>
        <row r="1431">
          <cell r="A1431" t="str">
            <v>Blake Wood</v>
          </cell>
          <cell r="B1431">
            <v>6</v>
          </cell>
          <cell r="C1431">
            <v>0</v>
          </cell>
        </row>
        <row r="1432">
          <cell r="A1432" t="str">
            <v>Daniel Wright</v>
          </cell>
          <cell r="B1432">
            <v>2</v>
          </cell>
          <cell r="C1432">
            <v>-0.1</v>
          </cell>
        </row>
        <row r="1433">
          <cell r="A1433" t="str">
            <v>Kirby Yates</v>
          </cell>
          <cell r="B1433">
            <v>4</v>
          </cell>
          <cell r="C1433">
            <v>-0.1</v>
          </cell>
        </row>
        <row r="1434">
          <cell r="A1434" t="str">
            <v>Eric Young Jr.</v>
          </cell>
          <cell r="B1434">
            <v>9</v>
          </cell>
          <cell r="C1434">
            <v>0.7</v>
          </cell>
        </row>
        <row r="1435">
          <cell r="A1435" t="str">
            <v>Andrew Albers</v>
          </cell>
          <cell r="B1435">
            <v>4</v>
          </cell>
          <cell r="C1435">
            <v>0.4</v>
          </cell>
        </row>
        <row r="1436">
          <cell r="A1436" t="str">
            <v>Yonder Alonso</v>
          </cell>
          <cell r="B1436">
            <v>8</v>
          </cell>
          <cell r="C1436">
            <v>0.4</v>
          </cell>
        </row>
        <row r="1437">
          <cell r="A1437" t="str">
            <v>Dan Altavilla</v>
          </cell>
          <cell r="B1437">
            <v>2</v>
          </cell>
          <cell r="C1437">
            <v>-0.1</v>
          </cell>
          <cell r="D1437">
            <v>536100</v>
          </cell>
        </row>
        <row r="1438">
          <cell r="A1438" t="str">
            <v>Gordon Beckham</v>
          </cell>
          <cell r="B1438">
            <v>9</v>
          </cell>
          <cell r="C1438">
            <v>-0.2</v>
          </cell>
        </row>
        <row r="1439">
          <cell r="A1439" t="str">
            <v>Christian Bergman</v>
          </cell>
          <cell r="B1439">
            <v>4</v>
          </cell>
          <cell r="C1439">
            <v>0.1</v>
          </cell>
        </row>
        <row r="1440">
          <cell r="A1440" t="str">
            <v>Robinson Cano</v>
          </cell>
          <cell r="B1440">
            <v>13</v>
          </cell>
          <cell r="C1440">
            <v>2.8</v>
          </cell>
          <cell r="D1440">
            <v>24000000</v>
          </cell>
        </row>
        <row r="1441">
          <cell r="A1441" t="str">
            <v>Steve Cishek</v>
          </cell>
          <cell r="B1441">
            <v>8</v>
          </cell>
          <cell r="C1441">
            <v>0.4</v>
          </cell>
          <cell r="D1441">
            <v>6000000</v>
          </cell>
        </row>
        <row r="1442">
          <cell r="A1442" t="str">
            <v>Tyler Cloyd</v>
          </cell>
          <cell r="B1442">
            <v>3</v>
          </cell>
          <cell r="C1442">
            <v>0.1</v>
          </cell>
        </row>
        <row r="1443">
          <cell r="A1443" t="str">
            <v>Nelson Cruz</v>
          </cell>
          <cell r="B1443">
            <v>13</v>
          </cell>
          <cell r="C1443">
            <v>4.2</v>
          </cell>
          <cell r="D1443">
            <v>14250000</v>
          </cell>
        </row>
        <row r="1444">
          <cell r="A1444" t="str">
            <v>Zac Curtis</v>
          </cell>
          <cell r="B1444">
            <v>2</v>
          </cell>
          <cell r="C1444">
            <v>0</v>
          </cell>
        </row>
        <row r="1445">
          <cell r="A1445" t="str">
            <v>Chase De Jong</v>
          </cell>
          <cell r="B1445" t="str">
            <v>1st</v>
          </cell>
          <cell r="C1445">
            <v>-0.4</v>
          </cell>
        </row>
        <row r="1446">
          <cell r="A1446" t="str">
            <v>Edwin Diaz</v>
          </cell>
          <cell r="B1446">
            <v>2</v>
          </cell>
          <cell r="C1446">
            <v>0.8</v>
          </cell>
          <cell r="D1446">
            <v>545000</v>
          </cell>
        </row>
        <row r="1447">
          <cell r="A1447" t="str">
            <v>Jarrod Dyson</v>
          </cell>
          <cell r="B1447">
            <v>8</v>
          </cell>
          <cell r="C1447">
            <v>2.7</v>
          </cell>
          <cell r="D1447">
            <v>2800000</v>
          </cell>
        </row>
        <row r="1448">
          <cell r="A1448" t="str">
            <v>Danny Espinosa</v>
          </cell>
          <cell r="B1448">
            <v>8</v>
          </cell>
          <cell r="C1448">
            <v>-0.1</v>
          </cell>
        </row>
        <row r="1449">
          <cell r="A1449" t="str">
            <v>Casey Fien</v>
          </cell>
          <cell r="B1449">
            <v>8</v>
          </cell>
          <cell r="C1449">
            <v>-0.5</v>
          </cell>
          <cell r="D1449">
            <v>1100000</v>
          </cell>
        </row>
        <row r="1450">
          <cell r="A1450" t="str">
            <v>Mike Freeman</v>
          </cell>
          <cell r="B1450">
            <v>2</v>
          </cell>
          <cell r="C1450">
            <v>-0.5</v>
          </cell>
        </row>
        <row r="1451">
          <cell r="A1451" t="str">
            <v>Yovani Gallardo</v>
          </cell>
          <cell r="B1451">
            <v>11</v>
          </cell>
          <cell r="C1451">
            <v>-0.3</v>
          </cell>
          <cell r="D1451">
            <v>11000000</v>
          </cell>
        </row>
        <row r="1452">
          <cell r="A1452" t="str">
            <v>Ben Gamel</v>
          </cell>
          <cell r="B1452">
            <v>2</v>
          </cell>
          <cell r="C1452">
            <v>1</v>
          </cell>
        </row>
        <row r="1453">
          <cell r="A1453" t="str">
            <v>Ryan Garton</v>
          </cell>
          <cell r="B1453">
            <v>2</v>
          </cell>
          <cell r="C1453">
            <v>0.4</v>
          </cell>
        </row>
        <row r="1454">
          <cell r="A1454" t="str">
            <v>Sam Gaviglio</v>
          </cell>
          <cell r="B1454" t="str">
            <v>1st</v>
          </cell>
          <cell r="C1454">
            <v>0.2</v>
          </cell>
        </row>
        <row r="1455">
          <cell r="A1455" t="str">
            <v>Marco Gonzales</v>
          </cell>
          <cell r="B1455">
            <v>3</v>
          </cell>
          <cell r="C1455">
            <v>0</v>
          </cell>
        </row>
        <row r="1456">
          <cell r="A1456" t="str">
            <v>Tuffy Gosewisch</v>
          </cell>
          <cell r="B1456">
            <v>5</v>
          </cell>
          <cell r="C1456">
            <v>-0.6</v>
          </cell>
          <cell r="D1456">
            <v>635000</v>
          </cell>
        </row>
        <row r="1457">
          <cell r="A1457" t="str">
            <v>Mitch Haniger</v>
          </cell>
          <cell r="B1457">
            <v>2</v>
          </cell>
          <cell r="C1457">
            <v>3.1</v>
          </cell>
          <cell r="D1457">
            <v>538000</v>
          </cell>
        </row>
        <row r="1458">
          <cell r="A1458" t="str">
            <v>Jacob Hannemann</v>
          </cell>
          <cell r="B1458" t="str">
            <v>1st</v>
          </cell>
          <cell r="C1458">
            <v>-0.4</v>
          </cell>
        </row>
        <row r="1459">
          <cell r="A1459" t="str">
            <v>Guillermo Heredia</v>
          </cell>
          <cell r="B1459">
            <v>2</v>
          </cell>
          <cell r="C1459">
            <v>1.3</v>
          </cell>
          <cell r="D1459">
            <v>782000</v>
          </cell>
        </row>
        <row r="1460">
          <cell r="A1460" t="str">
            <v>Felix Hernandez</v>
          </cell>
          <cell r="B1460">
            <v>13</v>
          </cell>
          <cell r="C1460">
            <v>0.7</v>
          </cell>
          <cell r="D1460">
            <v>26857000</v>
          </cell>
        </row>
        <row r="1461">
          <cell r="A1461" t="str">
            <v>Chris Heston</v>
          </cell>
          <cell r="B1461">
            <v>4</v>
          </cell>
          <cell r="C1461">
            <v>-0.6</v>
          </cell>
        </row>
        <row r="1462">
          <cell r="A1462" t="str">
            <v>Hisashi Iwakuma</v>
          </cell>
          <cell r="B1462">
            <v>6</v>
          </cell>
          <cell r="C1462">
            <v>0.3</v>
          </cell>
          <cell r="D1462">
            <v>14000000</v>
          </cell>
        </row>
        <row r="1463">
          <cell r="A1463" t="str">
            <v>Casey Lawrence</v>
          </cell>
          <cell r="B1463" t="str">
            <v>1st</v>
          </cell>
          <cell r="C1463">
            <v>-0.2</v>
          </cell>
        </row>
        <row r="1464">
          <cell r="A1464" t="str">
            <v>Mike Leake</v>
          </cell>
          <cell r="B1464">
            <v>8</v>
          </cell>
          <cell r="C1464">
            <v>1</v>
          </cell>
          <cell r="D1464">
            <v>15000000</v>
          </cell>
        </row>
        <row r="1465">
          <cell r="A1465" t="str">
            <v>Jean Machi</v>
          </cell>
          <cell r="B1465">
            <v>5</v>
          </cell>
          <cell r="C1465">
            <v>0.2</v>
          </cell>
          <cell r="D1465">
            <v>535000</v>
          </cell>
        </row>
        <row r="1466">
          <cell r="A1466" t="str">
            <v>Mike Marjama</v>
          </cell>
          <cell r="B1466" t="str">
            <v>1st</v>
          </cell>
          <cell r="C1466">
            <v>0.3</v>
          </cell>
        </row>
        <row r="1467">
          <cell r="A1467" t="str">
            <v>Evan Marshall</v>
          </cell>
          <cell r="B1467">
            <v>4</v>
          </cell>
          <cell r="C1467">
            <v>-0.3</v>
          </cell>
        </row>
        <row r="1468">
          <cell r="A1468" t="str">
            <v>Cody Martin</v>
          </cell>
          <cell r="B1468">
            <v>3</v>
          </cell>
          <cell r="C1468">
            <v>-0.1</v>
          </cell>
        </row>
        <row r="1469">
          <cell r="A1469" t="str">
            <v>Leonys Martin</v>
          </cell>
          <cell r="B1469">
            <v>7</v>
          </cell>
          <cell r="C1469">
            <v>-0.3</v>
          </cell>
          <cell r="D1469">
            <v>4850000</v>
          </cell>
        </row>
        <row r="1470">
          <cell r="A1470" t="str">
            <v>Ariel Miranda</v>
          </cell>
          <cell r="B1470">
            <v>2</v>
          </cell>
          <cell r="C1470">
            <v>0.7</v>
          </cell>
          <cell r="D1470">
            <v>540500</v>
          </cell>
        </row>
        <row r="1471">
          <cell r="A1471" t="str">
            <v>Andrew Moore</v>
          </cell>
          <cell r="B1471" t="str">
            <v>1st</v>
          </cell>
          <cell r="C1471">
            <v>0</v>
          </cell>
        </row>
        <row r="1472">
          <cell r="A1472" t="str">
            <v>Taylor Motter</v>
          </cell>
          <cell r="B1472">
            <v>2</v>
          </cell>
          <cell r="C1472">
            <v>-0.9</v>
          </cell>
          <cell r="D1472">
            <v>537200</v>
          </cell>
        </row>
        <row r="1473">
          <cell r="A1473" t="str">
            <v>Dillon Overton</v>
          </cell>
          <cell r="B1473">
            <v>2</v>
          </cell>
          <cell r="C1473">
            <v>-0.3</v>
          </cell>
          <cell r="D1473">
            <v>536600</v>
          </cell>
        </row>
        <row r="1474">
          <cell r="A1474" t="str">
            <v>Emilio Pagan</v>
          </cell>
          <cell r="B1474" t="str">
            <v>1st</v>
          </cell>
          <cell r="C1474">
            <v>0.7</v>
          </cell>
        </row>
        <row r="1475">
          <cell r="A1475" t="str">
            <v>James Paxton</v>
          </cell>
          <cell r="B1475">
            <v>5</v>
          </cell>
          <cell r="C1475">
            <v>3.6</v>
          </cell>
          <cell r="D1475">
            <v>2350000</v>
          </cell>
        </row>
        <row r="1476">
          <cell r="A1476" t="str">
            <v>James Pazos</v>
          </cell>
          <cell r="B1476">
            <v>3</v>
          </cell>
          <cell r="C1476">
            <v>-0.1</v>
          </cell>
          <cell r="D1476">
            <v>536500</v>
          </cell>
        </row>
        <row r="1477">
          <cell r="A1477" t="str">
            <v>David Phelps</v>
          </cell>
          <cell r="B1477">
            <v>6</v>
          </cell>
          <cell r="C1477">
            <v>0.2</v>
          </cell>
        </row>
        <row r="1478">
          <cell r="A1478" t="str">
            <v>Max Povse</v>
          </cell>
          <cell r="B1478" t="str">
            <v>1st</v>
          </cell>
          <cell r="C1478">
            <v>-0.2</v>
          </cell>
        </row>
        <row r="1479">
          <cell r="A1479" t="str">
            <v>Boog Powell</v>
          </cell>
          <cell r="B1479" t="str">
            <v>1st</v>
          </cell>
          <cell r="C1479">
            <v>-0.1</v>
          </cell>
        </row>
        <row r="1480">
          <cell r="A1480" t="str">
            <v>Erasmo Ramirez</v>
          </cell>
          <cell r="B1480">
            <v>6</v>
          </cell>
          <cell r="C1480">
            <v>0.8</v>
          </cell>
        </row>
        <row r="1481">
          <cell r="A1481" t="str">
            <v>Carlos Ruiz</v>
          </cell>
          <cell r="B1481">
            <v>12</v>
          </cell>
          <cell r="C1481">
            <v>0.5</v>
          </cell>
          <cell r="D1481">
            <v>4500000</v>
          </cell>
        </row>
        <row r="1482">
          <cell r="A1482" t="str">
            <v>Marc Rzepczynski</v>
          </cell>
          <cell r="B1482">
            <v>9</v>
          </cell>
          <cell r="C1482">
            <v>0.2</v>
          </cell>
          <cell r="D1482">
            <v>5500000</v>
          </cell>
        </row>
        <row r="1483">
          <cell r="A1483" t="str">
            <v>Evan Scribner</v>
          </cell>
          <cell r="B1483">
            <v>7</v>
          </cell>
          <cell r="C1483">
            <v>-0.4</v>
          </cell>
          <cell r="D1483">
            <v>907500</v>
          </cell>
        </row>
        <row r="1484">
          <cell r="A1484" t="str">
            <v>Kyle Seager</v>
          </cell>
          <cell r="B1484">
            <v>7</v>
          </cell>
          <cell r="C1484">
            <v>3.5</v>
          </cell>
          <cell r="D1484">
            <v>11000000</v>
          </cell>
        </row>
        <row r="1485">
          <cell r="A1485" t="str">
            <v>Jean Segura</v>
          </cell>
          <cell r="B1485">
            <v>6</v>
          </cell>
          <cell r="C1485">
            <v>3.5</v>
          </cell>
          <cell r="D1485">
            <v>6200000</v>
          </cell>
        </row>
        <row r="1486">
          <cell r="A1486" t="str">
            <v>Shae Simmons</v>
          </cell>
          <cell r="B1486">
            <v>3</v>
          </cell>
          <cell r="C1486">
            <v>-0.1</v>
          </cell>
          <cell r="D1486">
            <v>536200</v>
          </cell>
        </row>
        <row r="1487">
          <cell r="A1487" t="str">
            <v>Tyler Smith</v>
          </cell>
          <cell r="B1487" t="str">
            <v>1st</v>
          </cell>
          <cell r="C1487">
            <v>0.2</v>
          </cell>
        </row>
        <row r="1488">
          <cell r="A1488" t="str">
            <v>Danny Valencia</v>
          </cell>
          <cell r="B1488">
            <v>8</v>
          </cell>
          <cell r="C1488">
            <v>1</v>
          </cell>
          <cell r="D1488">
            <v>5500000</v>
          </cell>
        </row>
        <row r="1489">
          <cell r="A1489" t="str">
            <v>Thyago Vieira</v>
          </cell>
          <cell r="B1489" t="str">
            <v>1st</v>
          </cell>
          <cell r="C1489">
            <v>0</v>
          </cell>
        </row>
        <row r="1490">
          <cell r="A1490" t="str">
            <v>Nick Vincent</v>
          </cell>
          <cell r="B1490">
            <v>6</v>
          </cell>
          <cell r="C1490">
            <v>1.4</v>
          </cell>
          <cell r="D1490">
            <v>1325000</v>
          </cell>
        </row>
        <row r="1491">
          <cell r="A1491" t="str">
            <v>Daniel Vogelbach</v>
          </cell>
          <cell r="B1491">
            <v>2</v>
          </cell>
          <cell r="C1491">
            <v>-0.6</v>
          </cell>
        </row>
        <row r="1492">
          <cell r="A1492" t="str">
            <v>Ryan Weber</v>
          </cell>
          <cell r="B1492">
            <v>3</v>
          </cell>
          <cell r="C1492">
            <v>0.1</v>
          </cell>
        </row>
        <row r="1493">
          <cell r="A1493" t="str">
            <v>Rob Whalen</v>
          </cell>
          <cell r="B1493">
            <v>2</v>
          </cell>
          <cell r="C1493">
            <v>0</v>
          </cell>
          <cell r="D1493">
            <v>537500</v>
          </cell>
        </row>
        <row r="1494">
          <cell r="A1494" t="str">
            <v>Mike Zunino</v>
          </cell>
          <cell r="B1494">
            <v>5</v>
          </cell>
          <cell r="C1494">
            <v>3.4</v>
          </cell>
          <cell r="D1494">
            <v>570000</v>
          </cell>
        </row>
        <row r="1495">
          <cell r="A1495" t="str">
            <v>Tony Zych</v>
          </cell>
          <cell r="B1495">
            <v>3</v>
          </cell>
          <cell r="C1495">
            <v>1.1000000000000001</v>
          </cell>
          <cell r="D1495">
            <v>539600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Position Players"/>
      <sheetName val="2016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Dario Alvarez</v>
          </cell>
          <cell r="B2">
            <v>3</v>
          </cell>
          <cell r="C2">
            <v>0.4</v>
          </cell>
        </row>
        <row r="3">
          <cell r="A3" t="str">
            <v>Erick Aybar</v>
          </cell>
          <cell r="B3">
            <v>11</v>
          </cell>
          <cell r="C3">
            <v>-0.1</v>
          </cell>
        </row>
        <row r="4">
          <cell r="A4" t="str">
            <v>Gordon Beckham</v>
          </cell>
          <cell r="B4">
            <v>8</v>
          </cell>
          <cell r="C4">
            <v>-0.6</v>
          </cell>
          <cell r="D4">
            <v>1250000</v>
          </cell>
        </row>
        <row r="5">
          <cell r="A5" t="str">
            <v>Aaron Blair</v>
          </cell>
          <cell r="B5" t="str">
            <v>1st</v>
          </cell>
          <cell r="C5">
            <v>-1.9</v>
          </cell>
        </row>
        <row r="6">
          <cell r="A6" t="str">
            <v>Emilio Bonifacio</v>
          </cell>
          <cell r="B6">
            <v>10</v>
          </cell>
          <cell r="C6">
            <v>-0.4</v>
          </cell>
        </row>
        <row r="7">
          <cell r="A7" t="str">
            <v>Jed Bradley</v>
          </cell>
          <cell r="B7" t="str">
            <v>1st</v>
          </cell>
          <cell r="C7">
            <v>0</v>
          </cell>
        </row>
        <row r="8">
          <cell r="A8" t="str">
            <v>Reid Brignac</v>
          </cell>
          <cell r="B8">
            <v>9</v>
          </cell>
          <cell r="C8">
            <v>-0.1</v>
          </cell>
        </row>
        <row r="9">
          <cell r="A9" t="str">
            <v>Mauricio Cabrera</v>
          </cell>
          <cell r="B9" t="str">
            <v>1st</v>
          </cell>
          <cell r="C9">
            <v>0.8</v>
          </cell>
        </row>
        <row r="10">
          <cell r="A10" t="str">
            <v>Daniel Castro</v>
          </cell>
          <cell r="B10">
            <v>2</v>
          </cell>
          <cell r="C10">
            <v>-0.8</v>
          </cell>
        </row>
        <row r="11">
          <cell r="A11" t="str">
            <v>Hunter Cervenka</v>
          </cell>
          <cell r="B11" t="str">
            <v>1st</v>
          </cell>
          <cell r="C11">
            <v>0.6</v>
          </cell>
        </row>
        <row r="12">
          <cell r="A12" t="str">
            <v>Jhoulys Chacin</v>
          </cell>
          <cell r="B12">
            <v>8</v>
          </cell>
          <cell r="C12">
            <v>0</v>
          </cell>
        </row>
        <row r="13">
          <cell r="A13" t="str">
            <v>Josh Collmenter</v>
          </cell>
          <cell r="B13">
            <v>6</v>
          </cell>
          <cell r="C13">
            <v>0.5</v>
          </cell>
        </row>
        <row r="14">
          <cell r="A14" t="str">
            <v>Brandon Cunniff</v>
          </cell>
          <cell r="B14">
            <v>2</v>
          </cell>
          <cell r="C14">
            <v>0</v>
          </cell>
        </row>
        <row r="15">
          <cell r="A15" t="str">
            <v>Chase d'Arnaud</v>
          </cell>
          <cell r="B15">
            <v>5</v>
          </cell>
          <cell r="C15">
            <v>0.4</v>
          </cell>
        </row>
        <row r="16">
          <cell r="A16" t="str">
            <v>Joel De La Cruz</v>
          </cell>
          <cell r="B16" t="str">
            <v>1st</v>
          </cell>
          <cell r="C16">
            <v>-0.4</v>
          </cell>
        </row>
        <row r="17">
          <cell r="A17" t="str">
            <v>Tyler Flowers</v>
          </cell>
          <cell r="B17">
            <v>8</v>
          </cell>
          <cell r="C17">
            <v>0.4</v>
          </cell>
          <cell r="D17">
            <v>2000000</v>
          </cell>
        </row>
        <row r="18">
          <cell r="A18" t="str">
            <v>Mike Foltynewicz</v>
          </cell>
          <cell r="B18">
            <v>3</v>
          </cell>
          <cell r="C18">
            <v>1.4</v>
          </cell>
        </row>
        <row r="19">
          <cell r="A19" t="str">
            <v>Jeff Francoeur</v>
          </cell>
          <cell r="B19">
            <v>12</v>
          </cell>
          <cell r="C19">
            <v>0.6</v>
          </cell>
        </row>
        <row r="20">
          <cell r="A20" t="str">
            <v>Freddie Freeman</v>
          </cell>
          <cell r="B20">
            <v>7</v>
          </cell>
          <cell r="C20">
            <v>6.3</v>
          </cell>
          <cell r="D20">
            <v>12000000</v>
          </cell>
        </row>
        <row r="21">
          <cell r="A21" t="str">
            <v>John Gant</v>
          </cell>
          <cell r="B21" t="str">
            <v>1st</v>
          </cell>
          <cell r="C21">
            <v>-0.4</v>
          </cell>
          <cell r="D21">
            <v>507500</v>
          </cell>
        </row>
        <row r="22">
          <cell r="A22" t="str">
            <v>Adonis Garcia</v>
          </cell>
          <cell r="B22">
            <v>2</v>
          </cell>
          <cell r="C22">
            <v>-0.2</v>
          </cell>
          <cell r="D22">
            <v>508750</v>
          </cell>
        </row>
        <row r="23">
          <cell r="A23" t="str">
            <v>Jason Grilli</v>
          </cell>
          <cell r="B23">
            <v>14</v>
          </cell>
          <cell r="C23">
            <v>-0.2</v>
          </cell>
        </row>
        <row r="24">
          <cell r="A24" t="str">
            <v>Lucas Harrell</v>
          </cell>
          <cell r="B24">
            <v>6</v>
          </cell>
          <cell r="C24">
            <v>0.5</v>
          </cell>
        </row>
        <row r="25">
          <cell r="A25" t="str">
            <v>Roberto Hernandez</v>
          </cell>
          <cell r="B25">
            <v>11</v>
          </cell>
          <cell r="C25">
            <v>-0.3</v>
          </cell>
        </row>
        <row r="26">
          <cell r="A26" t="str">
            <v>Jason Hursh</v>
          </cell>
          <cell r="B26" t="str">
            <v>1st</v>
          </cell>
          <cell r="C26">
            <v>-0.2</v>
          </cell>
        </row>
        <row r="27">
          <cell r="A27" t="str">
            <v>Ender Inciarte</v>
          </cell>
          <cell r="B27">
            <v>3</v>
          </cell>
          <cell r="C27">
            <v>3.8</v>
          </cell>
          <cell r="D27">
            <v>523000</v>
          </cell>
        </row>
        <row r="28">
          <cell r="A28" t="str">
            <v>Tyrell Jenkins</v>
          </cell>
          <cell r="B28" t="str">
            <v>1st</v>
          </cell>
          <cell r="C28">
            <v>-0.4</v>
          </cell>
        </row>
        <row r="29">
          <cell r="A29" t="str">
            <v>Jim Johnson</v>
          </cell>
          <cell r="B29">
            <v>11</v>
          </cell>
          <cell r="C29">
            <v>1.4</v>
          </cell>
          <cell r="D29">
            <v>2500000</v>
          </cell>
        </row>
        <row r="30">
          <cell r="A30" t="str">
            <v>Kelly Johnson</v>
          </cell>
          <cell r="B30">
            <v>11</v>
          </cell>
          <cell r="C30">
            <v>-0.8</v>
          </cell>
        </row>
        <row r="31">
          <cell r="A31" t="str">
            <v>Casey Kelly</v>
          </cell>
          <cell r="B31">
            <v>3</v>
          </cell>
          <cell r="C31">
            <v>-0.4</v>
          </cell>
        </row>
        <row r="32">
          <cell r="A32" t="str">
            <v>Matt Kemp</v>
          </cell>
          <cell r="B32">
            <v>11</v>
          </cell>
          <cell r="C32">
            <v>0.1</v>
          </cell>
          <cell r="D32">
            <v>21750000</v>
          </cell>
        </row>
        <row r="33">
          <cell r="A33" t="str">
            <v>Ian Krol</v>
          </cell>
          <cell r="B33">
            <v>4</v>
          </cell>
          <cell r="C33">
            <v>1</v>
          </cell>
        </row>
        <row r="34">
          <cell r="A34" t="str">
            <v>Blake Lalli</v>
          </cell>
          <cell r="B34">
            <v>3</v>
          </cell>
          <cell r="C34">
            <v>-0.2</v>
          </cell>
        </row>
        <row r="35">
          <cell r="A35" t="str">
            <v>Nick Markakis</v>
          </cell>
          <cell r="B35">
            <v>11</v>
          </cell>
          <cell r="C35">
            <v>1.6</v>
          </cell>
          <cell r="D35">
            <v>11000000</v>
          </cell>
        </row>
        <row r="36">
          <cell r="A36" t="str">
            <v>Matt Marksberry</v>
          </cell>
          <cell r="B36">
            <v>2</v>
          </cell>
          <cell r="C36">
            <v>0</v>
          </cell>
        </row>
        <row r="37">
          <cell r="A37" t="str">
            <v>Bud Norris</v>
          </cell>
          <cell r="B37">
            <v>8</v>
          </cell>
          <cell r="C37">
            <v>1</v>
          </cell>
        </row>
        <row r="38">
          <cell r="A38" t="str">
            <v>Eric O'Flaherty</v>
          </cell>
          <cell r="B38">
            <v>11</v>
          </cell>
          <cell r="C38">
            <v>-0.9</v>
          </cell>
          <cell r="D38">
            <v>1750000</v>
          </cell>
        </row>
        <row r="39">
          <cell r="A39" t="str">
            <v>Alexi Ogando</v>
          </cell>
          <cell r="B39">
            <v>7</v>
          </cell>
          <cell r="C39">
            <v>0</v>
          </cell>
          <cell r="D39">
            <v>2000000</v>
          </cell>
        </row>
        <row r="40">
          <cell r="A40" t="str">
            <v>Héctor Olivera</v>
          </cell>
          <cell r="B40">
            <v>2</v>
          </cell>
          <cell r="C40">
            <v>-0.3</v>
          </cell>
        </row>
        <row r="41">
          <cell r="A41" t="str">
            <v>Williams Perez</v>
          </cell>
          <cell r="B41">
            <v>2</v>
          </cell>
          <cell r="C41">
            <v>-0.8</v>
          </cell>
          <cell r="D41">
            <v>511250</v>
          </cell>
        </row>
        <row r="42">
          <cell r="A42" t="str">
            <v>Jace Peterson</v>
          </cell>
          <cell r="B42">
            <v>3</v>
          </cell>
          <cell r="C42">
            <v>0.9</v>
          </cell>
          <cell r="D42">
            <v>520500</v>
          </cell>
        </row>
        <row r="43">
          <cell r="A43" t="str">
            <v>A.J. Pierzynski</v>
          </cell>
          <cell r="B43">
            <v>19</v>
          </cell>
          <cell r="C43">
            <v>-1.4</v>
          </cell>
          <cell r="D43">
            <v>3000000</v>
          </cell>
        </row>
        <row r="44">
          <cell r="A44" t="str">
            <v>Jose Ramirez</v>
          </cell>
          <cell r="B44">
            <v>3</v>
          </cell>
          <cell r="C44">
            <v>0.1</v>
          </cell>
          <cell r="D44">
            <v>507500</v>
          </cell>
        </row>
        <row r="45">
          <cell r="A45" t="str">
            <v>Anthony Recker</v>
          </cell>
          <cell r="B45">
            <v>6</v>
          </cell>
          <cell r="C45">
            <v>0.6</v>
          </cell>
        </row>
        <row r="46">
          <cell r="A46" t="str">
            <v>Chaz Roe</v>
          </cell>
          <cell r="B46">
            <v>4</v>
          </cell>
          <cell r="C46">
            <v>0.3</v>
          </cell>
        </row>
        <row r="47">
          <cell r="A47" t="str">
            <v>Rio Ruiz</v>
          </cell>
          <cell r="B47" t="str">
            <v>1st</v>
          </cell>
          <cell r="C47">
            <v>0.1</v>
          </cell>
        </row>
        <row r="48">
          <cell r="A48" t="str">
            <v>Shae Simmons</v>
          </cell>
          <cell r="B48">
            <v>2</v>
          </cell>
          <cell r="C48">
            <v>0.2</v>
          </cell>
          <cell r="D48">
            <v>508000</v>
          </cell>
        </row>
        <row r="49">
          <cell r="A49" t="str">
            <v>Mallex Smith</v>
          </cell>
          <cell r="B49" t="str">
            <v>1st</v>
          </cell>
          <cell r="C49">
            <v>1</v>
          </cell>
        </row>
        <row r="50">
          <cell r="A50" t="str">
            <v>Brandon Snyder</v>
          </cell>
          <cell r="B50">
            <v>5</v>
          </cell>
          <cell r="C50">
            <v>0.1</v>
          </cell>
        </row>
        <row r="51">
          <cell r="A51" t="str">
            <v>Drew Stubbs</v>
          </cell>
          <cell r="B51">
            <v>8</v>
          </cell>
          <cell r="C51">
            <v>-0.2</v>
          </cell>
        </row>
        <row r="52">
          <cell r="A52" t="str">
            <v>Dansby Swanson</v>
          </cell>
          <cell r="B52" t="str">
            <v>1st</v>
          </cell>
          <cell r="C52">
            <v>1.1000000000000001</v>
          </cell>
        </row>
        <row r="53">
          <cell r="A53" t="str">
            <v>Julio Teheran</v>
          </cell>
          <cell r="B53">
            <v>6</v>
          </cell>
          <cell r="C53">
            <v>4.8</v>
          </cell>
          <cell r="D53">
            <v>3300000</v>
          </cell>
        </row>
        <row r="54">
          <cell r="A54" t="str">
            <v>Matt Tuiasosopo</v>
          </cell>
          <cell r="B54">
            <v>5</v>
          </cell>
          <cell r="C54">
            <v>-0.1</v>
          </cell>
        </row>
        <row r="55">
          <cell r="A55" t="str">
            <v>Arodys Vizcaino</v>
          </cell>
          <cell r="B55">
            <v>4</v>
          </cell>
          <cell r="C55">
            <v>-0.6</v>
          </cell>
          <cell r="D55">
            <v>897500</v>
          </cell>
        </row>
        <row r="56">
          <cell r="A56" t="str">
            <v>Ryan Weber</v>
          </cell>
          <cell r="B56">
            <v>2</v>
          </cell>
          <cell r="C56">
            <v>-0.2</v>
          </cell>
        </row>
        <row r="57">
          <cell r="A57" t="str">
            <v>Rob Whalen</v>
          </cell>
          <cell r="B57" t="str">
            <v>1st</v>
          </cell>
          <cell r="C57">
            <v>-0.4</v>
          </cell>
        </row>
        <row r="58">
          <cell r="A58" t="str">
            <v>Dan Winkler</v>
          </cell>
          <cell r="B58">
            <v>2</v>
          </cell>
          <cell r="C58">
            <v>0.2</v>
          </cell>
          <cell r="D58">
            <v>508500</v>
          </cell>
        </row>
        <row r="59">
          <cell r="A59" t="str">
            <v>Matt Wisler</v>
          </cell>
          <cell r="B59">
            <v>2</v>
          </cell>
          <cell r="C59">
            <v>0.4</v>
          </cell>
          <cell r="D59">
            <v>507500</v>
          </cell>
        </row>
        <row r="60">
          <cell r="A60" t="str">
            <v>Chris Withrow</v>
          </cell>
          <cell r="B60">
            <v>3</v>
          </cell>
          <cell r="C60">
            <v>0.5</v>
          </cell>
          <cell r="D60">
            <v>610000</v>
          </cell>
        </row>
        <row r="61">
          <cell r="A61" t="str">
            <v>Madison Younginer</v>
          </cell>
          <cell r="B61" t="str">
            <v>1st</v>
          </cell>
          <cell r="C61">
            <v>-0.1</v>
          </cell>
        </row>
        <row r="62">
          <cell r="A62" t="str">
            <v>Matt Belisle</v>
          </cell>
          <cell r="B62">
            <v>13</v>
          </cell>
          <cell r="C62">
            <v>1.1000000000000001</v>
          </cell>
          <cell r="D62">
            <v>1250000</v>
          </cell>
        </row>
        <row r="63">
          <cell r="A63" t="str">
            <v>Sean Burnett</v>
          </cell>
          <cell r="B63">
            <v>9</v>
          </cell>
          <cell r="C63">
            <v>0.1</v>
          </cell>
        </row>
        <row r="64">
          <cell r="A64" t="str">
            <v>A.J. Cole</v>
          </cell>
          <cell r="B64">
            <v>2</v>
          </cell>
          <cell r="C64">
            <v>-0.3</v>
          </cell>
        </row>
        <row r="65">
          <cell r="A65" t="str">
            <v>Matt den Dekker</v>
          </cell>
          <cell r="B65">
            <v>4</v>
          </cell>
          <cell r="C65">
            <v>0.3</v>
          </cell>
        </row>
        <row r="66">
          <cell r="A66" t="str">
            <v>Wilmer Difo</v>
          </cell>
          <cell r="B66">
            <v>2</v>
          </cell>
          <cell r="C66">
            <v>0.2</v>
          </cell>
        </row>
        <row r="67">
          <cell r="A67" t="str">
            <v>Stephen Drew</v>
          </cell>
          <cell r="B67">
            <v>11</v>
          </cell>
          <cell r="C67">
            <v>0.9</v>
          </cell>
          <cell r="D67">
            <v>3000000</v>
          </cell>
        </row>
        <row r="68">
          <cell r="A68" t="str">
            <v>Danny Espinosa</v>
          </cell>
          <cell r="B68">
            <v>7</v>
          </cell>
          <cell r="C68">
            <v>2</v>
          </cell>
          <cell r="D68">
            <v>2875000</v>
          </cell>
        </row>
        <row r="69">
          <cell r="A69" t="str">
            <v>Lucas Giolito</v>
          </cell>
          <cell r="B69" t="str">
            <v>1st</v>
          </cell>
          <cell r="C69">
            <v>-0.4</v>
          </cell>
        </row>
        <row r="70">
          <cell r="A70" t="str">
            <v>Koda Glover</v>
          </cell>
          <cell r="B70" t="str">
            <v>1st</v>
          </cell>
          <cell r="C70">
            <v>-0.1</v>
          </cell>
        </row>
        <row r="71">
          <cell r="A71" t="str">
            <v>Gio Gonzalez</v>
          </cell>
          <cell r="B71">
            <v>9</v>
          </cell>
          <cell r="C71">
            <v>0.8</v>
          </cell>
          <cell r="D71">
            <v>12000000</v>
          </cell>
        </row>
        <row r="72">
          <cell r="A72" t="str">
            <v>Brian Goodwin</v>
          </cell>
          <cell r="B72" t="str">
            <v>1st</v>
          </cell>
          <cell r="C72">
            <v>-0.1</v>
          </cell>
        </row>
        <row r="73">
          <cell r="A73" t="str">
            <v>Trevor Gott</v>
          </cell>
          <cell r="B73">
            <v>2</v>
          </cell>
          <cell r="C73">
            <v>0.2</v>
          </cell>
        </row>
        <row r="74">
          <cell r="A74" t="str">
            <v>Matt Grace</v>
          </cell>
          <cell r="B74">
            <v>2</v>
          </cell>
          <cell r="C74">
            <v>0.1</v>
          </cell>
        </row>
        <row r="75">
          <cell r="A75" t="str">
            <v>Bryce Harper</v>
          </cell>
          <cell r="B75">
            <v>5</v>
          </cell>
          <cell r="C75">
            <v>1.5</v>
          </cell>
          <cell r="D75">
            <v>5000000</v>
          </cell>
        </row>
        <row r="76">
          <cell r="A76" t="str">
            <v>Chris Heisey</v>
          </cell>
          <cell r="B76">
            <v>7</v>
          </cell>
          <cell r="C76">
            <v>-0.1</v>
          </cell>
          <cell r="D76">
            <v>1250000</v>
          </cell>
        </row>
        <row r="77">
          <cell r="A77" t="str">
            <v>Shawn Kelley</v>
          </cell>
          <cell r="B77">
            <v>8</v>
          </cell>
          <cell r="C77">
            <v>1.5</v>
          </cell>
          <cell r="D77">
            <v>4000000</v>
          </cell>
        </row>
        <row r="78">
          <cell r="A78" t="str">
            <v>Spencer Kieboom</v>
          </cell>
          <cell r="B78" t="str">
            <v>1st</v>
          </cell>
          <cell r="C78">
            <v>0</v>
          </cell>
        </row>
        <row r="79">
          <cell r="A79" t="str">
            <v>Mat Latos</v>
          </cell>
          <cell r="B79">
            <v>8</v>
          </cell>
          <cell r="C79">
            <v>-0.1</v>
          </cell>
        </row>
        <row r="80">
          <cell r="A80" t="str">
            <v>Jose Lobaton</v>
          </cell>
          <cell r="B80">
            <v>7</v>
          </cell>
          <cell r="C80">
            <v>0.3</v>
          </cell>
          <cell r="D80">
            <v>1387500</v>
          </cell>
        </row>
        <row r="81">
          <cell r="A81" t="str">
            <v>Reynaldo Lopez</v>
          </cell>
          <cell r="B81" t="str">
            <v>1st</v>
          </cell>
          <cell r="C81">
            <v>-0.3</v>
          </cell>
        </row>
        <row r="82">
          <cell r="A82" t="str">
            <v>Rafael Martin</v>
          </cell>
          <cell r="B82">
            <v>2</v>
          </cell>
          <cell r="C82">
            <v>0.1</v>
          </cell>
        </row>
        <row r="83">
          <cell r="A83" t="str">
            <v>Mark Melancon</v>
          </cell>
          <cell r="B83">
            <v>8</v>
          </cell>
          <cell r="C83">
            <v>1.2</v>
          </cell>
          <cell r="D83">
            <v>9650000</v>
          </cell>
        </row>
        <row r="84">
          <cell r="A84" t="str">
            <v>Daniel Murphy</v>
          </cell>
          <cell r="B84">
            <v>8</v>
          </cell>
          <cell r="C84">
            <v>4.5</v>
          </cell>
          <cell r="D84">
            <v>8000000</v>
          </cell>
        </row>
        <row r="85">
          <cell r="A85" t="str">
            <v>Jonathan Papelbon</v>
          </cell>
          <cell r="B85">
            <v>12</v>
          </cell>
          <cell r="C85">
            <v>0</v>
          </cell>
          <cell r="D85">
            <v>11000000</v>
          </cell>
        </row>
        <row r="86">
          <cell r="A86" t="str">
            <v>Oliver Perez</v>
          </cell>
          <cell r="B86">
            <v>14</v>
          </cell>
          <cell r="C86">
            <v>0.3</v>
          </cell>
          <cell r="D86">
            <v>3000000</v>
          </cell>
        </row>
        <row r="87">
          <cell r="A87" t="str">
            <v>Yusmeiro Petit</v>
          </cell>
          <cell r="B87">
            <v>9</v>
          </cell>
          <cell r="C87">
            <v>0.1</v>
          </cell>
          <cell r="D87">
            <v>2500000</v>
          </cell>
        </row>
        <row r="88">
          <cell r="A88" t="str">
            <v>Wilson Ramos</v>
          </cell>
          <cell r="B88">
            <v>7</v>
          </cell>
          <cell r="C88">
            <v>3</v>
          </cell>
          <cell r="D88">
            <v>5350000</v>
          </cell>
        </row>
        <row r="89">
          <cell r="A89" t="str">
            <v>Anthony Rendon</v>
          </cell>
          <cell r="B89">
            <v>4</v>
          </cell>
          <cell r="C89">
            <v>4.5</v>
          </cell>
          <cell r="D89">
            <v>2800000</v>
          </cell>
        </row>
        <row r="90">
          <cell r="A90" t="str">
            <v>Ben Revere</v>
          </cell>
          <cell r="B90">
            <v>7</v>
          </cell>
          <cell r="C90">
            <v>-1</v>
          </cell>
          <cell r="D90">
            <v>6250000</v>
          </cell>
        </row>
        <row r="91">
          <cell r="A91" t="str">
            <v>Tanner Roark</v>
          </cell>
          <cell r="B91">
            <v>4</v>
          </cell>
          <cell r="C91">
            <v>5.5</v>
          </cell>
          <cell r="D91">
            <v>543400</v>
          </cell>
        </row>
        <row r="92">
          <cell r="A92" t="str">
            <v>Clint Robinson</v>
          </cell>
          <cell r="B92">
            <v>4</v>
          </cell>
          <cell r="C92">
            <v>-0.8</v>
          </cell>
          <cell r="D92">
            <v>534900</v>
          </cell>
        </row>
        <row r="93">
          <cell r="A93" t="str">
            <v>Joe Ross</v>
          </cell>
          <cell r="B93">
            <v>2</v>
          </cell>
          <cell r="C93">
            <v>2.2999999999999998</v>
          </cell>
          <cell r="D93">
            <v>514400</v>
          </cell>
        </row>
        <row r="94">
          <cell r="A94" t="str">
            <v>Marc Rzepczynski</v>
          </cell>
          <cell r="B94">
            <v>8</v>
          </cell>
          <cell r="C94">
            <v>0.4</v>
          </cell>
          <cell r="D94">
            <v>2950000</v>
          </cell>
        </row>
        <row r="95">
          <cell r="A95" t="str">
            <v>Max Scherzer</v>
          </cell>
          <cell r="B95">
            <v>9</v>
          </cell>
          <cell r="C95">
            <v>6.4</v>
          </cell>
          <cell r="D95">
            <v>22143000</v>
          </cell>
        </row>
        <row r="96">
          <cell r="A96" t="str">
            <v>Pedro Severino</v>
          </cell>
          <cell r="B96">
            <v>2</v>
          </cell>
          <cell r="C96">
            <v>0.7</v>
          </cell>
        </row>
        <row r="97">
          <cell r="A97" t="str">
            <v>Sammy Solis</v>
          </cell>
          <cell r="B97">
            <v>2</v>
          </cell>
          <cell r="C97">
            <v>1.1000000000000001</v>
          </cell>
        </row>
        <row r="98">
          <cell r="A98" t="str">
            <v>Stephen Strasburg</v>
          </cell>
          <cell r="B98">
            <v>7</v>
          </cell>
          <cell r="C98">
            <v>3.7</v>
          </cell>
          <cell r="D98">
            <v>10400000</v>
          </cell>
        </row>
        <row r="99">
          <cell r="A99" t="str">
            <v>Michael A. Taylor</v>
          </cell>
          <cell r="B99">
            <v>3</v>
          </cell>
          <cell r="C99">
            <v>-0.3</v>
          </cell>
          <cell r="D99">
            <v>524900</v>
          </cell>
        </row>
        <row r="100">
          <cell r="A100" t="str">
            <v>Blake Treinen</v>
          </cell>
          <cell r="B100">
            <v>3</v>
          </cell>
          <cell r="C100">
            <v>2</v>
          </cell>
          <cell r="D100">
            <v>524900</v>
          </cell>
        </row>
        <row r="101">
          <cell r="A101" t="str">
            <v>Trea Turner</v>
          </cell>
          <cell r="B101">
            <v>2</v>
          </cell>
          <cell r="C101">
            <v>3.4</v>
          </cell>
        </row>
        <row r="102">
          <cell r="A102" t="str">
            <v>Felipe Vazquez</v>
          </cell>
          <cell r="B102">
            <v>2</v>
          </cell>
          <cell r="C102">
            <v>0</v>
          </cell>
        </row>
        <row r="103">
          <cell r="A103" t="str">
            <v>Jayson Werth</v>
          </cell>
          <cell r="B103">
            <v>14</v>
          </cell>
          <cell r="C103">
            <v>0.3</v>
          </cell>
          <cell r="D103">
            <v>21000000</v>
          </cell>
        </row>
        <row r="104">
          <cell r="A104" t="str">
            <v>Ryan Zimmerman</v>
          </cell>
          <cell r="B104">
            <v>12</v>
          </cell>
          <cell r="C104">
            <v>-0.7</v>
          </cell>
          <cell r="D104">
            <v>14000000</v>
          </cell>
        </row>
        <row r="105">
          <cell r="A105" t="str">
            <v>Antonio Bastardo</v>
          </cell>
          <cell r="B105">
            <v>8</v>
          </cell>
          <cell r="C105">
            <v>-0.1</v>
          </cell>
        </row>
        <row r="106">
          <cell r="A106" t="str">
            <v>Jerry Blevins</v>
          </cell>
          <cell r="B106">
            <v>10</v>
          </cell>
          <cell r="C106">
            <v>1</v>
          </cell>
          <cell r="D106">
            <v>4000000</v>
          </cell>
        </row>
        <row r="107">
          <cell r="A107" t="str">
            <v>Jay Bruce</v>
          </cell>
          <cell r="B107">
            <v>9</v>
          </cell>
          <cell r="C107">
            <v>0.2</v>
          </cell>
          <cell r="D107">
            <v>12500000</v>
          </cell>
        </row>
        <row r="108">
          <cell r="A108" t="str">
            <v>Asdrubal Cabrera</v>
          </cell>
          <cell r="B108">
            <v>10</v>
          </cell>
          <cell r="C108">
            <v>3.3</v>
          </cell>
          <cell r="D108">
            <v>8250000</v>
          </cell>
        </row>
        <row r="109">
          <cell r="A109" t="str">
            <v>Eric Campbell</v>
          </cell>
          <cell r="B109">
            <v>3</v>
          </cell>
          <cell r="C109">
            <v>-0.3</v>
          </cell>
          <cell r="D109">
            <v>513308</v>
          </cell>
        </row>
        <row r="110">
          <cell r="A110" t="str">
            <v>Gavin Cecchini</v>
          </cell>
          <cell r="B110" t="str">
            <v>1st</v>
          </cell>
          <cell r="C110">
            <v>0.2</v>
          </cell>
        </row>
        <row r="111">
          <cell r="A111" t="str">
            <v>Yoenis Céspedes</v>
          </cell>
          <cell r="B111">
            <v>5</v>
          </cell>
          <cell r="C111">
            <v>3</v>
          </cell>
          <cell r="D111">
            <v>27500000</v>
          </cell>
        </row>
        <row r="112">
          <cell r="A112" t="str">
            <v>Bartolo Colon</v>
          </cell>
          <cell r="B112">
            <v>19</v>
          </cell>
          <cell r="C112">
            <v>2.7</v>
          </cell>
          <cell r="D112">
            <v>7250000</v>
          </cell>
        </row>
        <row r="113">
          <cell r="A113" t="str">
            <v>Michael Conforto</v>
          </cell>
          <cell r="B113">
            <v>2</v>
          </cell>
          <cell r="C113">
            <v>0.6</v>
          </cell>
          <cell r="D113">
            <v>517246</v>
          </cell>
        </row>
        <row r="114">
          <cell r="A114" t="str">
            <v>Travis d'Arnaud</v>
          </cell>
          <cell r="B114">
            <v>4</v>
          </cell>
          <cell r="C114">
            <v>-0.5</v>
          </cell>
          <cell r="D114">
            <v>542604</v>
          </cell>
        </row>
        <row r="115">
          <cell r="A115" t="str">
            <v>Alejandro De Aza</v>
          </cell>
          <cell r="B115">
            <v>9</v>
          </cell>
          <cell r="C115">
            <v>-0.4</v>
          </cell>
          <cell r="D115">
            <v>5750000</v>
          </cell>
        </row>
        <row r="116">
          <cell r="A116" t="str">
            <v>Jacob deGrom</v>
          </cell>
          <cell r="B116">
            <v>3</v>
          </cell>
          <cell r="C116">
            <v>3.4</v>
          </cell>
          <cell r="D116">
            <v>607000</v>
          </cell>
        </row>
        <row r="117">
          <cell r="A117" t="str">
            <v>Lucas Duda</v>
          </cell>
          <cell r="B117">
            <v>7</v>
          </cell>
          <cell r="C117">
            <v>0</v>
          </cell>
          <cell r="D117">
            <v>6725000</v>
          </cell>
        </row>
        <row r="118">
          <cell r="A118" t="str">
            <v>Josh Edgin</v>
          </cell>
          <cell r="B118">
            <v>4</v>
          </cell>
          <cell r="C118">
            <v>0</v>
          </cell>
          <cell r="D118">
            <v>625000</v>
          </cell>
        </row>
        <row r="119">
          <cell r="A119" t="str">
            <v>Jeurys Familia</v>
          </cell>
          <cell r="B119">
            <v>5</v>
          </cell>
          <cell r="C119">
            <v>1.8</v>
          </cell>
          <cell r="D119">
            <v>4100000</v>
          </cell>
        </row>
        <row r="120">
          <cell r="A120" t="str">
            <v>Wilmer Flores</v>
          </cell>
          <cell r="B120">
            <v>4</v>
          </cell>
          <cell r="C120">
            <v>0.6</v>
          </cell>
          <cell r="D120">
            <v>526014</v>
          </cell>
        </row>
        <row r="121">
          <cell r="A121" t="str">
            <v>Sean Gilmartin</v>
          </cell>
          <cell r="B121">
            <v>2</v>
          </cell>
          <cell r="C121">
            <v>-0.3</v>
          </cell>
        </row>
        <row r="122">
          <cell r="A122" t="str">
            <v>Erik Goeddel</v>
          </cell>
          <cell r="B122">
            <v>3</v>
          </cell>
          <cell r="C122">
            <v>-0.1</v>
          </cell>
        </row>
        <row r="123">
          <cell r="A123" t="str">
            <v>Curtis Granderson</v>
          </cell>
          <cell r="B123">
            <v>13</v>
          </cell>
          <cell r="C123">
            <v>2.8</v>
          </cell>
          <cell r="D123">
            <v>16000000</v>
          </cell>
        </row>
        <row r="124">
          <cell r="A124" t="str">
            <v>Robert Gsellman</v>
          </cell>
          <cell r="B124" t="str">
            <v>1st</v>
          </cell>
          <cell r="C124">
            <v>1.2</v>
          </cell>
        </row>
        <row r="125">
          <cell r="A125" t="str">
            <v>Matt Harvey</v>
          </cell>
          <cell r="B125">
            <v>4</v>
          </cell>
          <cell r="C125">
            <v>-0.1</v>
          </cell>
          <cell r="D125">
            <v>4325000</v>
          </cell>
        </row>
        <row r="126">
          <cell r="A126" t="str">
            <v>Jim Henderson</v>
          </cell>
          <cell r="B126">
            <v>4</v>
          </cell>
          <cell r="C126">
            <v>0.1</v>
          </cell>
          <cell r="D126">
            <v>600000</v>
          </cell>
        </row>
        <row r="127">
          <cell r="A127" t="str">
            <v>Kelly Johnson</v>
          </cell>
          <cell r="B127">
            <v>11</v>
          </cell>
          <cell r="C127">
            <v>0.8</v>
          </cell>
          <cell r="D127">
            <v>2000000</v>
          </cell>
        </row>
        <row r="128">
          <cell r="A128" t="str">
            <v>Ty Kelly</v>
          </cell>
          <cell r="B128" t="str">
            <v>1st</v>
          </cell>
          <cell r="C128">
            <v>0.5</v>
          </cell>
        </row>
        <row r="129">
          <cell r="A129" t="str">
            <v>Juan Lagares</v>
          </cell>
          <cell r="B129">
            <v>4</v>
          </cell>
          <cell r="C129">
            <v>0.8</v>
          </cell>
          <cell r="D129">
            <v>2500000</v>
          </cell>
        </row>
        <row r="130">
          <cell r="A130" t="str">
            <v>James Loney</v>
          </cell>
          <cell r="B130">
            <v>11</v>
          </cell>
          <cell r="C130">
            <v>-0.1</v>
          </cell>
        </row>
        <row r="131">
          <cell r="A131" t="str">
            <v>Seth Lugo</v>
          </cell>
          <cell r="B131" t="str">
            <v>1st</v>
          </cell>
          <cell r="C131">
            <v>1.7</v>
          </cell>
        </row>
        <row r="132">
          <cell r="A132" t="str">
            <v>Steven Matz</v>
          </cell>
          <cell r="B132">
            <v>2</v>
          </cell>
          <cell r="C132">
            <v>2.6</v>
          </cell>
          <cell r="D132">
            <v>515750</v>
          </cell>
        </row>
        <row r="133">
          <cell r="A133" t="str">
            <v>Rafael Montero</v>
          </cell>
          <cell r="B133">
            <v>3</v>
          </cell>
          <cell r="C133">
            <v>-0.6</v>
          </cell>
        </row>
        <row r="134">
          <cell r="A134" t="str">
            <v>Jon Niese</v>
          </cell>
          <cell r="B134">
            <v>9</v>
          </cell>
          <cell r="C134">
            <v>-0.6</v>
          </cell>
          <cell r="D134">
            <v>9000000</v>
          </cell>
        </row>
        <row r="135">
          <cell r="A135" t="str">
            <v>Brandon Nimmo</v>
          </cell>
          <cell r="B135" t="str">
            <v>1st</v>
          </cell>
          <cell r="C135">
            <v>0.2</v>
          </cell>
        </row>
        <row r="136">
          <cell r="A136" t="str">
            <v>Kevin Plawecki</v>
          </cell>
          <cell r="B136">
            <v>2</v>
          </cell>
          <cell r="C136">
            <v>0</v>
          </cell>
          <cell r="D136">
            <v>511360</v>
          </cell>
        </row>
        <row r="137">
          <cell r="A137" t="str">
            <v>Addison Reed</v>
          </cell>
          <cell r="B137">
            <v>6</v>
          </cell>
          <cell r="C137">
            <v>2.7</v>
          </cell>
          <cell r="D137">
            <v>5300000</v>
          </cell>
        </row>
        <row r="138">
          <cell r="A138" t="str">
            <v>Jose Reyes</v>
          </cell>
          <cell r="B138">
            <v>14</v>
          </cell>
          <cell r="C138">
            <v>0.6</v>
          </cell>
        </row>
        <row r="139">
          <cell r="A139" t="str">
            <v>Matt Reynolds</v>
          </cell>
          <cell r="B139" t="str">
            <v>1st</v>
          </cell>
          <cell r="C139">
            <v>0</v>
          </cell>
        </row>
        <row r="140">
          <cell r="A140" t="str">
            <v>Rene Rivera</v>
          </cell>
          <cell r="B140">
            <v>8</v>
          </cell>
          <cell r="C140">
            <v>0.8</v>
          </cell>
        </row>
        <row r="141">
          <cell r="A141" t="str">
            <v>T.J. Rivera</v>
          </cell>
          <cell r="B141" t="str">
            <v>1st</v>
          </cell>
          <cell r="C141">
            <v>0.8</v>
          </cell>
        </row>
        <row r="142">
          <cell r="A142" t="str">
            <v>Hansel Robles</v>
          </cell>
          <cell r="B142">
            <v>2</v>
          </cell>
          <cell r="C142">
            <v>0.8</v>
          </cell>
          <cell r="D142">
            <v>516500</v>
          </cell>
        </row>
        <row r="143">
          <cell r="A143" t="str">
            <v>Justin Ruggiano</v>
          </cell>
          <cell r="B143">
            <v>8</v>
          </cell>
          <cell r="C143">
            <v>0.1</v>
          </cell>
        </row>
        <row r="144">
          <cell r="A144" t="str">
            <v>Fernando Salas</v>
          </cell>
          <cell r="B144">
            <v>7</v>
          </cell>
          <cell r="C144">
            <v>0.5</v>
          </cell>
          <cell r="D144">
            <v>2400000</v>
          </cell>
        </row>
        <row r="145">
          <cell r="A145" t="str">
            <v>Josh Smoker</v>
          </cell>
          <cell r="B145" t="str">
            <v>1st</v>
          </cell>
          <cell r="C145">
            <v>-0.3</v>
          </cell>
        </row>
        <row r="146">
          <cell r="A146" t="str">
            <v>Noah Syndergaard</v>
          </cell>
          <cell r="B146">
            <v>2</v>
          </cell>
          <cell r="C146">
            <v>5.7</v>
          </cell>
          <cell r="D146">
            <v>535375</v>
          </cell>
        </row>
        <row r="147">
          <cell r="A147" t="str">
            <v>Logan Verrett</v>
          </cell>
          <cell r="B147">
            <v>2</v>
          </cell>
          <cell r="C147">
            <v>-0.4</v>
          </cell>
          <cell r="D147">
            <v>514875</v>
          </cell>
        </row>
        <row r="148">
          <cell r="A148" t="str">
            <v>Neil Walker</v>
          </cell>
          <cell r="B148">
            <v>8</v>
          </cell>
          <cell r="C148">
            <v>2.2000000000000002</v>
          </cell>
          <cell r="D148">
            <v>10550000</v>
          </cell>
        </row>
        <row r="149">
          <cell r="A149" t="str">
            <v>David Wright</v>
          </cell>
          <cell r="B149">
            <v>13</v>
          </cell>
          <cell r="C149">
            <v>0</v>
          </cell>
          <cell r="D149">
            <v>20000000</v>
          </cell>
        </row>
        <row r="150">
          <cell r="A150" t="str">
            <v>Gabriel Ynoa</v>
          </cell>
          <cell r="B150" t="str">
            <v>1st</v>
          </cell>
          <cell r="C150">
            <v>-0.3</v>
          </cell>
        </row>
        <row r="151">
          <cell r="A151" t="str">
            <v>Jorge Alfaro</v>
          </cell>
          <cell r="B151" t="str">
            <v>1st</v>
          </cell>
          <cell r="C151">
            <v>-0.4</v>
          </cell>
        </row>
        <row r="152">
          <cell r="A152" t="str">
            <v>Aaron Altherr</v>
          </cell>
          <cell r="B152">
            <v>3</v>
          </cell>
          <cell r="C152">
            <v>-0.2</v>
          </cell>
          <cell r="D152">
            <v>515500</v>
          </cell>
        </row>
        <row r="153">
          <cell r="A153" t="str">
            <v>Elvis Araujo</v>
          </cell>
          <cell r="B153">
            <v>2</v>
          </cell>
          <cell r="C153">
            <v>-0.7</v>
          </cell>
        </row>
        <row r="154">
          <cell r="A154" t="str">
            <v>Cody Asche</v>
          </cell>
          <cell r="B154">
            <v>4</v>
          </cell>
          <cell r="C154">
            <v>-0.8</v>
          </cell>
          <cell r="D154">
            <v>530000</v>
          </cell>
        </row>
        <row r="155">
          <cell r="A155" t="str">
            <v>Alec Asher</v>
          </cell>
          <cell r="B155">
            <v>2</v>
          </cell>
          <cell r="C155">
            <v>0.6</v>
          </cell>
        </row>
        <row r="156">
          <cell r="A156" t="str">
            <v>Andrew Bailey</v>
          </cell>
          <cell r="B156">
            <v>7</v>
          </cell>
          <cell r="C156">
            <v>-0.5</v>
          </cell>
        </row>
        <row r="157">
          <cell r="A157" t="str">
            <v>Andres Blanco</v>
          </cell>
          <cell r="B157">
            <v>9</v>
          </cell>
          <cell r="C157">
            <v>-0.5</v>
          </cell>
          <cell r="D157">
            <v>1450000</v>
          </cell>
        </row>
        <row r="158">
          <cell r="A158" t="str">
            <v>Peter Bourjos</v>
          </cell>
          <cell r="B158">
            <v>7</v>
          </cell>
          <cell r="C158">
            <v>0.4</v>
          </cell>
          <cell r="D158">
            <v>2000000</v>
          </cell>
        </row>
        <row r="159">
          <cell r="A159" t="str">
            <v>Emmanuel Burriss</v>
          </cell>
          <cell r="B159">
            <v>7</v>
          </cell>
          <cell r="C159">
            <v>-0.6</v>
          </cell>
          <cell r="D159">
            <v>925000</v>
          </cell>
        </row>
        <row r="160">
          <cell r="A160" t="str">
            <v>Zach Eflin</v>
          </cell>
          <cell r="B160" t="str">
            <v>1st</v>
          </cell>
          <cell r="C160">
            <v>-0.1</v>
          </cell>
        </row>
        <row r="161">
          <cell r="A161" t="str">
            <v>Jerad Eickhoff</v>
          </cell>
          <cell r="B161">
            <v>2</v>
          </cell>
          <cell r="C161">
            <v>3.4</v>
          </cell>
          <cell r="D161">
            <v>516000</v>
          </cell>
        </row>
        <row r="162">
          <cell r="A162" t="str">
            <v>A.J. Ellis</v>
          </cell>
          <cell r="B162">
            <v>9</v>
          </cell>
          <cell r="C162">
            <v>0.2</v>
          </cell>
          <cell r="D162">
            <v>4500000</v>
          </cell>
        </row>
        <row r="163">
          <cell r="A163" t="str">
            <v>Taylor Featherston</v>
          </cell>
          <cell r="B163">
            <v>2</v>
          </cell>
          <cell r="C163">
            <v>-0.3</v>
          </cell>
        </row>
        <row r="164">
          <cell r="A164" t="str">
            <v>Maikel Franco</v>
          </cell>
          <cell r="B164">
            <v>3</v>
          </cell>
          <cell r="C164">
            <v>0.6</v>
          </cell>
          <cell r="D164">
            <v>517500</v>
          </cell>
        </row>
        <row r="165">
          <cell r="A165" t="str">
            <v>Freddy Galvis</v>
          </cell>
          <cell r="B165">
            <v>5</v>
          </cell>
          <cell r="C165">
            <v>1.1000000000000001</v>
          </cell>
          <cell r="D165">
            <v>2000000</v>
          </cell>
        </row>
        <row r="166">
          <cell r="A166" t="str">
            <v>Luis Garcia</v>
          </cell>
          <cell r="B166">
            <v>4</v>
          </cell>
          <cell r="C166">
            <v>-0.2</v>
          </cell>
        </row>
        <row r="167">
          <cell r="A167" t="str">
            <v>Tyler Goeddel</v>
          </cell>
          <cell r="B167" t="str">
            <v>1st</v>
          </cell>
          <cell r="C167">
            <v>-1.2</v>
          </cell>
          <cell r="D167">
            <v>507500</v>
          </cell>
        </row>
        <row r="168">
          <cell r="A168" t="str">
            <v>Jeanmar Gomez</v>
          </cell>
          <cell r="B168">
            <v>7</v>
          </cell>
          <cell r="C168">
            <v>-0.2</v>
          </cell>
          <cell r="D168">
            <v>1400000</v>
          </cell>
        </row>
        <row r="169">
          <cell r="A169" t="str">
            <v>Severino Gonzalez</v>
          </cell>
          <cell r="B169">
            <v>2</v>
          </cell>
          <cell r="C169">
            <v>-0.2</v>
          </cell>
        </row>
        <row r="170">
          <cell r="A170" t="str">
            <v>Jeremy Hellickson</v>
          </cell>
          <cell r="B170">
            <v>7</v>
          </cell>
          <cell r="C170">
            <v>3</v>
          </cell>
          <cell r="D170">
            <v>7000000</v>
          </cell>
        </row>
        <row r="171">
          <cell r="A171" t="str">
            <v>Cesar Hernandez</v>
          </cell>
          <cell r="B171">
            <v>4</v>
          </cell>
          <cell r="C171">
            <v>3</v>
          </cell>
          <cell r="D171">
            <v>525000</v>
          </cell>
        </row>
        <row r="172">
          <cell r="A172" t="str">
            <v>David Hernandez</v>
          </cell>
          <cell r="B172">
            <v>7</v>
          </cell>
          <cell r="C172">
            <v>0.9</v>
          </cell>
          <cell r="D172">
            <v>3900000</v>
          </cell>
        </row>
        <row r="173">
          <cell r="A173" t="str">
            <v>Odubel Herrera</v>
          </cell>
          <cell r="B173">
            <v>2</v>
          </cell>
          <cell r="C173">
            <v>4.5999999999999996</v>
          </cell>
          <cell r="D173">
            <v>528000</v>
          </cell>
        </row>
        <row r="174">
          <cell r="A174" t="str">
            <v>Frank Herrmann</v>
          </cell>
          <cell r="B174">
            <v>4</v>
          </cell>
          <cell r="C174">
            <v>-0.7</v>
          </cell>
        </row>
        <row r="175">
          <cell r="A175" t="str">
            <v>Dalier Hinojosa</v>
          </cell>
          <cell r="B175">
            <v>2</v>
          </cell>
          <cell r="C175">
            <v>0.2</v>
          </cell>
          <cell r="D175">
            <v>514000</v>
          </cell>
        </row>
        <row r="176">
          <cell r="A176" t="str">
            <v>Ryan Howard</v>
          </cell>
          <cell r="B176">
            <v>13</v>
          </cell>
          <cell r="C176">
            <v>-1.2</v>
          </cell>
          <cell r="D176">
            <v>25000000</v>
          </cell>
        </row>
        <row r="177">
          <cell r="A177" t="str">
            <v>Cedric Hunter</v>
          </cell>
          <cell r="B177">
            <v>2</v>
          </cell>
          <cell r="C177">
            <v>-0.7</v>
          </cell>
          <cell r="D177">
            <v>507500</v>
          </cell>
        </row>
        <row r="178">
          <cell r="A178" t="str">
            <v>Tommy Joseph</v>
          </cell>
          <cell r="B178" t="str">
            <v>1st</v>
          </cell>
          <cell r="C178">
            <v>0.5</v>
          </cell>
        </row>
        <row r="179">
          <cell r="A179" t="str">
            <v>Phil Klein</v>
          </cell>
          <cell r="B179">
            <v>3</v>
          </cell>
          <cell r="C179">
            <v>-0.3</v>
          </cell>
        </row>
        <row r="180">
          <cell r="A180" t="str">
            <v>David Lough</v>
          </cell>
          <cell r="B180">
            <v>5</v>
          </cell>
          <cell r="C180">
            <v>-0.2</v>
          </cell>
        </row>
        <row r="181">
          <cell r="A181" t="str">
            <v>Michael Mariot</v>
          </cell>
          <cell r="B181">
            <v>3</v>
          </cell>
          <cell r="C181">
            <v>-0.3</v>
          </cell>
          <cell r="D181">
            <v>512500</v>
          </cell>
        </row>
        <row r="182">
          <cell r="A182" t="str">
            <v>Adam Morgan</v>
          </cell>
          <cell r="B182">
            <v>2</v>
          </cell>
          <cell r="C182">
            <v>-1.1000000000000001</v>
          </cell>
        </row>
        <row r="183">
          <cell r="A183" t="str">
            <v>Charlie Morton</v>
          </cell>
          <cell r="B183">
            <v>9</v>
          </cell>
          <cell r="C183">
            <v>0.3</v>
          </cell>
          <cell r="D183">
            <v>8000000</v>
          </cell>
        </row>
        <row r="184">
          <cell r="A184" t="str">
            <v>Colton Murray</v>
          </cell>
          <cell r="B184">
            <v>2</v>
          </cell>
          <cell r="C184">
            <v>-0.4</v>
          </cell>
        </row>
        <row r="185">
          <cell r="A185" t="str">
            <v>Hector Neris</v>
          </cell>
          <cell r="B185">
            <v>3</v>
          </cell>
          <cell r="C185">
            <v>2.1</v>
          </cell>
          <cell r="D185">
            <v>515000</v>
          </cell>
        </row>
        <row r="186">
          <cell r="A186" t="str">
            <v>Aaron Nola</v>
          </cell>
          <cell r="B186">
            <v>2</v>
          </cell>
          <cell r="C186">
            <v>-0.2</v>
          </cell>
          <cell r="D186">
            <v>517500</v>
          </cell>
        </row>
        <row r="187">
          <cell r="A187" t="str">
            <v>Brett Oberholtzer</v>
          </cell>
          <cell r="B187">
            <v>4</v>
          </cell>
          <cell r="C187">
            <v>0.1</v>
          </cell>
          <cell r="D187">
            <v>518000</v>
          </cell>
        </row>
        <row r="188">
          <cell r="A188" t="str">
            <v>Jimmy Paredes</v>
          </cell>
          <cell r="B188">
            <v>6</v>
          </cell>
          <cell r="C188">
            <v>-0.3</v>
          </cell>
        </row>
        <row r="189">
          <cell r="A189" t="str">
            <v>Roman Quinn</v>
          </cell>
          <cell r="B189" t="str">
            <v>1st</v>
          </cell>
          <cell r="C189">
            <v>0.3</v>
          </cell>
        </row>
        <row r="190">
          <cell r="A190" t="str">
            <v>Edubray Ramos</v>
          </cell>
          <cell r="B190" t="str">
            <v>1st</v>
          </cell>
          <cell r="C190">
            <v>0.5</v>
          </cell>
        </row>
        <row r="191">
          <cell r="A191" t="str">
            <v>Joely Rodriguez</v>
          </cell>
          <cell r="B191" t="str">
            <v>1st</v>
          </cell>
          <cell r="C191">
            <v>0.3</v>
          </cell>
        </row>
        <row r="192">
          <cell r="A192" t="str">
            <v>Darin Ruf</v>
          </cell>
          <cell r="B192">
            <v>5</v>
          </cell>
          <cell r="C192">
            <v>-0.7</v>
          </cell>
          <cell r="D192">
            <v>527000</v>
          </cell>
        </row>
        <row r="193">
          <cell r="A193" t="str">
            <v>Carlos Ruiz</v>
          </cell>
          <cell r="B193">
            <v>11</v>
          </cell>
          <cell r="C193">
            <v>1.6</v>
          </cell>
        </row>
        <row r="194">
          <cell r="A194" t="str">
            <v>Cameron Rupp</v>
          </cell>
          <cell r="B194">
            <v>4</v>
          </cell>
          <cell r="C194">
            <v>1.1000000000000001</v>
          </cell>
          <cell r="D194">
            <v>518000</v>
          </cell>
        </row>
        <row r="195">
          <cell r="A195" t="str">
            <v>James Russell</v>
          </cell>
          <cell r="B195">
            <v>7</v>
          </cell>
          <cell r="C195">
            <v>-0.6</v>
          </cell>
          <cell r="D195">
            <v>1500000</v>
          </cell>
        </row>
        <row r="196">
          <cell r="A196" t="str">
            <v>Patrick Schuster</v>
          </cell>
          <cell r="B196" t="str">
            <v>1st</v>
          </cell>
          <cell r="C196">
            <v>-0.8</v>
          </cell>
        </row>
        <row r="197">
          <cell r="A197" t="str">
            <v>Daniel Stumpf</v>
          </cell>
          <cell r="B197" t="str">
            <v>1st</v>
          </cell>
          <cell r="C197">
            <v>-0.4</v>
          </cell>
          <cell r="D197">
            <v>507500</v>
          </cell>
        </row>
        <row r="198">
          <cell r="A198" t="str">
            <v>Jake Thompson</v>
          </cell>
          <cell r="B198" t="str">
            <v>1st</v>
          </cell>
          <cell r="C198">
            <v>-0.2</v>
          </cell>
        </row>
        <row r="199">
          <cell r="A199" t="str">
            <v>Vince Velasquez</v>
          </cell>
          <cell r="B199">
            <v>2</v>
          </cell>
          <cell r="C199">
            <v>1.9</v>
          </cell>
          <cell r="D199">
            <v>516000</v>
          </cell>
        </row>
        <row r="200">
          <cell r="A200" t="str">
            <v>Robert Andino</v>
          </cell>
          <cell r="B200">
            <v>10</v>
          </cell>
          <cell r="C200">
            <v>-0.1</v>
          </cell>
        </row>
        <row r="201">
          <cell r="A201" t="str">
            <v>Oswaldo Arcia</v>
          </cell>
          <cell r="B201">
            <v>4</v>
          </cell>
          <cell r="C201">
            <v>-0.1</v>
          </cell>
        </row>
        <row r="202">
          <cell r="A202" t="str">
            <v>Kyle Barraclough</v>
          </cell>
          <cell r="B202">
            <v>2</v>
          </cell>
          <cell r="C202">
            <v>1.5</v>
          </cell>
        </row>
        <row r="203">
          <cell r="A203" t="str">
            <v>Justin Bour</v>
          </cell>
          <cell r="B203">
            <v>3</v>
          </cell>
          <cell r="C203">
            <v>1.3</v>
          </cell>
          <cell r="D203">
            <v>537500</v>
          </cell>
        </row>
        <row r="204">
          <cell r="A204" t="str">
            <v>Craig Breslow</v>
          </cell>
          <cell r="B204">
            <v>11</v>
          </cell>
          <cell r="C204">
            <v>-0.2</v>
          </cell>
          <cell r="D204">
            <v>1500000</v>
          </cell>
        </row>
        <row r="205">
          <cell r="A205" t="str">
            <v>Austin Brice</v>
          </cell>
          <cell r="B205" t="str">
            <v>1st</v>
          </cell>
          <cell r="C205">
            <v>-0.4</v>
          </cell>
        </row>
        <row r="206">
          <cell r="A206" t="str">
            <v>Andrew Cashner</v>
          </cell>
          <cell r="B206">
            <v>7</v>
          </cell>
          <cell r="C206">
            <v>-0.5</v>
          </cell>
        </row>
        <row r="207">
          <cell r="A207" t="str">
            <v>Hunter Cervenka</v>
          </cell>
          <cell r="B207" t="str">
            <v>1st</v>
          </cell>
          <cell r="C207">
            <v>0</v>
          </cell>
        </row>
        <row r="208">
          <cell r="A208" t="str">
            <v>Wei-Yin Chen</v>
          </cell>
          <cell r="B208">
            <v>5</v>
          </cell>
          <cell r="C208">
            <v>-0.6</v>
          </cell>
          <cell r="D208">
            <v>12500000</v>
          </cell>
        </row>
        <row r="209">
          <cell r="A209" t="str">
            <v>Paul Clemens</v>
          </cell>
          <cell r="B209">
            <v>3</v>
          </cell>
          <cell r="C209">
            <v>-0.1</v>
          </cell>
        </row>
        <row r="210">
          <cell r="A210" t="str">
            <v>Adam Conley</v>
          </cell>
          <cell r="B210">
            <v>2</v>
          </cell>
          <cell r="C210">
            <v>1.6</v>
          </cell>
          <cell r="D210">
            <v>512500</v>
          </cell>
        </row>
        <row r="211">
          <cell r="A211" t="str">
            <v>Jarred Cosart</v>
          </cell>
          <cell r="B211">
            <v>4</v>
          </cell>
          <cell r="C211">
            <v>-0.3</v>
          </cell>
          <cell r="D211">
            <v>550000</v>
          </cell>
        </row>
        <row r="212">
          <cell r="A212" t="str">
            <v>Odrisamer Despaigne</v>
          </cell>
          <cell r="B212">
            <v>3</v>
          </cell>
          <cell r="C212">
            <v>-0.1</v>
          </cell>
        </row>
        <row r="213">
          <cell r="A213" t="str">
            <v>Derek Dietrich</v>
          </cell>
          <cell r="B213">
            <v>4</v>
          </cell>
          <cell r="C213">
            <v>2.5</v>
          </cell>
          <cell r="D213">
            <v>522500</v>
          </cell>
        </row>
        <row r="214">
          <cell r="A214" t="str">
            <v>Mike Dunn</v>
          </cell>
          <cell r="B214">
            <v>8</v>
          </cell>
          <cell r="C214">
            <v>0.6</v>
          </cell>
          <cell r="D214">
            <v>3450000</v>
          </cell>
        </row>
        <row r="215">
          <cell r="A215" t="str">
            <v>Cody Ege</v>
          </cell>
          <cell r="B215" t="str">
            <v>1st</v>
          </cell>
          <cell r="C215">
            <v>-0.2</v>
          </cell>
        </row>
        <row r="216">
          <cell r="A216" t="str">
            <v>Brian Ellington</v>
          </cell>
          <cell r="B216">
            <v>2</v>
          </cell>
          <cell r="C216">
            <v>0.6</v>
          </cell>
        </row>
        <row r="217">
          <cell r="A217" t="str">
            <v>Jake Esch</v>
          </cell>
          <cell r="B217" t="str">
            <v>1st</v>
          </cell>
          <cell r="C217">
            <v>-0.1</v>
          </cell>
        </row>
        <row r="218">
          <cell r="A218" t="str">
            <v>Jose Fernandez</v>
          </cell>
          <cell r="B218">
            <v>4</v>
          </cell>
          <cell r="C218">
            <v>4.9000000000000004</v>
          </cell>
          <cell r="D218">
            <v>2800000</v>
          </cell>
        </row>
        <row r="219">
          <cell r="A219" t="str">
            <v>Kendry Flores</v>
          </cell>
          <cell r="B219">
            <v>2</v>
          </cell>
          <cell r="C219">
            <v>0.2</v>
          </cell>
        </row>
        <row r="220">
          <cell r="A220" t="str">
            <v>Jeff Francoeur</v>
          </cell>
          <cell r="B220">
            <v>12</v>
          </cell>
          <cell r="C220">
            <v>-0.3</v>
          </cell>
          <cell r="D220">
            <v>1000000</v>
          </cell>
        </row>
        <row r="221">
          <cell r="A221" t="str">
            <v>Cole Gillespie</v>
          </cell>
          <cell r="B221">
            <v>6</v>
          </cell>
          <cell r="C221">
            <v>-0.3</v>
          </cell>
        </row>
        <row r="222">
          <cell r="A222" t="str">
            <v>Dee Gordon</v>
          </cell>
          <cell r="B222">
            <v>6</v>
          </cell>
          <cell r="C222">
            <v>0.3</v>
          </cell>
          <cell r="D222">
            <v>3300000</v>
          </cell>
        </row>
        <row r="223">
          <cell r="A223" t="str">
            <v>Cody Hall</v>
          </cell>
          <cell r="B223">
            <v>2</v>
          </cell>
          <cell r="C223">
            <v>-0.2</v>
          </cell>
        </row>
        <row r="224">
          <cell r="A224" t="str">
            <v>Adeiny Hechavarria</v>
          </cell>
          <cell r="B224">
            <v>5</v>
          </cell>
          <cell r="C224">
            <v>1</v>
          </cell>
          <cell r="D224">
            <v>2625000</v>
          </cell>
        </row>
        <row r="225">
          <cell r="A225" t="str">
            <v>Destin Hood</v>
          </cell>
          <cell r="B225" t="str">
            <v>1st</v>
          </cell>
          <cell r="C225">
            <v>-0.2</v>
          </cell>
        </row>
        <row r="226">
          <cell r="A226" t="str">
            <v>Edwin Jackson</v>
          </cell>
          <cell r="B226">
            <v>14</v>
          </cell>
          <cell r="C226">
            <v>-0.2</v>
          </cell>
          <cell r="D226">
            <v>507500</v>
          </cell>
        </row>
        <row r="227">
          <cell r="A227" t="str">
            <v>Chris Johnson</v>
          </cell>
          <cell r="B227">
            <v>8</v>
          </cell>
          <cell r="C227">
            <v>-0.7</v>
          </cell>
          <cell r="D227">
            <v>507500</v>
          </cell>
        </row>
        <row r="228">
          <cell r="A228" t="str">
            <v>Don Kelly</v>
          </cell>
          <cell r="B228">
            <v>9</v>
          </cell>
          <cell r="C228">
            <v>-0.2</v>
          </cell>
        </row>
        <row r="229">
          <cell r="A229" t="str">
            <v>Tom Koehler</v>
          </cell>
          <cell r="B229">
            <v>5</v>
          </cell>
          <cell r="C229">
            <v>0.4</v>
          </cell>
          <cell r="D229">
            <v>3500000</v>
          </cell>
        </row>
        <row r="230">
          <cell r="A230" t="str">
            <v>Jeff Mathis</v>
          </cell>
          <cell r="B230">
            <v>12</v>
          </cell>
          <cell r="C230">
            <v>0.4</v>
          </cell>
          <cell r="D230">
            <v>1500000</v>
          </cell>
        </row>
        <row r="231">
          <cell r="A231" t="str">
            <v>Dustin McGowan</v>
          </cell>
          <cell r="B231">
            <v>9</v>
          </cell>
          <cell r="C231">
            <v>0.7</v>
          </cell>
          <cell r="D231">
            <v>1000000</v>
          </cell>
        </row>
        <row r="232">
          <cell r="A232" t="str">
            <v>Bryan Morris</v>
          </cell>
          <cell r="B232">
            <v>5</v>
          </cell>
          <cell r="C232">
            <v>0.2</v>
          </cell>
          <cell r="D232">
            <v>1350000</v>
          </cell>
        </row>
        <row r="233">
          <cell r="A233" t="str">
            <v>Chris Narveson</v>
          </cell>
          <cell r="B233">
            <v>8</v>
          </cell>
          <cell r="C233">
            <v>-0.6</v>
          </cell>
          <cell r="D233">
            <v>1200000</v>
          </cell>
        </row>
        <row r="234">
          <cell r="A234" t="str">
            <v>Justin Nicolino</v>
          </cell>
          <cell r="B234">
            <v>2</v>
          </cell>
          <cell r="C234">
            <v>-0.2</v>
          </cell>
        </row>
        <row r="235">
          <cell r="A235" t="str">
            <v>Nefi Ogando</v>
          </cell>
          <cell r="B235">
            <v>2</v>
          </cell>
          <cell r="C235">
            <v>0.3</v>
          </cell>
        </row>
        <row r="236">
          <cell r="A236" t="str">
            <v>Marcell Ozuna</v>
          </cell>
          <cell r="B236">
            <v>4</v>
          </cell>
          <cell r="C236">
            <v>2.1</v>
          </cell>
          <cell r="D236">
            <v>570000</v>
          </cell>
        </row>
        <row r="237">
          <cell r="A237" t="str">
            <v>Yefri Perez</v>
          </cell>
          <cell r="B237" t="str">
            <v>1st</v>
          </cell>
          <cell r="C237">
            <v>0.1</v>
          </cell>
        </row>
        <row r="238">
          <cell r="A238" t="str">
            <v>David Phelps</v>
          </cell>
          <cell r="B238">
            <v>5</v>
          </cell>
          <cell r="C238">
            <v>2.7</v>
          </cell>
          <cell r="D238">
            <v>2500000</v>
          </cell>
        </row>
        <row r="239">
          <cell r="A239" t="str">
            <v>Martin Prado</v>
          </cell>
          <cell r="B239">
            <v>11</v>
          </cell>
          <cell r="C239">
            <v>3.8</v>
          </cell>
          <cell r="D239">
            <v>11000000</v>
          </cell>
        </row>
        <row r="240">
          <cell r="A240" t="str">
            <v>AJ Ramos</v>
          </cell>
          <cell r="B240">
            <v>5</v>
          </cell>
          <cell r="C240">
            <v>1.3</v>
          </cell>
          <cell r="D240">
            <v>3400000</v>
          </cell>
        </row>
        <row r="241">
          <cell r="A241" t="str">
            <v>Colin Rea</v>
          </cell>
          <cell r="B241">
            <v>2</v>
          </cell>
          <cell r="C241">
            <v>0.2</v>
          </cell>
        </row>
        <row r="242">
          <cell r="A242" t="str">
            <v>J.T. Realmuto</v>
          </cell>
          <cell r="B242">
            <v>3</v>
          </cell>
          <cell r="C242">
            <v>2.6</v>
          </cell>
          <cell r="D242">
            <v>532500</v>
          </cell>
        </row>
        <row r="243">
          <cell r="A243" t="str">
            <v>Jo-Jo Reyes</v>
          </cell>
          <cell r="B243">
            <v>7</v>
          </cell>
          <cell r="C243">
            <v>0</v>
          </cell>
        </row>
        <row r="244">
          <cell r="A244" t="str">
            <v>Fernando Rodney</v>
          </cell>
          <cell r="B244">
            <v>14</v>
          </cell>
          <cell r="C244">
            <v>-0.8</v>
          </cell>
          <cell r="D244">
            <v>1600000</v>
          </cell>
        </row>
        <row r="245">
          <cell r="A245" t="str">
            <v>Miguel Rojas</v>
          </cell>
          <cell r="B245">
            <v>3</v>
          </cell>
          <cell r="C245">
            <v>-0.2</v>
          </cell>
          <cell r="D245">
            <v>511000</v>
          </cell>
        </row>
        <row r="246">
          <cell r="A246" t="str">
            <v>Xavier Scruggs</v>
          </cell>
          <cell r="B246">
            <v>3</v>
          </cell>
          <cell r="C246">
            <v>-0.1</v>
          </cell>
        </row>
        <row r="247">
          <cell r="A247" t="str">
            <v>Giancarlo Stanton</v>
          </cell>
          <cell r="B247">
            <v>7</v>
          </cell>
          <cell r="C247">
            <v>2.5</v>
          </cell>
          <cell r="D247">
            <v>9000000</v>
          </cell>
        </row>
        <row r="248">
          <cell r="A248" t="str">
            <v>Ichiro Suzuki</v>
          </cell>
          <cell r="B248">
            <v>16</v>
          </cell>
          <cell r="C248">
            <v>1.6</v>
          </cell>
          <cell r="D248">
            <v>2000000</v>
          </cell>
        </row>
        <row r="249">
          <cell r="A249" t="str">
            <v>Tomas Telis</v>
          </cell>
          <cell r="B249">
            <v>3</v>
          </cell>
          <cell r="C249">
            <v>0</v>
          </cell>
        </row>
        <row r="250">
          <cell r="A250" t="str">
            <v>Jose Urena</v>
          </cell>
          <cell r="B250">
            <v>2</v>
          </cell>
          <cell r="C250">
            <v>-1.3</v>
          </cell>
        </row>
        <row r="251">
          <cell r="A251" t="str">
            <v>Nick Wittgren</v>
          </cell>
          <cell r="B251" t="str">
            <v>1st</v>
          </cell>
          <cell r="C251">
            <v>0.9</v>
          </cell>
        </row>
        <row r="252">
          <cell r="A252" t="str">
            <v>Christian Yelich</v>
          </cell>
          <cell r="B252">
            <v>4</v>
          </cell>
          <cell r="C252">
            <v>4.9000000000000004</v>
          </cell>
          <cell r="D252">
            <v>1000000</v>
          </cell>
        </row>
        <row r="253">
          <cell r="A253" t="str">
            <v>Matt Adams</v>
          </cell>
          <cell r="B253">
            <v>5</v>
          </cell>
          <cell r="C253">
            <v>0.5</v>
          </cell>
          <cell r="D253">
            <v>1650000</v>
          </cell>
        </row>
        <row r="254">
          <cell r="A254" t="str">
            <v>Matt Bowman</v>
          </cell>
          <cell r="B254" t="str">
            <v>1st</v>
          </cell>
          <cell r="C254">
            <v>0.5</v>
          </cell>
          <cell r="D254">
            <v>507500</v>
          </cell>
        </row>
        <row r="255">
          <cell r="A255" t="str">
            <v>Jonathan Broxton</v>
          </cell>
          <cell r="B255">
            <v>12</v>
          </cell>
          <cell r="C255">
            <v>0.1</v>
          </cell>
          <cell r="D255">
            <v>3750000</v>
          </cell>
        </row>
        <row r="256">
          <cell r="A256" t="str">
            <v>Matt Carpenter</v>
          </cell>
          <cell r="B256">
            <v>6</v>
          </cell>
          <cell r="C256">
            <v>4.0999999999999996</v>
          </cell>
          <cell r="D256">
            <v>6500000</v>
          </cell>
        </row>
        <row r="257">
          <cell r="A257" t="str">
            <v>Aledmys Díaz</v>
          </cell>
          <cell r="B257" t="str">
            <v>1st</v>
          </cell>
          <cell r="C257">
            <v>2.9</v>
          </cell>
          <cell r="D257">
            <v>2500000</v>
          </cell>
        </row>
        <row r="258">
          <cell r="A258" t="str">
            <v>Zach Duke</v>
          </cell>
          <cell r="B258">
            <v>12</v>
          </cell>
          <cell r="C258">
            <v>0.9</v>
          </cell>
          <cell r="D258">
            <v>5000000</v>
          </cell>
        </row>
        <row r="259">
          <cell r="A259" t="str">
            <v>Eric Fryer</v>
          </cell>
          <cell r="B259">
            <v>6</v>
          </cell>
          <cell r="C259">
            <v>0.6</v>
          </cell>
          <cell r="D259">
            <v>575000</v>
          </cell>
        </row>
        <row r="260">
          <cell r="A260" t="str">
            <v>Greg Garcia</v>
          </cell>
          <cell r="B260">
            <v>3</v>
          </cell>
          <cell r="C260">
            <v>1.5</v>
          </cell>
          <cell r="D260">
            <v>507500</v>
          </cell>
        </row>
        <row r="261">
          <cell r="A261" t="str">
            <v>Jaime Garcia</v>
          </cell>
          <cell r="B261">
            <v>8</v>
          </cell>
          <cell r="C261">
            <v>1</v>
          </cell>
          <cell r="D261">
            <v>11500000</v>
          </cell>
        </row>
        <row r="262">
          <cell r="A262" t="str">
            <v>Randal Grichuk</v>
          </cell>
          <cell r="B262">
            <v>3</v>
          </cell>
          <cell r="C262">
            <v>2.7</v>
          </cell>
          <cell r="D262">
            <v>520000</v>
          </cell>
        </row>
        <row r="263">
          <cell r="A263" t="str">
            <v>Jedd Gyorko</v>
          </cell>
          <cell r="B263">
            <v>4</v>
          </cell>
          <cell r="C263">
            <v>2.7</v>
          </cell>
          <cell r="D263">
            <v>4000000</v>
          </cell>
        </row>
        <row r="264">
          <cell r="A264" t="str">
            <v>Jeremy Hazelbaker</v>
          </cell>
          <cell r="B264" t="str">
            <v>1st</v>
          </cell>
          <cell r="C264">
            <v>0.2</v>
          </cell>
          <cell r="D264">
            <v>507500</v>
          </cell>
        </row>
        <row r="265">
          <cell r="A265" t="str">
            <v>Matt Holliday</v>
          </cell>
          <cell r="B265">
            <v>13</v>
          </cell>
          <cell r="C265">
            <v>0.5</v>
          </cell>
          <cell r="D265">
            <v>17000000</v>
          </cell>
        </row>
        <row r="266">
          <cell r="A266" t="str">
            <v>Carson Kelly</v>
          </cell>
          <cell r="B266" t="str">
            <v>1st</v>
          </cell>
          <cell r="C266">
            <v>0</v>
          </cell>
        </row>
        <row r="267">
          <cell r="A267" t="str">
            <v>Dean Kiekhefer</v>
          </cell>
          <cell r="B267" t="str">
            <v>1st</v>
          </cell>
          <cell r="C267">
            <v>0</v>
          </cell>
        </row>
        <row r="268">
          <cell r="A268" t="str">
            <v>Mike Leake</v>
          </cell>
          <cell r="B268">
            <v>7</v>
          </cell>
          <cell r="C268">
            <v>0.6</v>
          </cell>
          <cell r="D268">
            <v>12000000</v>
          </cell>
        </row>
        <row r="269">
          <cell r="A269" t="str">
            <v>Tyler Lyons</v>
          </cell>
          <cell r="B269">
            <v>4</v>
          </cell>
          <cell r="C269">
            <v>0.7</v>
          </cell>
          <cell r="D269">
            <v>512500</v>
          </cell>
        </row>
        <row r="270">
          <cell r="A270" t="str">
            <v>Seth Maness</v>
          </cell>
          <cell r="B270">
            <v>4</v>
          </cell>
          <cell r="C270">
            <v>0.3</v>
          </cell>
          <cell r="D270">
            <v>1400000</v>
          </cell>
        </row>
        <row r="271">
          <cell r="A271" t="str">
            <v>Carlos Martinez</v>
          </cell>
          <cell r="B271">
            <v>4</v>
          </cell>
          <cell r="C271">
            <v>6.1</v>
          </cell>
          <cell r="D271">
            <v>539000</v>
          </cell>
        </row>
        <row r="272">
          <cell r="A272" t="str">
            <v>Jose Martinez</v>
          </cell>
          <cell r="B272" t="str">
            <v>1st</v>
          </cell>
          <cell r="C272">
            <v>0.1</v>
          </cell>
        </row>
        <row r="273">
          <cell r="A273" t="str">
            <v>Mike Mayers</v>
          </cell>
          <cell r="B273" t="str">
            <v>1st</v>
          </cell>
          <cell r="C273">
            <v>-0.8</v>
          </cell>
        </row>
        <row r="274">
          <cell r="A274" t="str">
            <v>Michael McKenry</v>
          </cell>
          <cell r="B274">
            <v>7</v>
          </cell>
          <cell r="C274">
            <v>-0.1</v>
          </cell>
        </row>
        <row r="275">
          <cell r="A275" t="str">
            <v>Yadier Molina</v>
          </cell>
          <cell r="B275">
            <v>13</v>
          </cell>
          <cell r="C275">
            <v>3</v>
          </cell>
          <cell r="D275">
            <v>14000000</v>
          </cell>
        </row>
        <row r="276">
          <cell r="A276" t="str">
            <v>Brandon Moss</v>
          </cell>
          <cell r="B276">
            <v>10</v>
          </cell>
          <cell r="C276">
            <v>0.5</v>
          </cell>
          <cell r="D276">
            <v>8250000</v>
          </cell>
        </row>
        <row r="277">
          <cell r="A277" t="str">
            <v>Seunghwan Oh</v>
          </cell>
          <cell r="B277" t="str">
            <v>1st</v>
          </cell>
          <cell r="C277">
            <v>2.9</v>
          </cell>
          <cell r="D277">
            <v>2500000</v>
          </cell>
        </row>
        <row r="278">
          <cell r="A278" t="str">
            <v>Brayan Pena</v>
          </cell>
          <cell r="B278">
            <v>12</v>
          </cell>
          <cell r="C278">
            <v>-0.2</v>
          </cell>
          <cell r="D278">
            <v>2500000</v>
          </cell>
        </row>
        <row r="279">
          <cell r="A279" t="str">
            <v>Jhonny Peralta</v>
          </cell>
          <cell r="B279">
            <v>14</v>
          </cell>
          <cell r="C279">
            <v>-0.3</v>
          </cell>
          <cell r="D279">
            <v>12500000</v>
          </cell>
        </row>
        <row r="280">
          <cell r="A280" t="str">
            <v>Tommy Pham</v>
          </cell>
          <cell r="B280">
            <v>3</v>
          </cell>
          <cell r="C280">
            <v>-0.3</v>
          </cell>
          <cell r="D280">
            <v>510000</v>
          </cell>
        </row>
        <row r="281">
          <cell r="A281" t="str">
            <v>Stephen Piscotty</v>
          </cell>
          <cell r="B281">
            <v>2</v>
          </cell>
          <cell r="C281">
            <v>2.8</v>
          </cell>
          <cell r="D281">
            <v>512500</v>
          </cell>
        </row>
        <row r="282">
          <cell r="A282" t="str">
            <v>Alex Reyes</v>
          </cell>
          <cell r="B282" t="str">
            <v>1st</v>
          </cell>
          <cell r="C282">
            <v>2.1</v>
          </cell>
        </row>
        <row r="283">
          <cell r="A283" t="str">
            <v>Alberto Rosario</v>
          </cell>
          <cell r="B283" t="str">
            <v>1st</v>
          </cell>
          <cell r="C283">
            <v>-0.3</v>
          </cell>
        </row>
        <row r="284">
          <cell r="A284" t="str">
            <v>Trevor Rosenthal</v>
          </cell>
          <cell r="B284">
            <v>5</v>
          </cell>
          <cell r="C284">
            <v>0</v>
          </cell>
          <cell r="D284">
            <v>5600000</v>
          </cell>
        </row>
        <row r="285">
          <cell r="A285" t="str">
            <v>Kevin Siegrist</v>
          </cell>
          <cell r="B285">
            <v>4</v>
          </cell>
          <cell r="C285">
            <v>1.8</v>
          </cell>
          <cell r="D285">
            <v>539000</v>
          </cell>
        </row>
        <row r="286">
          <cell r="A286" t="str">
            <v>Miguel Socolovich</v>
          </cell>
          <cell r="B286">
            <v>3</v>
          </cell>
          <cell r="C286">
            <v>0.5</v>
          </cell>
        </row>
        <row r="287">
          <cell r="A287" t="str">
            <v>Ruben Tejada</v>
          </cell>
          <cell r="B287">
            <v>7</v>
          </cell>
          <cell r="C287">
            <v>-0.4</v>
          </cell>
          <cell r="D287">
            <v>1500000</v>
          </cell>
        </row>
        <row r="288">
          <cell r="A288" t="str">
            <v>Sam Tuivailala</v>
          </cell>
          <cell r="B288">
            <v>3</v>
          </cell>
          <cell r="C288">
            <v>0</v>
          </cell>
        </row>
        <row r="289">
          <cell r="A289" t="str">
            <v>Michael Wacha</v>
          </cell>
          <cell r="B289">
            <v>4</v>
          </cell>
          <cell r="C289">
            <v>-0.5</v>
          </cell>
          <cell r="D289">
            <v>539000</v>
          </cell>
        </row>
        <row r="290">
          <cell r="A290" t="str">
            <v>Adam Wainwright</v>
          </cell>
          <cell r="B290">
            <v>11</v>
          </cell>
          <cell r="C290">
            <v>2.1</v>
          </cell>
          <cell r="D290">
            <v>19500000</v>
          </cell>
        </row>
        <row r="291">
          <cell r="A291" t="str">
            <v>Luke Weaver</v>
          </cell>
          <cell r="B291" t="str">
            <v>1st</v>
          </cell>
          <cell r="C291">
            <v>-0.4</v>
          </cell>
        </row>
        <row r="292">
          <cell r="A292" t="str">
            <v>Jerome Williams</v>
          </cell>
          <cell r="B292">
            <v>11</v>
          </cell>
          <cell r="C292">
            <v>-0.3</v>
          </cell>
        </row>
        <row r="293">
          <cell r="A293" t="str">
            <v>Kolten Wong</v>
          </cell>
          <cell r="B293">
            <v>4</v>
          </cell>
          <cell r="C293">
            <v>1.3</v>
          </cell>
          <cell r="D293">
            <v>1250000</v>
          </cell>
        </row>
        <row r="294">
          <cell r="A294" t="str">
            <v>Chase Anderson</v>
          </cell>
          <cell r="B294">
            <v>3</v>
          </cell>
          <cell r="C294">
            <v>0.7</v>
          </cell>
          <cell r="D294">
            <v>520200</v>
          </cell>
        </row>
        <row r="295">
          <cell r="A295" t="str">
            <v>Orlando Arcia</v>
          </cell>
          <cell r="B295" t="str">
            <v>1st</v>
          </cell>
          <cell r="C295">
            <v>0.3</v>
          </cell>
        </row>
        <row r="296">
          <cell r="A296" t="str">
            <v>Jacob Barnes</v>
          </cell>
          <cell r="B296" t="str">
            <v>1st</v>
          </cell>
          <cell r="C296">
            <v>0.5</v>
          </cell>
        </row>
        <row r="297">
          <cell r="A297" t="str">
            <v>Michael Blazek</v>
          </cell>
          <cell r="B297">
            <v>3</v>
          </cell>
          <cell r="C297">
            <v>-1</v>
          </cell>
          <cell r="D297">
            <v>514200</v>
          </cell>
        </row>
        <row r="298">
          <cell r="A298" t="str">
            <v>Blaine Boyer</v>
          </cell>
          <cell r="B298">
            <v>10</v>
          </cell>
          <cell r="C298">
            <v>0.5</v>
          </cell>
          <cell r="D298">
            <v>950000</v>
          </cell>
        </row>
        <row r="299">
          <cell r="A299" t="str">
            <v>Ryan Braun</v>
          </cell>
          <cell r="B299">
            <v>10</v>
          </cell>
          <cell r="C299">
            <v>4.3</v>
          </cell>
          <cell r="D299">
            <v>20000000</v>
          </cell>
        </row>
        <row r="300">
          <cell r="A300" t="str">
            <v>Keon Broxton</v>
          </cell>
          <cell r="B300">
            <v>2</v>
          </cell>
          <cell r="C300">
            <v>2.1</v>
          </cell>
          <cell r="D300">
            <v>508500</v>
          </cell>
        </row>
        <row r="301">
          <cell r="A301" t="str">
            <v>Chris Capuano</v>
          </cell>
          <cell r="B301">
            <v>12</v>
          </cell>
          <cell r="C301">
            <v>0.2</v>
          </cell>
          <cell r="D301">
            <v>1500000</v>
          </cell>
        </row>
        <row r="302">
          <cell r="A302" t="str">
            <v>Chris Carter</v>
          </cell>
          <cell r="B302">
            <v>7</v>
          </cell>
          <cell r="C302">
            <v>0.9</v>
          </cell>
          <cell r="D302">
            <v>2500000</v>
          </cell>
        </row>
        <row r="303">
          <cell r="A303" t="str">
            <v>Tyler Cravy</v>
          </cell>
          <cell r="B303">
            <v>2</v>
          </cell>
          <cell r="C303">
            <v>0.8</v>
          </cell>
        </row>
        <row r="304">
          <cell r="A304" t="str">
            <v>Zach Davies</v>
          </cell>
          <cell r="B304">
            <v>2</v>
          </cell>
          <cell r="C304">
            <v>1.9</v>
          </cell>
        </row>
        <row r="305">
          <cell r="A305" t="str">
            <v>Jake Elmore</v>
          </cell>
          <cell r="B305">
            <v>5</v>
          </cell>
          <cell r="C305">
            <v>-0.7</v>
          </cell>
        </row>
        <row r="306">
          <cell r="A306" t="str">
            <v>Ramon Flores</v>
          </cell>
          <cell r="B306">
            <v>2</v>
          </cell>
          <cell r="C306">
            <v>-1.4</v>
          </cell>
          <cell r="D306">
            <v>508800</v>
          </cell>
        </row>
        <row r="307">
          <cell r="A307" t="str">
            <v>Sam Freeman</v>
          </cell>
          <cell r="B307">
            <v>5</v>
          </cell>
          <cell r="C307">
            <v>-0.3</v>
          </cell>
          <cell r="D307">
            <v>520700</v>
          </cell>
        </row>
        <row r="308">
          <cell r="A308" t="str">
            <v>Matt Garza</v>
          </cell>
          <cell r="B308">
            <v>11</v>
          </cell>
          <cell r="C308">
            <v>-0.7</v>
          </cell>
          <cell r="D308">
            <v>12500000</v>
          </cell>
        </row>
        <row r="309">
          <cell r="A309" t="str">
            <v>Scooter Gennett</v>
          </cell>
          <cell r="B309">
            <v>4</v>
          </cell>
          <cell r="C309">
            <v>0.5</v>
          </cell>
          <cell r="D309">
            <v>518100</v>
          </cell>
        </row>
        <row r="310">
          <cell r="A310" t="str">
            <v>David Goforth</v>
          </cell>
          <cell r="B310">
            <v>2</v>
          </cell>
          <cell r="C310">
            <v>-0.5</v>
          </cell>
        </row>
        <row r="311">
          <cell r="A311" t="str">
            <v>Junior Guerra</v>
          </cell>
          <cell r="B311">
            <v>2</v>
          </cell>
          <cell r="C311">
            <v>3.9</v>
          </cell>
        </row>
        <row r="312">
          <cell r="A312" t="str">
            <v>Aaron Hill</v>
          </cell>
          <cell r="B312">
            <v>12</v>
          </cell>
          <cell r="C312">
            <v>1.6</v>
          </cell>
        </row>
        <row r="313">
          <cell r="A313" t="str">
            <v>Jeremy Jeffress</v>
          </cell>
          <cell r="B313">
            <v>7</v>
          </cell>
          <cell r="C313">
            <v>1.4</v>
          </cell>
        </row>
        <row r="314">
          <cell r="A314" t="str">
            <v>Taylor Jungmann</v>
          </cell>
          <cell r="B314">
            <v>2</v>
          </cell>
          <cell r="C314">
            <v>-0.7</v>
          </cell>
          <cell r="D314">
            <v>518500</v>
          </cell>
        </row>
        <row r="315">
          <cell r="A315" t="str">
            <v>Michael Kirkman</v>
          </cell>
          <cell r="B315">
            <v>6</v>
          </cell>
          <cell r="C315">
            <v>0</v>
          </cell>
        </row>
        <row r="316">
          <cell r="A316" t="str">
            <v>Corey Knebel</v>
          </cell>
          <cell r="B316">
            <v>3</v>
          </cell>
          <cell r="C316">
            <v>-0.2</v>
          </cell>
          <cell r="D316">
            <v>513000</v>
          </cell>
        </row>
        <row r="317">
          <cell r="A317" t="str">
            <v>Jonathan Lucroy</v>
          </cell>
          <cell r="B317">
            <v>7</v>
          </cell>
          <cell r="C317">
            <v>2.2000000000000002</v>
          </cell>
        </row>
        <row r="318">
          <cell r="A318" t="str">
            <v>Damien Magnifico</v>
          </cell>
          <cell r="B318" t="str">
            <v>1st</v>
          </cell>
          <cell r="C318">
            <v>0</v>
          </cell>
        </row>
        <row r="319">
          <cell r="A319" t="str">
            <v>Martin Maldonado</v>
          </cell>
          <cell r="B319">
            <v>6</v>
          </cell>
          <cell r="C319">
            <v>0.8</v>
          </cell>
          <cell r="D319">
            <v>1125000</v>
          </cell>
        </row>
        <row r="320">
          <cell r="A320" t="str">
            <v>Jhan Marinez</v>
          </cell>
          <cell r="B320">
            <v>3</v>
          </cell>
          <cell r="C320">
            <v>0.7</v>
          </cell>
        </row>
        <row r="321">
          <cell r="A321" t="str">
            <v>Will Middlebrooks</v>
          </cell>
          <cell r="B321">
            <v>5</v>
          </cell>
          <cell r="C321">
            <v>-0.3</v>
          </cell>
        </row>
        <row r="322">
          <cell r="A322" t="str">
            <v>Jimmy Nelson</v>
          </cell>
          <cell r="B322">
            <v>4</v>
          </cell>
          <cell r="C322">
            <v>-0.1</v>
          </cell>
          <cell r="D322">
            <v>522300</v>
          </cell>
        </row>
        <row r="323">
          <cell r="A323" t="str">
            <v>Kirk Nieuwenhuis</v>
          </cell>
          <cell r="B323">
            <v>5</v>
          </cell>
          <cell r="C323">
            <v>0.7</v>
          </cell>
          <cell r="D323">
            <v>514000</v>
          </cell>
        </row>
        <row r="324">
          <cell r="A324" t="str">
            <v>Ariel Pena</v>
          </cell>
          <cell r="B324">
            <v>2</v>
          </cell>
          <cell r="C324">
            <v>-0.2</v>
          </cell>
          <cell r="D324">
            <v>510100</v>
          </cell>
        </row>
        <row r="325">
          <cell r="A325" t="str">
            <v>Wily Peralta</v>
          </cell>
          <cell r="B325">
            <v>5</v>
          </cell>
          <cell r="C325">
            <v>0.3</v>
          </cell>
          <cell r="D325">
            <v>2800000</v>
          </cell>
        </row>
        <row r="326">
          <cell r="A326" t="str">
            <v>Hernan Perez</v>
          </cell>
          <cell r="B326">
            <v>5</v>
          </cell>
          <cell r="C326">
            <v>1.5</v>
          </cell>
        </row>
        <row r="327">
          <cell r="A327" t="str">
            <v>Manny Pina</v>
          </cell>
          <cell r="B327">
            <v>3</v>
          </cell>
          <cell r="C327">
            <v>0.2</v>
          </cell>
        </row>
        <row r="328">
          <cell r="A328" t="str">
            <v>Josmil Pinto</v>
          </cell>
          <cell r="B328">
            <v>3</v>
          </cell>
          <cell r="C328">
            <v>-0.1</v>
          </cell>
        </row>
        <row r="329">
          <cell r="A329" t="str">
            <v>Alex Presley</v>
          </cell>
          <cell r="B329">
            <v>7</v>
          </cell>
          <cell r="C329">
            <v>-0.8</v>
          </cell>
        </row>
        <row r="330">
          <cell r="A330" t="str">
            <v>Neil Ramirez</v>
          </cell>
          <cell r="B330">
            <v>3</v>
          </cell>
          <cell r="C330">
            <v>-0.1</v>
          </cell>
        </row>
        <row r="331">
          <cell r="A331" t="str">
            <v>Michael Reed</v>
          </cell>
          <cell r="B331">
            <v>2</v>
          </cell>
          <cell r="C331">
            <v>0.1</v>
          </cell>
        </row>
        <row r="332">
          <cell r="A332" t="str">
            <v>Yadiel Rivera</v>
          </cell>
          <cell r="B332">
            <v>2</v>
          </cell>
          <cell r="C332">
            <v>-0.1</v>
          </cell>
          <cell r="D332">
            <v>508600</v>
          </cell>
        </row>
        <row r="333">
          <cell r="A333" t="str">
            <v>Ben Rowen</v>
          </cell>
          <cell r="B333">
            <v>2</v>
          </cell>
          <cell r="C333">
            <v>-0.3</v>
          </cell>
        </row>
        <row r="334">
          <cell r="A334" t="str">
            <v>Domingo Santana</v>
          </cell>
          <cell r="B334">
            <v>3</v>
          </cell>
          <cell r="C334">
            <v>-0.2</v>
          </cell>
          <cell r="D334">
            <v>513800</v>
          </cell>
        </row>
        <row r="335">
          <cell r="A335" t="str">
            <v>Rob Scahill</v>
          </cell>
          <cell r="B335">
            <v>5</v>
          </cell>
          <cell r="C335">
            <v>0.5</v>
          </cell>
        </row>
        <row r="336">
          <cell r="A336" t="str">
            <v>Will Smith</v>
          </cell>
          <cell r="B336">
            <v>5</v>
          </cell>
          <cell r="C336">
            <v>-0.2</v>
          </cell>
        </row>
        <row r="337">
          <cell r="A337" t="str">
            <v>Andrew Susac</v>
          </cell>
          <cell r="B337">
            <v>3</v>
          </cell>
          <cell r="C337">
            <v>0.1</v>
          </cell>
        </row>
        <row r="338">
          <cell r="A338" t="str">
            <v>Brent Suter</v>
          </cell>
          <cell r="B338" t="str">
            <v>1st</v>
          </cell>
          <cell r="C338">
            <v>0.5</v>
          </cell>
        </row>
        <row r="339">
          <cell r="A339" t="str">
            <v>Tyler Thornburg</v>
          </cell>
          <cell r="B339">
            <v>5</v>
          </cell>
          <cell r="C339">
            <v>2.5</v>
          </cell>
          <cell r="D339">
            <v>513900</v>
          </cell>
        </row>
        <row r="340">
          <cell r="A340" t="str">
            <v>Carlos Torres</v>
          </cell>
          <cell r="B340">
            <v>7</v>
          </cell>
          <cell r="C340">
            <v>2.2000000000000002</v>
          </cell>
          <cell r="D340">
            <v>950000</v>
          </cell>
        </row>
        <row r="341">
          <cell r="A341" t="str">
            <v>Jonathan Villar</v>
          </cell>
          <cell r="B341">
            <v>4</v>
          </cell>
          <cell r="C341">
            <v>3.2</v>
          </cell>
          <cell r="D341">
            <v>512900</v>
          </cell>
        </row>
        <row r="342">
          <cell r="A342" t="str">
            <v>Colin Walsh</v>
          </cell>
          <cell r="B342" t="str">
            <v>1st</v>
          </cell>
          <cell r="C342">
            <v>-0.5</v>
          </cell>
          <cell r="D342">
            <v>507500</v>
          </cell>
        </row>
        <row r="343">
          <cell r="A343" t="str">
            <v>Andy Wilkins</v>
          </cell>
          <cell r="B343">
            <v>2</v>
          </cell>
          <cell r="C343">
            <v>-0.2</v>
          </cell>
        </row>
        <row r="344">
          <cell r="A344" t="str">
            <v>Albert Almora</v>
          </cell>
          <cell r="B344" t="str">
            <v>1st</v>
          </cell>
          <cell r="C344">
            <v>0.7</v>
          </cell>
        </row>
        <row r="345">
          <cell r="A345" t="str">
            <v>Jake Arrieta</v>
          </cell>
          <cell r="B345">
            <v>7</v>
          </cell>
          <cell r="C345">
            <v>4.5</v>
          </cell>
          <cell r="D345">
            <v>10700000</v>
          </cell>
        </row>
        <row r="346">
          <cell r="A346" t="str">
            <v>Javier Baez</v>
          </cell>
          <cell r="B346">
            <v>3</v>
          </cell>
          <cell r="C346">
            <v>2.8</v>
          </cell>
          <cell r="D346">
            <v>521000</v>
          </cell>
        </row>
        <row r="347">
          <cell r="A347" t="str">
            <v>Kris Bryant</v>
          </cell>
          <cell r="B347">
            <v>2</v>
          </cell>
          <cell r="C347">
            <v>7.3</v>
          </cell>
          <cell r="D347">
            <v>652000</v>
          </cell>
        </row>
        <row r="348">
          <cell r="A348" t="str">
            <v>Jake Buchanan</v>
          </cell>
          <cell r="B348">
            <v>3</v>
          </cell>
          <cell r="C348">
            <v>0.2</v>
          </cell>
        </row>
        <row r="349">
          <cell r="A349" t="str">
            <v>Trevor Cahill</v>
          </cell>
          <cell r="B349">
            <v>8</v>
          </cell>
          <cell r="C349">
            <v>1</v>
          </cell>
          <cell r="D349">
            <v>4250000</v>
          </cell>
        </row>
        <row r="350">
          <cell r="A350" t="str">
            <v>Jeimer Candelario</v>
          </cell>
          <cell r="B350" t="str">
            <v>1st</v>
          </cell>
          <cell r="C350">
            <v>-0.1</v>
          </cell>
        </row>
        <row r="351">
          <cell r="A351" t="str">
            <v>Aroldis Chapman</v>
          </cell>
          <cell r="B351">
            <v>7</v>
          </cell>
          <cell r="C351">
            <v>1.2</v>
          </cell>
          <cell r="D351">
            <v>11325000</v>
          </cell>
        </row>
        <row r="352">
          <cell r="A352" t="str">
            <v>Chris Coghlan</v>
          </cell>
          <cell r="B352">
            <v>8</v>
          </cell>
          <cell r="C352">
            <v>0.6</v>
          </cell>
          <cell r="D352">
            <v>4800000</v>
          </cell>
        </row>
        <row r="353">
          <cell r="A353" t="str">
            <v>Gerardo Concepción</v>
          </cell>
          <cell r="B353" t="str">
            <v>1st</v>
          </cell>
          <cell r="C353">
            <v>0</v>
          </cell>
        </row>
        <row r="354">
          <cell r="A354" t="str">
            <v>Willson Contreras</v>
          </cell>
          <cell r="B354" t="str">
            <v>1st</v>
          </cell>
          <cell r="C354">
            <v>1.7</v>
          </cell>
        </row>
        <row r="355">
          <cell r="A355" t="str">
            <v>Carl Edwards Jr.</v>
          </cell>
          <cell r="B355">
            <v>2</v>
          </cell>
          <cell r="C355">
            <v>0.3</v>
          </cell>
        </row>
        <row r="356">
          <cell r="A356" t="str">
            <v>Tim Federowicz</v>
          </cell>
          <cell r="B356">
            <v>5</v>
          </cell>
          <cell r="C356">
            <v>-0.3</v>
          </cell>
        </row>
        <row r="357">
          <cell r="A357" t="str">
            <v>Dexter Fowler</v>
          </cell>
          <cell r="B357">
            <v>9</v>
          </cell>
          <cell r="C357">
            <v>4</v>
          </cell>
          <cell r="D357">
            <v>8000000</v>
          </cell>
        </row>
        <row r="358">
          <cell r="A358" t="str">
            <v>Justin Grimm</v>
          </cell>
          <cell r="B358">
            <v>5</v>
          </cell>
          <cell r="C358">
            <v>0.2</v>
          </cell>
          <cell r="D358">
            <v>1275000</v>
          </cell>
        </row>
        <row r="359">
          <cell r="A359" t="str">
            <v>Jason Hammel</v>
          </cell>
          <cell r="B359">
            <v>11</v>
          </cell>
          <cell r="C359">
            <v>1.7</v>
          </cell>
          <cell r="D359">
            <v>9000000</v>
          </cell>
        </row>
        <row r="360">
          <cell r="A360" t="str">
            <v>Kyle Hendricks</v>
          </cell>
          <cell r="B360">
            <v>3</v>
          </cell>
          <cell r="C360">
            <v>5.2</v>
          </cell>
          <cell r="D360">
            <v>541000</v>
          </cell>
        </row>
        <row r="361">
          <cell r="A361" t="str">
            <v>Jason Heyward</v>
          </cell>
          <cell r="B361">
            <v>7</v>
          </cell>
          <cell r="C361">
            <v>1</v>
          </cell>
          <cell r="D361">
            <v>21666666</v>
          </cell>
        </row>
        <row r="362">
          <cell r="A362" t="str">
            <v>Ryan Kalish</v>
          </cell>
          <cell r="B362">
            <v>4</v>
          </cell>
          <cell r="C362">
            <v>0.1</v>
          </cell>
        </row>
        <row r="363">
          <cell r="A363" t="str">
            <v>Munenori Kawasaki</v>
          </cell>
          <cell r="B363">
            <v>5</v>
          </cell>
          <cell r="C363">
            <v>0.4</v>
          </cell>
        </row>
        <row r="364">
          <cell r="A364" t="str">
            <v>Tommy La Stella</v>
          </cell>
          <cell r="B364">
            <v>3</v>
          </cell>
          <cell r="C364">
            <v>0.4</v>
          </cell>
          <cell r="D364">
            <v>532000</v>
          </cell>
        </row>
        <row r="365">
          <cell r="A365" t="str">
            <v>John Lackey</v>
          </cell>
          <cell r="B365">
            <v>14</v>
          </cell>
          <cell r="C365">
            <v>2.5</v>
          </cell>
          <cell r="D365">
            <v>16000000</v>
          </cell>
        </row>
        <row r="366">
          <cell r="A366" t="str">
            <v>Jon Lester</v>
          </cell>
          <cell r="B366">
            <v>11</v>
          </cell>
          <cell r="C366">
            <v>5.5</v>
          </cell>
          <cell r="D366">
            <v>25000000</v>
          </cell>
        </row>
        <row r="367">
          <cell r="A367" t="str">
            <v>Brian Matusz</v>
          </cell>
          <cell r="B367">
            <v>8</v>
          </cell>
          <cell r="C367">
            <v>-0.3</v>
          </cell>
        </row>
        <row r="368">
          <cell r="A368" t="str">
            <v>Miguel Montero</v>
          </cell>
          <cell r="B368">
            <v>11</v>
          </cell>
          <cell r="C368">
            <v>-0.4</v>
          </cell>
          <cell r="D368">
            <v>14000000</v>
          </cell>
        </row>
        <row r="369">
          <cell r="A369" t="str">
            <v>Mike Montgomery</v>
          </cell>
          <cell r="B369">
            <v>2</v>
          </cell>
          <cell r="C369">
            <v>0.6</v>
          </cell>
          <cell r="D369">
            <v>515000</v>
          </cell>
        </row>
        <row r="370">
          <cell r="A370" t="str">
            <v>Joe Nathan</v>
          </cell>
          <cell r="B370">
            <v>16</v>
          </cell>
          <cell r="C370">
            <v>0.1</v>
          </cell>
        </row>
        <row r="371">
          <cell r="A371" t="str">
            <v>Spencer Patton</v>
          </cell>
          <cell r="B371">
            <v>3</v>
          </cell>
          <cell r="C371">
            <v>-0.5</v>
          </cell>
        </row>
        <row r="372">
          <cell r="A372" t="str">
            <v>Felix Pena</v>
          </cell>
          <cell r="B372" t="str">
            <v>1st</v>
          </cell>
          <cell r="C372">
            <v>0</v>
          </cell>
        </row>
        <row r="373">
          <cell r="A373" t="str">
            <v>Joel Peralta</v>
          </cell>
          <cell r="B373">
            <v>12</v>
          </cell>
          <cell r="C373">
            <v>-0.4</v>
          </cell>
        </row>
        <row r="374">
          <cell r="A374" t="str">
            <v>Neil Ramirez</v>
          </cell>
          <cell r="B374">
            <v>3</v>
          </cell>
          <cell r="C374">
            <v>0</v>
          </cell>
          <cell r="D374">
            <v>524500</v>
          </cell>
        </row>
        <row r="375">
          <cell r="A375" t="str">
            <v>Clayton Richard</v>
          </cell>
          <cell r="B375">
            <v>8</v>
          </cell>
          <cell r="C375">
            <v>-0.6</v>
          </cell>
          <cell r="D375">
            <v>2000000</v>
          </cell>
        </row>
        <row r="376">
          <cell r="A376" t="str">
            <v>Anthony Rizzo</v>
          </cell>
          <cell r="B376">
            <v>6</v>
          </cell>
          <cell r="C376">
            <v>5.8</v>
          </cell>
          <cell r="D376">
            <v>5000000</v>
          </cell>
        </row>
        <row r="377">
          <cell r="A377" t="str">
            <v>Hector Rondon</v>
          </cell>
          <cell r="B377">
            <v>4</v>
          </cell>
          <cell r="C377">
            <v>0.4</v>
          </cell>
          <cell r="D377">
            <v>4200000</v>
          </cell>
        </row>
        <row r="378">
          <cell r="A378" t="str">
            <v>David Ross</v>
          </cell>
          <cell r="B378">
            <v>15</v>
          </cell>
          <cell r="C378">
            <v>1.6</v>
          </cell>
          <cell r="D378">
            <v>2500000</v>
          </cell>
        </row>
        <row r="379">
          <cell r="A379" t="str">
            <v>Addison Russell</v>
          </cell>
          <cell r="B379">
            <v>2</v>
          </cell>
          <cell r="C379">
            <v>3.7</v>
          </cell>
          <cell r="D379">
            <v>527000</v>
          </cell>
        </row>
        <row r="380">
          <cell r="A380" t="str">
            <v>Kyle Schwarber</v>
          </cell>
          <cell r="B380">
            <v>2</v>
          </cell>
          <cell r="C380">
            <v>-0.1</v>
          </cell>
          <cell r="D380">
            <v>522000</v>
          </cell>
        </row>
        <row r="381">
          <cell r="A381" t="str">
            <v>Joe Smith</v>
          </cell>
          <cell r="B381">
            <v>10</v>
          </cell>
          <cell r="C381">
            <v>0.3</v>
          </cell>
          <cell r="D381">
            <v>5250000</v>
          </cell>
        </row>
        <row r="382">
          <cell r="A382" t="str">
            <v>Jorge Soler</v>
          </cell>
          <cell r="B382">
            <v>3</v>
          </cell>
          <cell r="C382">
            <v>0.2</v>
          </cell>
          <cell r="D382">
            <v>3666667</v>
          </cell>
        </row>
        <row r="383">
          <cell r="A383" t="str">
            <v>Pedro Strop</v>
          </cell>
          <cell r="B383">
            <v>8</v>
          </cell>
          <cell r="C383">
            <v>0.8</v>
          </cell>
          <cell r="D383">
            <v>4400000</v>
          </cell>
        </row>
        <row r="384">
          <cell r="A384" t="str">
            <v>Matt Szczur</v>
          </cell>
          <cell r="B384">
            <v>3</v>
          </cell>
          <cell r="C384">
            <v>0.2</v>
          </cell>
          <cell r="D384">
            <v>511500</v>
          </cell>
        </row>
        <row r="385">
          <cell r="A385" t="str">
            <v>Adam Warren</v>
          </cell>
          <cell r="B385">
            <v>5</v>
          </cell>
          <cell r="C385">
            <v>-0.9</v>
          </cell>
        </row>
        <row r="386">
          <cell r="A386" t="str">
            <v>Travis Wood</v>
          </cell>
          <cell r="B386">
            <v>7</v>
          </cell>
          <cell r="C386">
            <v>0.6</v>
          </cell>
          <cell r="D386">
            <v>6175000</v>
          </cell>
        </row>
        <row r="387">
          <cell r="A387" t="str">
            <v>Rob Zastryzny</v>
          </cell>
          <cell r="B387" t="str">
            <v>1st</v>
          </cell>
          <cell r="C387">
            <v>0.6</v>
          </cell>
        </row>
        <row r="388">
          <cell r="A388" t="str">
            <v>Ben Zobrist</v>
          </cell>
          <cell r="B388">
            <v>11</v>
          </cell>
          <cell r="C388">
            <v>3.4</v>
          </cell>
          <cell r="D388">
            <v>10500000</v>
          </cell>
        </row>
        <row r="389">
          <cell r="A389" t="str">
            <v>Tim Adleman</v>
          </cell>
          <cell r="B389" t="str">
            <v>1st</v>
          </cell>
          <cell r="C389">
            <v>1.3</v>
          </cell>
        </row>
        <row r="390">
          <cell r="A390" t="str">
            <v>Homer Bailey</v>
          </cell>
          <cell r="B390">
            <v>10</v>
          </cell>
          <cell r="C390">
            <v>-0.5</v>
          </cell>
          <cell r="D390">
            <v>18000000</v>
          </cell>
        </row>
        <row r="391">
          <cell r="A391" t="str">
            <v>Tucker Barnhart</v>
          </cell>
          <cell r="B391">
            <v>3</v>
          </cell>
          <cell r="C391">
            <v>0.9</v>
          </cell>
          <cell r="D391">
            <v>517500</v>
          </cell>
        </row>
        <row r="392">
          <cell r="A392" t="str">
            <v>Jay Bruce</v>
          </cell>
          <cell r="B392">
            <v>9</v>
          </cell>
          <cell r="C392">
            <v>0.9</v>
          </cell>
        </row>
        <row r="393">
          <cell r="A393" t="str">
            <v>Ramon Cabrera</v>
          </cell>
          <cell r="B393">
            <v>2</v>
          </cell>
          <cell r="C393">
            <v>0.1</v>
          </cell>
        </row>
        <row r="394">
          <cell r="A394" t="str">
            <v>Tony Cingrani</v>
          </cell>
          <cell r="B394">
            <v>5</v>
          </cell>
          <cell r="C394">
            <v>0.7</v>
          </cell>
          <cell r="D394">
            <v>530000</v>
          </cell>
        </row>
        <row r="395">
          <cell r="A395" t="str">
            <v>Caleb Cotham</v>
          </cell>
          <cell r="B395">
            <v>2</v>
          </cell>
          <cell r="C395">
            <v>-0.8</v>
          </cell>
          <cell r="D395">
            <v>509675</v>
          </cell>
        </row>
        <row r="396">
          <cell r="A396" t="str">
            <v>Zack Cozart</v>
          </cell>
          <cell r="B396">
            <v>6</v>
          </cell>
          <cell r="C396">
            <v>2.2000000000000002</v>
          </cell>
          <cell r="D396">
            <v>2925000</v>
          </cell>
        </row>
        <row r="397">
          <cell r="A397" t="str">
            <v>Ivan De Jesus</v>
          </cell>
          <cell r="B397">
            <v>4</v>
          </cell>
          <cell r="C397">
            <v>-0.1</v>
          </cell>
          <cell r="D397">
            <v>517000</v>
          </cell>
        </row>
        <row r="398">
          <cell r="A398" t="str">
            <v>Abel De Los Santos</v>
          </cell>
          <cell r="B398">
            <v>2</v>
          </cell>
          <cell r="C398">
            <v>-0.2</v>
          </cell>
        </row>
        <row r="399">
          <cell r="A399" t="str">
            <v>Steve Delabar</v>
          </cell>
          <cell r="B399">
            <v>6</v>
          </cell>
          <cell r="C399">
            <v>-0.2</v>
          </cell>
        </row>
        <row r="400">
          <cell r="A400" t="str">
            <v>Anthony DeSclafani</v>
          </cell>
          <cell r="B400">
            <v>3</v>
          </cell>
          <cell r="C400">
            <v>2.7</v>
          </cell>
          <cell r="D400">
            <v>540000</v>
          </cell>
        </row>
        <row r="401">
          <cell r="A401" t="str">
            <v>Dayan Diaz</v>
          </cell>
          <cell r="B401" t="str">
            <v>1st</v>
          </cell>
          <cell r="C401">
            <v>-0.4</v>
          </cell>
        </row>
        <row r="402">
          <cell r="A402" t="str">
            <v>Jumbo Diaz</v>
          </cell>
          <cell r="B402">
            <v>3</v>
          </cell>
          <cell r="C402">
            <v>0.4</v>
          </cell>
          <cell r="D402">
            <v>525000</v>
          </cell>
        </row>
        <row r="403">
          <cell r="A403" t="str">
            <v>Adam Duvall</v>
          </cell>
          <cell r="B403">
            <v>3</v>
          </cell>
          <cell r="C403">
            <v>3.3</v>
          </cell>
          <cell r="D403">
            <v>510000</v>
          </cell>
        </row>
        <row r="404">
          <cell r="A404" t="str">
            <v>Brandon Finnegan</v>
          </cell>
          <cell r="B404">
            <v>3</v>
          </cell>
          <cell r="C404">
            <v>2</v>
          </cell>
          <cell r="D404">
            <v>511500</v>
          </cell>
        </row>
        <row r="405">
          <cell r="A405" t="str">
            <v>Billy Hamilton</v>
          </cell>
          <cell r="B405">
            <v>4</v>
          </cell>
          <cell r="C405">
            <v>3.1</v>
          </cell>
          <cell r="D405">
            <v>570000</v>
          </cell>
        </row>
        <row r="406">
          <cell r="A406" t="str">
            <v>Drew Hayes</v>
          </cell>
          <cell r="B406" t="str">
            <v>1st</v>
          </cell>
          <cell r="C406">
            <v>-0.4</v>
          </cell>
        </row>
        <row r="407">
          <cell r="A407" t="str">
            <v>Tyler Holt</v>
          </cell>
          <cell r="B407">
            <v>3</v>
          </cell>
          <cell r="C407">
            <v>-0.9</v>
          </cell>
          <cell r="D407">
            <v>507500</v>
          </cell>
        </row>
        <row r="408">
          <cell r="A408" t="str">
            <v>J.J. Hoover</v>
          </cell>
          <cell r="B408">
            <v>5</v>
          </cell>
          <cell r="C408">
            <v>-1.6</v>
          </cell>
          <cell r="D408">
            <v>1400000</v>
          </cell>
        </row>
        <row r="409">
          <cell r="A409" t="str">
            <v>Raisel Iglesias</v>
          </cell>
          <cell r="B409">
            <v>2</v>
          </cell>
          <cell r="C409">
            <v>2.6</v>
          </cell>
          <cell r="D409">
            <v>3214286</v>
          </cell>
        </row>
        <row r="410">
          <cell r="A410" t="str">
            <v>Hernan Iribarren</v>
          </cell>
          <cell r="B410">
            <v>3</v>
          </cell>
          <cell r="C410">
            <v>0.2</v>
          </cell>
        </row>
        <row r="411">
          <cell r="A411" t="str">
            <v>Patrick Kivlehan</v>
          </cell>
          <cell r="B411" t="str">
            <v>1st</v>
          </cell>
          <cell r="C411">
            <v>-0.1</v>
          </cell>
        </row>
        <row r="412">
          <cell r="A412" t="str">
            <v>John Lamb</v>
          </cell>
          <cell r="B412">
            <v>2</v>
          </cell>
          <cell r="C412">
            <v>-1</v>
          </cell>
          <cell r="D412">
            <v>507500</v>
          </cell>
        </row>
        <row r="413">
          <cell r="A413" t="str">
            <v>Rafael Lopez</v>
          </cell>
          <cell r="B413">
            <v>2</v>
          </cell>
          <cell r="C413">
            <v>-0.2</v>
          </cell>
        </row>
        <row r="414">
          <cell r="A414" t="str">
            <v>Michael Lorenzen</v>
          </cell>
          <cell r="B414">
            <v>2</v>
          </cell>
          <cell r="C414">
            <v>1.4</v>
          </cell>
          <cell r="D414">
            <v>516500</v>
          </cell>
        </row>
        <row r="415">
          <cell r="A415" t="str">
            <v>Matt Magill</v>
          </cell>
          <cell r="B415">
            <v>2</v>
          </cell>
          <cell r="C415">
            <v>0</v>
          </cell>
        </row>
        <row r="416">
          <cell r="A416" t="str">
            <v>Tim Melville</v>
          </cell>
          <cell r="B416" t="str">
            <v>1st</v>
          </cell>
          <cell r="C416">
            <v>-0.5</v>
          </cell>
        </row>
        <row r="417">
          <cell r="A417" t="str">
            <v>Devin Mesoraco</v>
          </cell>
          <cell r="B417">
            <v>6</v>
          </cell>
          <cell r="C417">
            <v>-0.2</v>
          </cell>
          <cell r="D417">
            <v>5025000</v>
          </cell>
        </row>
        <row r="418">
          <cell r="A418" t="str">
            <v>A.J. Morris</v>
          </cell>
          <cell r="B418" t="str">
            <v>1st</v>
          </cell>
          <cell r="C418">
            <v>-0.1</v>
          </cell>
        </row>
        <row r="419">
          <cell r="A419" t="str">
            <v>Jon Moscot</v>
          </cell>
          <cell r="B419">
            <v>2</v>
          </cell>
          <cell r="C419">
            <v>-0.7</v>
          </cell>
          <cell r="D419">
            <v>508000</v>
          </cell>
        </row>
        <row r="420">
          <cell r="A420" t="str">
            <v>Ross Ohlendorf</v>
          </cell>
          <cell r="B420">
            <v>9</v>
          </cell>
          <cell r="C420">
            <v>0.2</v>
          </cell>
          <cell r="D420">
            <v>800000</v>
          </cell>
        </row>
        <row r="421">
          <cell r="A421" t="str">
            <v>Jordan Pacheco</v>
          </cell>
          <cell r="B421">
            <v>6</v>
          </cell>
          <cell r="C421">
            <v>-0.7</v>
          </cell>
        </row>
        <row r="422">
          <cell r="A422" t="str">
            <v>Wandy Peralta</v>
          </cell>
          <cell r="B422" t="str">
            <v>1st</v>
          </cell>
          <cell r="C422">
            <v>-0.2</v>
          </cell>
        </row>
        <row r="423">
          <cell r="A423" t="str">
            <v>Jose Peraza</v>
          </cell>
          <cell r="B423">
            <v>2</v>
          </cell>
          <cell r="C423">
            <v>0.3</v>
          </cell>
          <cell r="D423">
            <v>507500</v>
          </cell>
        </row>
        <row r="424">
          <cell r="A424" t="str">
            <v>Brandon Phillips</v>
          </cell>
          <cell r="B424">
            <v>15</v>
          </cell>
          <cell r="C424">
            <v>0.1</v>
          </cell>
          <cell r="D424">
            <v>13000000</v>
          </cell>
        </row>
        <row r="425">
          <cell r="A425" t="str">
            <v>JC Ramirez</v>
          </cell>
          <cell r="B425">
            <v>3</v>
          </cell>
          <cell r="C425">
            <v>-0.6</v>
          </cell>
        </row>
        <row r="426">
          <cell r="A426" t="str">
            <v>Cody Reed</v>
          </cell>
          <cell r="B426" t="str">
            <v>1st</v>
          </cell>
          <cell r="C426">
            <v>-1.5</v>
          </cell>
        </row>
        <row r="427">
          <cell r="A427" t="str">
            <v>Tony Renda</v>
          </cell>
          <cell r="B427" t="str">
            <v>1st</v>
          </cell>
          <cell r="C427">
            <v>-0.4</v>
          </cell>
        </row>
        <row r="428">
          <cell r="A428" t="str">
            <v>Keyvius Sampson</v>
          </cell>
          <cell r="B428">
            <v>2</v>
          </cell>
          <cell r="C428">
            <v>-0.2</v>
          </cell>
          <cell r="D428">
            <v>507500</v>
          </cell>
        </row>
        <row r="429">
          <cell r="A429" t="str">
            <v>Scott Schebler</v>
          </cell>
          <cell r="B429">
            <v>2</v>
          </cell>
          <cell r="C429">
            <v>0.5</v>
          </cell>
          <cell r="D429">
            <v>507500</v>
          </cell>
        </row>
        <row r="430">
          <cell r="A430" t="str">
            <v>Steve Selsky</v>
          </cell>
          <cell r="B430" t="str">
            <v>1st</v>
          </cell>
          <cell r="C430">
            <v>0.2</v>
          </cell>
        </row>
        <row r="431">
          <cell r="A431" t="str">
            <v>Alfredo Simon</v>
          </cell>
          <cell r="B431">
            <v>9</v>
          </cell>
          <cell r="C431">
            <v>-2.1</v>
          </cell>
          <cell r="D431">
            <v>2000000</v>
          </cell>
        </row>
        <row r="432">
          <cell r="A432" t="str">
            <v>Josh Smith</v>
          </cell>
          <cell r="B432">
            <v>2</v>
          </cell>
          <cell r="C432">
            <v>0.3</v>
          </cell>
        </row>
        <row r="433">
          <cell r="A433" t="str">
            <v>Layne Somsen</v>
          </cell>
          <cell r="B433" t="str">
            <v>1st</v>
          </cell>
          <cell r="C433">
            <v>-0.3</v>
          </cell>
        </row>
        <row r="434">
          <cell r="A434" t="str">
            <v>Robert Stephenson</v>
          </cell>
          <cell r="B434" t="str">
            <v>1st</v>
          </cell>
          <cell r="C434">
            <v>-0.4</v>
          </cell>
        </row>
        <row r="435">
          <cell r="A435" t="str">
            <v>Dan Straily</v>
          </cell>
          <cell r="B435">
            <v>5</v>
          </cell>
          <cell r="C435">
            <v>3.7</v>
          </cell>
          <cell r="D435">
            <v>512100</v>
          </cell>
        </row>
        <row r="436">
          <cell r="A436" t="str">
            <v>Eugenio Suarez</v>
          </cell>
          <cell r="B436">
            <v>3</v>
          </cell>
          <cell r="C436">
            <v>1.6</v>
          </cell>
          <cell r="D436">
            <v>545000</v>
          </cell>
        </row>
        <row r="437">
          <cell r="A437" t="str">
            <v>Joey Votto</v>
          </cell>
          <cell r="B437">
            <v>10</v>
          </cell>
          <cell r="C437">
            <v>4.2</v>
          </cell>
          <cell r="D437">
            <v>20000000</v>
          </cell>
        </row>
        <row r="438">
          <cell r="A438" t="str">
            <v>Kyle Waldrop</v>
          </cell>
          <cell r="B438">
            <v>2</v>
          </cell>
          <cell r="C438">
            <v>-0.2</v>
          </cell>
        </row>
        <row r="439">
          <cell r="A439" t="str">
            <v>Blake Wood</v>
          </cell>
          <cell r="B439">
            <v>5</v>
          </cell>
          <cell r="C439">
            <v>0.5</v>
          </cell>
          <cell r="D439">
            <v>600000</v>
          </cell>
        </row>
        <row r="440">
          <cell r="A440" t="str">
            <v>Daniel Wright</v>
          </cell>
          <cell r="B440" t="str">
            <v>1st</v>
          </cell>
          <cell r="C440">
            <v>-0.8</v>
          </cell>
        </row>
        <row r="441">
          <cell r="A441" t="str">
            <v>Antonio Bastardo</v>
          </cell>
          <cell r="B441">
            <v>8</v>
          </cell>
          <cell r="C441">
            <v>-0.1</v>
          </cell>
          <cell r="D441">
            <v>5375000</v>
          </cell>
        </row>
        <row r="442">
          <cell r="A442" t="str">
            <v>Josh Bell</v>
          </cell>
          <cell r="B442" t="str">
            <v>1st</v>
          </cell>
          <cell r="C442">
            <v>-0.8</v>
          </cell>
        </row>
        <row r="443">
          <cell r="A443" t="str">
            <v>Wilfredo Boscan</v>
          </cell>
          <cell r="B443" t="str">
            <v>1st</v>
          </cell>
          <cell r="C443">
            <v>-0.1</v>
          </cell>
        </row>
        <row r="444">
          <cell r="A444" t="str">
            <v>Steven Brault</v>
          </cell>
          <cell r="B444" t="str">
            <v>1st</v>
          </cell>
          <cell r="C444">
            <v>-0.5</v>
          </cell>
        </row>
        <row r="445">
          <cell r="A445" t="str">
            <v>Arquimedes Caminero</v>
          </cell>
          <cell r="B445">
            <v>4</v>
          </cell>
          <cell r="C445">
            <v>0.6</v>
          </cell>
          <cell r="D445">
            <v>532500</v>
          </cell>
        </row>
        <row r="446">
          <cell r="A446" t="str">
            <v>Francisco Cervelli</v>
          </cell>
          <cell r="B446">
            <v>9</v>
          </cell>
          <cell r="C446">
            <v>1.5</v>
          </cell>
          <cell r="D446">
            <v>3500000</v>
          </cell>
        </row>
        <row r="447">
          <cell r="A447" t="str">
            <v>Phil Coke</v>
          </cell>
          <cell r="B447">
            <v>9</v>
          </cell>
          <cell r="C447">
            <v>0.2</v>
          </cell>
        </row>
        <row r="448">
          <cell r="A448" t="str">
            <v>Gerrit Cole</v>
          </cell>
          <cell r="B448">
            <v>4</v>
          </cell>
          <cell r="C448">
            <v>1.7</v>
          </cell>
          <cell r="D448">
            <v>541000</v>
          </cell>
        </row>
        <row r="449">
          <cell r="A449" t="str">
            <v>Elias Diaz</v>
          </cell>
          <cell r="B449">
            <v>2</v>
          </cell>
          <cell r="C449">
            <v>-0.1</v>
          </cell>
          <cell r="D449">
            <v>510000</v>
          </cell>
        </row>
        <row r="450">
          <cell r="A450" t="str">
            <v>Neftali Feliz</v>
          </cell>
          <cell r="B450">
            <v>8</v>
          </cell>
          <cell r="C450">
            <v>1</v>
          </cell>
          <cell r="D450">
            <v>3900000</v>
          </cell>
        </row>
        <row r="451">
          <cell r="A451" t="str">
            <v>Cole Figueroa</v>
          </cell>
          <cell r="B451">
            <v>3</v>
          </cell>
          <cell r="C451">
            <v>-0.3</v>
          </cell>
        </row>
        <row r="452">
          <cell r="A452" t="str">
            <v>Pedro Florimon</v>
          </cell>
          <cell r="B452">
            <v>6</v>
          </cell>
          <cell r="C452">
            <v>-0.2</v>
          </cell>
        </row>
        <row r="453">
          <cell r="A453" t="str">
            <v>Adam Frazier</v>
          </cell>
          <cell r="B453" t="str">
            <v>1st</v>
          </cell>
          <cell r="C453">
            <v>0.4</v>
          </cell>
        </row>
        <row r="454">
          <cell r="A454" t="str">
            <v>David Freese</v>
          </cell>
          <cell r="B454">
            <v>8</v>
          </cell>
          <cell r="C454">
            <v>1.7</v>
          </cell>
          <cell r="D454">
            <v>3000000</v>
          </cell>
        </row>
        <row r="455">
          <cell r="A455" t="str">
            <v>Eric Fryer</v>
          </cell>
          <cell r="B455">
            <v>6</v>
          </cell>
          <cell r="C455">
            <v>-0.3</v>
          </cell>
        </row>
        <row r="456">
          <cell r="A456" t="str">
            <v>Tyler Glasnow</v>
          </cell>
          <cell r="B456" t="str">
            <v>1st</v>
          </cell>
          <cell r="C456">
            <v>0.1</v>
          </cell>
        </row>
        <row r="457">
          <cell r="A457" t="str">
            <v>Alen Hanson</v>
          </cell>
          <cell r="B457" t="str">
            <v>1st</v>
          </cell>
          <cell r="C457">
            <v>-0.3</v>
          </cell>
        </row>
        <row r="458">
          <cell r="A458" t="str">
            <v>Josh Harrison</v>
          </cell>
          <cell r="B458">
            <v>6</v>
          </cell>
          <cell r="C458">
            <v>2</v>
          </cell>
          <cell r="D458">
            <v>5250000</v>
          </cell>
        </row>
        <row r="459">
          <cell r="A459" t="str">
            <v>Jared Hughes</v>
          </cell>
          <cell r="B459">
            <v>6</v>
          </cell>
          <cell r="C459">
            <v>0.8</v>
          </cell>
          <cell r="D459">
            <v>2175000</v>
          </cell>
        </row>
        <row r="460">
          <cell r="A460" t="str">
            <v>Drew Hutchison</v>
          </cell>
          <cell r="B460">
            <v>4</v>
          </cell>
          <cell r="C460">
            <v>0</v>
          </cell>
        </row>
        <row r="461">
          <cell r="A461" t="str">
            <v>John Jaso</v>
          </cell>
          <cell r="B461">
            <v>8</v>
          </cell>
          <cell r="C461">
            <v>0.7</v>
          </cell>
          <cell r="D461">
            <v>4000000</v>
          </cell>
        </row>
        <row r="462">
          <cell r="A462" t="str">
            <v>Matthew Joyce</v>
          </cell>
          <cell r="B462">
            <v>9</v>
          </cell>
          <cell r="C462">
            <v>1.8</v>
          </cell>
          <cell r="D462">
            <v>1000000</v>
          </cell>
        </row>
        <row r="463">
          <cell r="A463" t="str">
            <v>Jung Ho Kang</v>
          </cell>
          <cell r="B463">
            <v>2</v>
          </cell>
          <cell r="C463">
            <v>2.2999999999999998</v>
          </cell>
          <cell r="D463">
            <v>2500000</v>
          </cell>
        </row>
        <row r="464">
          <cell r="A464" t="str">
            <v>Erik Kratz</v>
          </cell>
          <cell r="B464">
            <v>7</v>
          </cell>
          <cell r="C464">
            <v>-0.6</v>
          </cell>
        </row>
        <row r="465">
          <cell r="A465" t="str">
            <v>Chad Kuhl</v>
          </cell>
          <cell r="B465" t="str">
            <v>1st</v>
          </cell>
          <cell r="C465">
            <v>0.8</v>
          </cell>
        </row>
        <row r="466">
          <cell r="A466" t="str">
            <v>Wade LeBlanc</v>
          </cell>
          <cell r="B466">
            <v>8</v>
          </cell>
          <cell r="C466">
            <v>0.3</v>
          </cell>
        </row>
        <row r="467">
          <cell r="A467" t="str">
            <v>Francisco Liriano</v>
          </cell>
          <cell r="B467">
            <v>11</v>
          </cell>
          <cell r="C467">
            <v>0</v>
          </cell>
        </row>
        <row r="468">
          <cell r="A468" t="str">
            <v>Kyle Lobstein</v>
          </cell>
          <cell r="B468">
            <v>3</v>
          </cell>
          <cell r="C468">
            <v>0.4</v>
          </cell>
          <cell r="D468">
            <v>520000</v>
          </cell>
        </row>
        <row r="469">
          <cell r="A469" t="str">
            <v>Jeff Locke</v>
          </cell>
          <cell r="B469">
            <v>6</v>
          </cell>
          <cell r="C469">
            <v>-0.5</v>
          </cell>
          <cell r="D469">
            <v>3025000</v>
          </cell>
        </row>
        <row r="470">
          <cell r="A470" t="str">
            <v>Cory Luebke</v>
          </cell>
          <cell r="B470">
            <v>4</v>
          </cell>
          <cell r="C470">
            <v>-0.3</v>
          </cell>
          <cell r="D470">
            <v>1000000</v>
          </cell>
        </row>
        <row r="471">
          <cell r="A471" t="str">
            <v>Kelvin Marte</v>
          </cell>
          <cell r="B471" t="str">
            <v>1st</v>
          </cell>
          <cell r="C471">
            <v>-0.2</v>
          </cell>
        </row>
        <row r="472">
          <cell r="A472" t="str">
            <v>Starling Marte</v>
          </cell>
          <cell r="B472">
            <v>5</v>
          </cell>
          <cell r="C472">
            <v>4.8</v>
          </cell>
          <cell r="D472">
            <v>3333333</v>
          </cell>
        </row>
        <row r="473">
          <cell r="A473" t="str">
            <v>Andrew McCutchen</v>
          </cell>
          <cell r="B473">
            <v>8</v>
          </cell>
          <cell r="C473">
            <v>-0.3</v>
          </cell>
          <cell r="D473">
            <v>13000000</v>
          </cell>
        </row>
        <row r="474">
          <cell r="A474" t="str">
            <v>Mark Melancon</v>
          </cell>
          <cell r="B474">
            <v>8</v>
          </cell>
          <cell r="C474">
            <v>1.6</v>
          </cell>
        </row>
        <row r="475">
          <cell r="A475" t="str">
            <v>Jordy Mercer</v>
          </cell>
          <cell r="B475">
            <v>5</v>
          </cell>
          <cell r="C475">
            <v>1.2</v>
          </cell>
          <cell r="D475">
            <v>2075000</v>
          </cell>
        </row>
        <row r="476">
          <cell r="A476" t="str">
            <v>Max Moroff</v>
          </cell>
          <cell r="B476" t="str">
            <v>1st</v>
          </cell>
          <cell r="C476">
            <v>-0.1</v>
          </cell>
        </row>
        <row r="477">
          <cell r="A477" t="str">
            <v>Mike Morse</v>
          </cell>
          <cell r="B477">
            <v>12</v>
          </cell>
          <cell r="C477">
            <v>-0.2</v>
          </cell>
          <cell r="D477">
            <v>8500000</v>
          </cell>
        </row>
        <row r="478">
          <cell r="A478" t="str">
            <v>Juan Nicasio</v>
          </cell>
          <cell r="B478">
            <v>6</v>
          </cell>
          <cell r="C478">
            <v>0.3</v>
          </cell>
          <cell r="D478">
            <v>3000000</v>
          </cell>
        </row>
        <row r="479">
          <cell r="A479" t="str">
            <v>Jon Niese</v>
          </cell>
          <cell r="B479">
            <v>9</v>
          </cell>
          <cell r="C479">
            <v>0.6</v>
          </cell>
        </row>
        <row r="480">
          <cell r="A480" t="str">
            <v>Ivan Nova</v>
          </cell>
          <cell r="B480">
            <v>7</v>
          </cell>
          <cell r="C480">
            <v>1.2</v>
          </cell>
          <cell r="D480">
            <v>4100000</v>
          </cell>
        </row>
        <row r="481">
          <cell r="A481" t="str">
            <v>Curtis Partch</v>
          </cell>
          <cell r="B481">
            <v>3</v>
          </cell>
          <cell r="C481">
            <v>-0.2</v>
          </cell>
        </row>
        <row r="482">
          <cell r="A482" t="str">
            <v>Zach Phillips</v>
          </cell>
          <cell r="B482">
            <v>4</v>
          </cell>
          <cell r="C482">
            <v>0.2</v>
          </cell>
        </row>
        <row r="483">
          <cell r="A483" t="str">
            <v>Gregory Polanco</v>
          </cell>
          <cell r="B483">
            <v>3</v>
          </cell>
          <cell r="C483">
            <v>1.6</v>
          </cell>
          <cell r="D483">
            <v>535000</v>
          </cell>
        </row>
        <row r="484">
          <cell r="A484" t="str">
            <v>Sean Rodriguez</v>
          </cell>
          <cell r="B484">
            <v>9</v>
          </cell>
          <cell r="C484">
            <v>1.8</v>
          </cell>
          <cell r="D484">
            <v>2500000</v>
          </cell>
        </row>
        <row r="485">
          <cell r="A485" t="str">
            <v>Jason Rogers</v>
          </cell>
          <cell r="B485">
            <v>3</v>
          </cell>
          <cell r="C485">
            <v>-0.1</v>
          </cell>
        </row>
        <row r="486">
          <cell r="A486" t="str">
            <v>Jorge Rondon</v>
          </cell>
          <cell r="B486">
            <v>3</v>
          </cell>
          <cell r="C486">
            <v>-0.2</v>
          </cell>
        </row>
        <row r="487">
          <cell r="A487" t="str">
            <v>Rob Scahill</v>
          </cell>
          <cell r="B487">
            <v>5</v>
          </cell>
          <cell r="C487">
            <v>0</v>
          </cell>
        </row>
        <row r="488">
          <cell r="A488" t="str">
            <v>A.J. Schugel</v>
          </cell>
          <cell r="B488">
            <v>2</v>
          </cell>
          <cell r="C488">
            <v>0.7</v>
          </cell>
        </row>
        <row r="489">
          <cell r="A489" t="str">
            <v>Jacob Stallings</v>
          </cell>
          <cell r="B489" t="str">
            <v>1st</v>
          </cell>
          <cell r="C489">
            <v>0.2</v>
          </cell>
        </row>
        <row r="490">
          <cell r="A490" t="str">
            <v>Chris Stewart</v>
          </cell>
          <cell r="B490">
            <v>10</v>
          </cell>
          <cell r="C490">
            <v>-0.3</v>
          </cell>
          <cell r="D490">
            <v>1350000</v>
          </cell>
        </row>
        <row r="491">
          <cell r="A491" t="str">
            <v>Jameson Taillon</v>
          </cell>
          <cell r="B491" t="str">
            <v>1st</v>
          </cell>
          <cell r="C491">
            <v>2.1</v>
          </cell>
        </row>
        <row r="492">
          <cell r="A492" t="str">
            <v>Felipe Vazquez</v>
          </cell>
          <cell r="B492">
            <v>2</v>
          </cell>
          <cell r="C492">
            <v>0.2</v>
          </cell>
          <cell r="D492">
            <v>516100</v>
          </cell>
        </row>
        <row r="493">
          <cell r="A493" t="str">
            <v>Ryan Vogelsong</v>
          </cell>
          <cell r="B493">
            <v>12</v>
          </cell>
          <cell r="C493">
            <v>-0.2</v>
          </cell>
          <cell r="D493">
            <v>2000000</v>
          </cell>
        </row>
        <row r="494">
          <cell r="A494" t="str">
            <v>Tony Watson</v>
          </cell>
          <cell r="B494">
            <v>6</v>
          </cell>
          <cell r="C494">
            <v>1.3</v>
          </cell>
          <cell r="D494">
            <v>3450000</v>
          </cell>
        </row>
        <row r="495">
          <cell r="A495" t="str">
            <v>Trevor Williams</v>
          </cell>
          <cell r="B495" t="str">
            <v>1st</v>
          </cell>
          <cell r="C495">
            <v>-0.5</v>
          </cell>
        </row>
        <row r="496">
          <cell r="A496" t="str">
            <v>Brett Anderson</v>
          </cell>
          <cell r="B496">
            <v>8</v>
          </cell>
          <cell r="C496">
            <v>-0.8</v>
          </cell>
          <cell r="D496">
            <v>15800000</v>
          </cell>
        </row>
        <row r="497">
          <cell r="A497" t="str">
            <v>Luis Avilan</v>
          </cell>
          <cell r="B497">
            <v>5</v>
          </cell>
          <cell r="C497">
            <v>0.3</v>
          </cell>
          <cell r="D497">
            <v>1390000</v>
          </cell>
        </row>
        <row r="498">
          <cell r="A498" t="str">
            <v>Pedro Baez</v>
          </cell>
          <cell r="B498">
            <v>3</v>
          </cell>
          <cell r="C498">
            <v>1.2</v>
          </cell>
          <cell r="D498">
            <v>520000</v>
          </cell>
        </row>
        <row r="499">
          <cell r="A499" t="str">
            <v>Austin Barnes</v>
          </cell>
          <cell r="B499">
            <v>2</v>
          </cell>
          <cell r="C499">
            <v>-0.1</v>
          </cell>
          <cell r="D499">
            <v>512500</v>
          </cell>
        </row>
        <row r="500">
          <cell r="A500" t="str">
            <v>Joe Blanton</v>
          </cell>
          <cell r="B500">
            <v>12</v>
          </cell>
          <cell r="C500">
            <v>1.9</v>
          </cell>
          <cell r="D500">
            <v>4000000</v>
          </cell>
        </row>
        <row r="501">
          <cell r="A501" t="str">
            <v>Mike Bolsinger</v>
          </cell>
          <cell r="B501">
            <v>3</v>
          </cell>
          <cell r="C501">
            <v>-0.6</v>
          </cell>
        </row>
        <row r="502">
          <cell r="A502" t="str">
            <v>Jesse Chavez</v>
          </cell>
          <cell r="B502">
            <v>9</v>
          </cell>
          <cell r="C502">
            <v>-0.1</v>
          </cell>
          <cell r="D502">
            <v>4000000</v>
          </cell>
        </row>
        <row r="503">
          <cell r="A503" t="str">
            <v>Louis Coleman</v>
          </cell>
          <cell r="B503">
            <v>6</v>
          </cell>
          <cell r="C503">
            <v>-0.4</v>
          </cell>
          <cell r="D503">
            <v>725000</v>
          </cell>
        </row>
        <row r="504">
          <cell r="A504" t="str">
            <v>Carl Crawford</v>
          </cell>
          <cell r="B504">
            <v>15</v>
          </cell>
          <cell r="C504">
            <v>-1</v>
          </cell>
        </row>
        <row r="505">
          <cell r="A505" t="str">
            <v>Charlie Culberson</v>
          </cell>
          <cell r="B505">
            <v>4</v>
          </cell>
          <cell r="C505">
            <v>0.4</v>
          </cell>
          <cell r="D505">
            <v>535000</v>
          </cell>
        </row>
        <row r="506">
          <cell r="A506" t="str">
            <v>Grant Dayton</v>
          </cell>
          <cell r="B506" t="str">
            <v>1st</v>
          </cell>
          <cell r="C506">
            <v>0.7</v>
          </cell>
        </row>
        <row r="507">
          <cell r="A507" t="str">
            <v>Jose De Leon</v>
          </cell>
          <cell r="B507" t="str">
            <v>1st</v>
          </cell>
          <cell r="C507">
            <v>-0.6</v>
          </cell>
        </row>
        <row r="508">
          <cell r="A508" t="str">
            <v>A.J. Ellis</v>
          </cell>
          <cell r="B508">
            <v>9</v>
          </cell>
          <cell r="C508">
            <v>-0.2</v>
          </cell>
        </row>
        <row r="509">
          <cell r="A509" t="str">
            <v>Andre Ethier</v>
          </cell>
          <cell r="B509">
            <v>11</v>
          </cell>
          <cell r="C509">
            <v>-0.2</v>
          </cell>
          <cell r="D509">
            <v>18000000</v>
          </cell>
        </row>
        <row r="510">
          <cell r="A510" t="str">
            <v>Josh Fields</v>
          </cell>
          <cell r="B510">
            <v>4</v>
          </cell>
          <cell r="C510">
            <v>0.2</v>
          </cell>
        </row>
        <row r="511">
          <cell r="A511" t="str">
            <v>Casey Fien</v>
          </cell>
          <cell r="B511">
            <v>7</v>
          </cell>
          <cell r="C511">
            <v>0.1</v>
          </cell>
          <cell r="D511">
            <v>2275000</v>
          </cell>
        </row>
        <row r="512">
          <cell r="A512" t="str">
            <v>Carlos Frias</v>
          </cell>
          <cell r="B512">
            <v>3</v>
          </cell>
          <cell r="C512">
            <v>0.1</v>
          </cell>
          <cell r="D512">
            <v>517500</v>
          </cell>
        </row>
        <row r="513">
          <cell r="A513" t="str">
            <v>Yimi Garcia</v>
          </cell>
          <cell r="B513">
            <v>3</v>
          </cell>
          <cell r="C513">
            <v>0.1</v>
          </cell>
          <cell r="D513">
            <v>517500</v>
          </cell>
        </row>
        <row r="514">
          <cell r="A514" t="str">
            <v>Adrian Gonzalez</v>
          </cell>
          <cell r="B514">
            <v>13</v>
          </cell>
          <cell r="C514">
            <v>1.9</v>
          </cell>
          <cell r="D514">
            <v>21857000</v>
          </cell>
        </row>
        <row r="515">
          <cell r="A515" t="str">
            <v>Yasmani Grandal</v>
          </cell>
          <cell r="B515">
            <v>5</v>
          </cell>
          <cell r="C515">
            <v>3</v>
          </cell>
          <cell r="D515">
            <v>2800000</v>
          </cell>
        </row>
        <row r="516">
          <cell r="A516" t="str">
            <v>Chris Hatcher</v>
          </cell>
          <cell r="B516">
            <v>7</v>
          </cell>
          <cell r="C516">
            <v>-0.6</v>
          </cell>
          <cell r="D516">
            <v>1065000</v>
          </cell>
        </row>
        <row r="517">
          <cell r="A517" t="str">
            <v>Enrique Hernandez</v>
          </cell>
          <cell r="B517">
            <v>3</v>
          </cell>
          <cell r="C517">
            <v>-0.1</v>
          </cell>
          <cell r="D517">
            <v>520000</v>
          </cell>
        </row>
        <row r="518">
          <cell r="A518" t="str">
            <v>Rich Hill</v>
          </cell>
          <cell r="B518">
            <v>12</v>
          </cell>
          <cell r="C518">
            <v>1.3</v>
          </cell>
          <cell r="D518">
            <v>6000000</v>
          </cell>
        </row>
        <row r="519">
          <cell r="A519" t="str">
            <v>J.P. Howell</v>
          </cell>
          <cell r="B519">
            <v>11</v>
          </cell>
          <cell r="C519">
            <v>0.3</v>
          </cell>
          <cell r="D519">
            <v>6250000</v>
          </cell>
        </row>
        <row r="520">
          <cell r="A520" t="str">
            <v>Kenley Jansen</v>
          </cell>
          <cell r="B520">
            <v>7</v>
          </cell>
          <cell r="C520">
            <v>2.8</v>
          </cell>
          <cell r="D520">
            <v>10650000</v>
          </cell>
        </row>
        <row r="521">
          <cell r="A521" t="str">
            <v>Micah Johnson</v>
          </cell>
          <cell r="B521">
            <v>2</v>
          </cell>
          <cell r="C521">
            <v>-0.1</v>
          </cell>
        </row>
        <row r="522">
          <cell r="A522" t="str">
            <v>Scott Kazmir</v>
          </cell>
          <cell r="B522">
            <v>12</v>
          </cell>
          <cell r="C522">
            <v>0.2</v>
          </cell>
          <cell r="D522">
            <v>12666667</v>
          </cell>
        </row>
        <row r="523">
          <cell r="A523" t="str">
            <v>Howie Kendrick</v>
          </cell>
          <cell r="B523">
            <v>11</v>
          </cell>
          <cell r="C523">
            <v>0.6</v>
          </cell>
          <cell r="D523">
            <v>10000000</v>
          </cell>
        </row>
        <row r="524">
          <cell r="A524" t="str">
            <v>Clayton Kershaw</v>
          </cell>
          <cell r="B524">
            <v>9</v>
          </cell>
          <cell r="C524">
            <v>6.1</v>
          </cell>
          <cell r="D524">
            <v>34571429</v>
          </cell>
        </row>
        <row r="525">
          <cell r="A525" t="str">
            <v>Adam Liberatore</v>
          </cell>
          <cell r="B525">
            <v>2</v>
          </cell>
          <cell r="C525">
            <v>0.7</v>
          </cell>
        </row>
        <row r="526">
          <cell r="A526" t="str">
            <v>Kenta Maeda</v>
          </cell>
          <cell r="B526" t="str">
            <v>1st</v>
          </cell>
          <cell r="C526">
            <v>2.8</v>
          </cell>
          <cell r="D526">
            <v>3125000</v>
          </cell>
        </row>
        <row r="527">
          <cell r="A527" t="str">
            <v>Brandon McCarthy</v>
          </cell>
          <cell r="B527">
            <v>11</v>
          </cell>
          <cell r="C527">
            <v>-0.1</v>
          </cell>
          <cell r="D527">
            <v>12500000</v>
          </cell>
        </row>
        <row r="528">
          <cell r="A528" t="str">
            <v>Bud Norris</v>
          </cell>
          <cell r="B528">
            <v>8</v>
          </cell>
          <cell r="C528">
            <v>-0.6</v>
          </cell>
          <cell r="D528">
            <v>2500000</v>
          </cell>
        </row>
        <row r="529">
          <cell r="A529" t="str">
            <v>Joc Pederson</v>
          </cell>
          <cell r="B529">
            <v>3</v>
          </cell>
          <cell r="C529">
            <v>3.4</v>
          </cell>
          <cell r="D529">
            <v>520000</v>
          </cell>
        </row>
        <row r="530">
          <cell r="A530" t="str">
            <v>Yasiel Puig</v>
          </cell>
          <cell r="B530">
            <v>4</v>
          </cell>
          <cell r="C530">
            <v>1.3</v>
          </cell>
          <cell r="D530">
            <v>7214000</v>
          </cell>
        </row>
        <row r="531">
          <cell r="A531" t="str">
            <v>Josh Ravin</v>
          </cell>
          <cell r="B531">
            <v>2</v>
          </cell>
          <cell r="C531">
            <v>0.3</v>
          </cell>
          <cell r="D531">
            <v>515000</v>
          </cell>
        </row>
        <row r="532">
          <cell r="A532" t="str">
            <v>Josh Reddick</v>
          </cell>
          <cell r="B532">
            <v>8</v>
          </cell>
          <cell r="C532">
            <v>0</v>
          </cell>
          <cell r="D532">
            <v>6575000</v>
          </cell>
        </row>
        <row r="533">
          <cell r="A533" t="str">
            <v>Carlos Ruiz</v>
          </cell>
          <cell r="B533">
            <v>11</v>
          </cell>
          <cell r="C533">
            <v>0.2</v>
          </cell>
          <cell r="D533">
            <v>8500000</v>
          </cell>
        </row>
        <row r="534">
          <cell r="A534" t="str">
            <v>Hyun-Jin Ryu</v>
          </cell>
          <cell r="B534">
            <v>3</v>
          </cell>
          <cell r="C534">
            <v>-0.3</v>
          </cell>
          <cell r="D534">
            <v>7833000</v>
          </cell>
        </row>
        <row r="535">
          <cell r="A535" t="str">
            <v>Corey Seager</v>
          </cell>
          <cell r="B535">
            <v>2</v>
          </cell>
          <cell r="C535">
            <v>5.2</v>
          </cell>
          <cell r="D535">
            <v>510000</v>
          </cell>
        </row>
        <row r="536">
          <cell r="A536" t="str">
            <v>Rob Segedin</v>
          </cell>
          <cell r="B536" t="str">
            <v>1st</v>
          </cell>
          <cell r="C536">
            <v>0</v>
          </cell>
        </row>
        <row r="537">
          <cell r="A537" t="str">
            <v>Brock Stewart</v>
          </cell>
          <cell r="B537" t="str">
            <v>1st</v>
          </cell>
          <cell r="C537">
            <v>-0.2</v>
          </cell>
        </row>
        <row r="538">
          <cell r="A538" t="str">
            <v>Ross Stripling</v>
          </cell>
          <cell r="B538" t="str">
            <v>1st</v>
          </cell>
          <cell r="C538">
            <v>0.9</v>
          </cell>
        </row>
        <row r="539">
          <cell r="A539" t="str">
            <v>Chris Taylor</v>
          </cell>
          <cell r="B539">
            <v>3</v>
          </cell>
          <cell r="C539">
            <v>0.1</v>
          </cell>
        </row>
        <row r="540">
          <cell r="A540" t="str">
            <v>Nick Tepesch</v>
          </cell>
          <cell r="B540">
            <v>3</v>
          </cell>
          <cell r="C540">
            <v>-0.2</v>
          </cell>
        </row>
        <row r="541">
          <cell r="A541" t="str">
            <v>Trayce Thompson</v>
          </cell>
          <cell r="B541">
            <v>2</v>
          </cell>
          <cell r="C541">
            <v>0.7</v>
          </cell>
          <cell r="D541">
            <v>512500</v>
          </cell>
        </row>
        <row r="542">
          <cell r="A542" t="str">
            <v>Andrew Toles</v>
          </cell>
          <cell r="B542" t="str">
            <v>1st</v>
          </cell>
          <cell r="C542">
            <v>1.4</v>
          </cell>
        </row>
        <row r="543">
          <cell r="A543" t="str">
            <v>Chin-hui Tsao</v>
          </cell>
          <cell r="B543">
            <v>6</v>
          </cell>
          <cell r="C543">
            <v>0</v>
          </cell>
        </row>
        <row r="544">
          <cell r="A544" t="str">
            <v>Justin Turner</v>
          </cell>
          <cell r="B544">
            <v>8</v>
          </cell>
          <cell r="C544">
            <v>5</v>
          </cell>
          <cell r="D544">
            <v>5100000</v>
          </cell>
        </row>
        <row r="545">
          <cell r="A545" t="str">
            <v>Julio Urias</v>
          </cell>
          <cell r="B545" t="str">
            <v>1st</v>
          </cell>
          <cell r="C545">
            <v>1.1000000000000001</v>
          </cell>
        </row>
        <row r="546">
          <cell r="A546" t="str">
            <v>Chase Utley</v>
          </cell>
          <cell r="B546">
            <v>14</v>
          </cell>
          <cell r="C546">
            <v>1.2</v>
          </cell>
          <cell r="D546">
            <v>7000000</v>
          </cell>
        </row>
        <row r="547">
          <cell r="A547" t="str">
            <v>Scott Van Slyke</v>
          </cell>
          <cell r="B547">
            <v>5</v>
          </cell>
          <cell r="C547">
            <v>-0.4</v>
          </cell>
          <cell r="D547">
            <v>1225000</v>
          </cell>
        </row>
        <row r="548">
          <cell r="A548" t="str">
            <v>Will Venable</v>
          </cell>
          <cell r="B548">
            <v>9</v>
          </cell>
          <cell r="C548">
            <v>-0.3</v>
          </cell>
        </row>
        <row r="549">
          <cell r="A549" t="str">
            <v>Zach Walters</v>
          </cell>
          <cell r="B549">
            <v>4</v>
          </cell>
          <cell r="C549">
            <v>-0.1</v>
          </cell>
        </row>
        <row r="550">
          <cell r="A550" t="str">
            <v>Alex Wood</v>
          </cell>
          <cell r="B550">
            <v>4</v>
          </cell>
          <cell r="C550">
            <v>0.6</v>
          </cell>
          <cell r="D550">
            <v>530000</v>
          </cell>
        </row>
        <row r="551">
          <cell r="A551" t="str">
            <v>Nick Ahmed</v>
          </cell>
          <cell r="B551">
            <v>3</v>
          </cell>
          <cell r="C551">
            <v>0.4</v>
          </cell>
          <cell r="D551">
            <v>521600</v>
          </cell>
        </row>
        <row r="552">
          <cell r="A552" t="str">
            <v>Jake Barrett</v>
          </cell>
          <cell r="B552" t="str">
            <v>1st</v>
          </cell>
          <cell r="C552">
            <v>1.2</v>
          </cell>
          <cell r="D552">
            <v>507500</v>
          </cell>
        </row>
        <row r="553">
          <cell r="A553" t="str">
            <v>Michael Bourn</v>
          </cell>
          <cell r="B553">
            <v>11</v>
          </cell>
          <cell r="C553">
            <v>-0.3</v>
          </cell>
        </row>
        <row r="554">
          <cell r="A554" t="str">
            <v>Silvino Bracho</v>
          </cell>
          <cell r="B554">
            <v>2</v>
          </cell>
          <cell r="C554">
            <v>-0.5</v>
          </cell>
          <cell r="D554">
            <v>509300</v>
          </cell>
        </row>
        <row r="555">
          <cell r="A555" t="str">
            <v>Archie Bradley</v>
          </cell>
          <cell r="B555">
            <v>2</v>
          </cell>
          <cell r="C555">
            <v>0.8</v>
          </cell>
        </row>
        <row r="556">
          <cell r="A556" t="str">
            <v>Socrates Brito</v>
          </cell>
          <cell r="B556">
            <v>2</v>
          </cell>
          <cell r="C556">
            <v>-0.5</v>
          </cell>
          <cell r="D556">
            <v>508500</v>
          </cell>
        </row>
        <row r="557">
          <cell r="A557" t="str">
            <v>Enrique Burgos</v>
          </cell>
          <cell r="B557">
            <v>2</v>
          </cell>
          <cell r="C557">
            <v>-0.3</v>
          </cell>
          <cell r="D557">
            <v>511500</v>
          </cell>
        </row>
        <row r="558">
          <cell r="A558" t="str">
            <v>Matt Buschmann</v>
          </cell>
          <cell r="B558" t="str">
            <v>1st</v>
          </cell>
          <cell r="C558">
            <v>0.1</v>
          </cell>
        </row>
        <row r="559">
          <cell r="A559" t="str">
            <v>Vicente Campos</v>
          </cell>
          <cell r="B559" t="str">
            <v>1st</v>
          </cell>
          <cell r="C559">
            <v>0.1</v>
          </cell>
        </row>
        <row r="560">
          <cell r="A560" t="str">
            <v>Welington Castillo</v>
          </cell>
          <cell r="B560">
            <v>7</v>
          </cell>
          <cell r="C560">
            <v>2.2000000000000002</v>
          </cell>
          <cell r="D560">
            <v>3700000</v>
          </cell>
        </row>
        <row r="561">
          <cell r="A561" t="str">
            <v>Andrew Chafin</v>
          </cell>
          <cell r="B561">
            <v>3</v>
          </cell>
          <cell r="C561">
            <v>-0.4</v>
          </cell>
        </row>
        <row r="562">
          <cell r="A562" t="str">
            <v>Tyler Clippard</v>
          </cell>
          <cell r="B562">
            <v>10</v>
          </cell>
          <cell r="C562">
            <v>0.5</v>
          </cell>
        </row>
        <row r="563">
          <cell r="A563" t="str">
            <v>Josh Collmenter</v>
          </cell>
          <cell r="B563">
            <v>6</v>
          </cell>
          <cell r="C563">
            <v>0.2</v>
          </cell>
          <cell r="D563">
            <v>1825000</v>
          </cell>
        </row>
        <row r="564">
          <cell r="A564" t="str">
            <v>Patrick Corbin</v>
          </cell>
          <cell r="B564">
            <v>4</v>
          </cell>
          <cell r="C564">
            <v>-0.1</v>
          </cell>
          <cell r="D564">
            <v>2525000</v>
          </cell>
        </row>
        <row r="565">
          <cell r="A565" t="str">
            <v>Zac Curtis</v>
          </cell>
          <cell r="B565" t="str">
            <v>1st</v>
          </cell>
          <cell r="C565">
            <v>-0.2</v>
          </cell>
        </row>
        <row r="566">
          <cell r="A566" t="str">
            <v>Rubby De La Rosa</v>
          </cell>
          <cell r="B566">
            <v>6</v>
          </cell>
          <cell r="C566">
            <v>0.8</v>
          </cell>
          <cell r="D566">
            <v>2350000</v>
          </cell>
        </row>
        <row r="567">
          <cell r="A567" t="str">
            <v>Randall Delgado</v>
          </cell>
          <cell r="B567">
            <v>6</v>
          </cell>
          <cell r="C567">
            <v>0.7</v>
          </cell>
          <cell r="D567">
            <v>1275000</v>
          </cell>
        </row>
        <row r="568">
          <cell r="A568" t="str">
            <v>Kyle Drabek</v>
          </cell>
          <cell r="B568">
            <v>7</v>
          </cell>
          <cell r="C568">
            <v>0</v>
          </cell>
        </row>
        <row r="569">
          <cell r="A569" t="str">
            <v>Brandon Drury</v>
          </cell>
          <cell r="B569">
            <v>2</v>
          </cell>
          <cell r="C569">
            <v>0</v>
          </cell>
          <cell r="D569">
            <v>508900</v>
          </cell>
        </row>
        <row r="570">
          <cell r="A570" t="str">
            <v>Edwin Escobar</v>
          </cell>
          <cell r="B570">
            <v>2</v>
          </cell>
          <cell r="C570">
            <v>-0.7</v>
          </cell>
        </row>
        <row r="571">
          <cell r="A571" t="str">
            <v>Mike Freeman</v>
          </cell>
          <cell r="B571" t="str">
            <v>1st</v>
          </cell>
          <cell r="C571">
            <v>-0.2</v>
          </cell>
        </row>
        <row r="572">
          <cell r="A572" t="str">
            <v>Zack Godley</v>
          </cell>
          <cell r="B572">
            <v>2</v>
          </cell>
          <cell r="C572">
            <v>-0.5</v>
          </cell>
        </row>
        <row r="573">
          <cell r="A573" t="str">
            <v>Paul Goldschmidt</v>
          </cell>
          <cell r="B573">
            <v>6</v>
          </cell>
          <cell r="C573">
            <v>5</v>
          </cell>
          <cell r="D573">
            <v>5875000</v>
          </cell>
        </row>
        <row r="574">
          <cell r="A574" t="str">
            <v>Tuffy Gosewisch</v>
          </cell>
          <cell r="B574">
            <v>4</v>
          </cell>
          <cell r="C574">
            <v>-0.8</v>
          </cell>
        </row>
        <row r="575">
          <cell r="A575" t="str">
            <v>Phil Gosselin</v>
          </cell>
          <cell r="B575">
            <v>4</v>
          </cell>
          <cell r="C575">
            <v>0.5</v>
          </cell>
          <cell r="D575">
            <v>513900</v>
          </cell>
        </row>
        <row r="576">
          <cell r="A576" t="str">
            <v>Zack Greinke</v>
          </cell>
          <cell r="B576">
            <v>13</v>
          </cell>
          <cell r="C576">
            <v>2.8</v>
          </cell>
          <cell r="D576">
            <v>34000000</v>
          </cell>
        </row>
        <row r="577">
          <cell r="A577" t="str">
            <v>Mitch Haniger</v>
          </cell>
          <cell r="B577" t="str">
            <v>1st</v>
          </cell>
          <cell r="C577">
            <v>-0.1</v>
          </cell>
        </row>
        <row r="578">
          <cell r="A578" t="str">
            <v>Steve Hathaway</v>
          </cell>
          <cell r="B578" t="str">
            <v>1st</v>
          </cell>
          <cell r="C578">
            <v>0.1</v>
          </cell>
        </row>
        <row r="579">
          <cell r="A579" t="str">
            <v>Oscar Hernandez</v>
          </cell>
          <cell r="B579">
            <v>2</v>
          </cell>
          <cell r="C579">
            <v>0</v>
          </cell>
        </row>
        <row r="580">
          <cell r="A580" t="str">
            <v>Chris Herrmann</v>
          </cell>
          <cell r="B580">
            <v>5</v>
          </cell>
          <cell r="C580">
            <v>1.3</v>
          </cell>
          <cell r="D580">
            <v>516900</v>
          </cell>
        </row>
        <row r="581">
          <cell r="A581" t="str">
            <v>Keith Hessler</v>
          </cell>
          <cell r="B581">
            <v>2</v>
          </cell>
          <cell r="C581">
            <v>0</v>
          </cell>
        </row>
        <row r="582">
          <cell r="A582" t="str">
            <v>Daniel Hudson</v>
          </cell>
          <cell r="B582">
            <v>7</v>
          </cell>
          <cell r="C582">
            <v>-0.5</v>
          </cell>
          <cell r="D582">
            <v>2700000</v>
          </cell>
        </row>
        <row r="583">
          <cell r="A583" t="str">
            <v>Kyle Jensen</v>
          </cell>
          <cell r="B583" t="str">
            <v>1st</v>
          </cell>
          <cell r="C583">
            <v>0</v>
          </cell>
        </row>
        <row r="584">
          <cell r="A584" t="str">
            <v>Matt Koch</v>
          </cell>
          <cell r="B584" t="str">
            <v>1st</v>
          </cell>
          <cell r="C584">
            <v>0.9</v>
          </cell>
        </row>
        <row r="585">
          <cell r="A585" t="str">
            <v>Jake Lamb</v>
          </cell>
          <cell r="B585">
            <v>3</v>
          </cell>
          <cell r="C585">
            <v>2.9</v>
          </cell>
          <cell r="D585">
            <v>520300</v>
          </cell>
        </row>
        <row r="586">
          <cell r="A586" t="str">
            <v>Dominic Leone</v>
          </cell>
          <cell r="B586">
            <v>3</v>
          </cell>
          <cell r="C586">
            <v>-0.3</v>
          </cell>
        </row>
        <row r="587">
          <cell r="A587" t="str">
            <v>Adam Loewen</v>
          </cell>
          <cell r="B587">
            <v>6</v>
          </cell>
          <cell r="C587">
            <v>-0.5</v>
          </cell>
        </row>
        <row r="588">
          <cell r="A588" t="str">
            <v>Evan Marshall</v>
          </cell>
          <cell r="B588">
            <v>3</v>
          </cell>
          <cell r="C588">
            <v>-0.7</v>
          </cell>
        </row>
        <row r="589">
          <cell r="A589" t="str">
            <v>Shelby Miller</v>
          </cell>
          <cell r="B589">
            <v>5</v>
          </cell>
          <cell r="C589">
            <v>-0.5</v>
          </cell>
          <cell r="D589">
            <v>4350000</v>
          </cell>
        </row>
        <row r="590">
          <cell r="A590" t="str">
            <v>Peter O'Brien</v>
          </cell>
          <cell r="B590">
            <v>2</v>
          </cell>
          <cell r="C590">
            <v>-0.7</v>
          </cell>
        </row>
        <row r="591">
          <cell r="A591" t="str">
            <v>Chris Owings</v>
          </cell>
          <cell r="B591">
            <v>4</v>
          </cell>
          <cell r="C591">
            <v>1</v>
          </cell>
          <cell r="D591">
            <v>530500</v>
          </cell>
        </row>
        <row r="592">
          <cell r="A592" t="str">
            <v>David Peralta</v>
          </cell>
          <cell r="B592">
            <v>3</v>
          </cell>
          <cell r="C592">
            <v>0.5</v>
          </cell>
          <cell r="D592">
            <v>529600</v>
          </cell>
        </row>
        <row r="593">
          <cell r="A593" t="str">
            <v>A.J. Pollock</v>
          </cell>
          <cell r="B593">
            <v>5</v>
          </cell>
          <cell r="C593">
            <v>0.4</v>
          </cell>
          <cell r="D593">
            <v>3500000</v>
          </cell>
        </row>
        <row r="594">
          <cell r="A594" t="str">
            <v>Robbie Ray</v>
          </cell>
          <cell r="B594">
            <v>3</v>
          </cell>
          <cell r="C594">
            <v>1.3</v>
          </cell>
          <cell r="D594">
            <v>521000</v>
          </cell>
        </row>
        <row r="595">
          <cell r="A595" t="str">
            <v>Jean Segura</v>
          </cell>
          <cell r="B595">
            <v>5</v>
          </cell>
          <cell r="C595">
            <v>6.4</v>
          </cell>
          <cell r="D595">
            <v>2600000</v>
          </cell>
        </row>
        <row r="596">
          <cell r="A596" t="str">
            <v>Braden Shipley</v>
          </cell>
          <cell r="B596" t="str">
            <v>1st</v>
          </cell>
          <cell r="C596">
            <v>0.2</v>
          </cell>
        </row>
        <row r="597">
          <cell r="A597" t="str">
            <v>Yasmany Tomás</v>
          </cell>
          <cell r="B597">
            <v>2</v>
          </cell>
          <cell r="C597">
            <v>-0.9</v>
          </cell>
          <cell r="D597">
            <v>7500000</v>
          </cell>
        </row>
        <row r="598">
          <cell r="A598" t="str">
            <v>Tyler Wagner</v>
          </cell>
          <cell r="B598">
            <v>2</v>
          </cell>
          <cell r="C598">
            <v>0.4</v>
          </cell>
        </row>
        <row r="599">
          <cell r="A599" t="str">
            <v>Rickie Weeks</v>
          </cell>
          <cell r="B599">
            <v>13</v>
          </cell>
          <cell r="C599">
            <v>-0.2</v>
          </cell>
        </row>
        <row r="600">
          <cell r="A600" t="str">
            <v>Brad Ziegler</v>
          </cell>
          <cell r="B600">
            <v>9</v>
          </cell>
          <cell r="C600">
            <v>1.3</v>
          </cell>
        </row>
        <row r="601">
          <cell r="A601" t="str">
            <v>Ehire Adrianza</v>
          </cell>
          <cell r="B601">
            <v>4</v>
          </cell>
          <cell r="C601">
            <v>-0.1</v>
          </cell>
          <cell r="D601">
            <v>512500</v>
          </cell>
        </row>
        <row r="602">
          <cell r="A602" t="str">
            <v>Gordon Beckham</v>
          </cell>
          <cell r="B602">
            <v>8</v>
          </cell>
          <cell r="C602">
            <v>-0.2</v>
          </cell>
        </row>
        <row r="603">
          <cell r="A603" t="str">
            <v>Brandon Belt</v>
          </cell>
          <cell r="B603">
            <v>6</v>
          </cell>
          <cell r="C603">
            <v>4.0999999999999996</v>
          </cell>
          <cell r="D603">
            <v>6200000</v>
          </cell>
        </row>
        <row r="604">
          <cell r="A604" t="str">
            <v>Ty Blach</v>
          </cell>
          <cell r="B604" t="str">
            <v>1st</v>
          </cell>
          <cell r="C604">
            <v>0.9</v>
          </cell>
        </row>
        <row r="605">
          <cell r="A605" t="str">
            <v>Gregor Blanco</v>
          </cell>
          <cell r="B605">
            <v>8</v>
          </cell>
          <cell r="C605">
            <v>-1</v>
          </cell>
          <cell r="D605">
            <v>3900000</v>
          </cell>
        </row>
        <row r="606">
          <cell r="A606" t="str">
            <v>Mike Broadway</v>
          </cell>
          <cell r="B606">
            <v>2</v>
          </cell>
          <cell r="C606">
            <v>-0.3</v>
          </cell>
        </row>
        <row r="607">
          <cell r="A607" t="str">
            <v>Trevor Brown</v>
          </cell>
          <cell r="B607">
            <v>2</v>
          </cell>
          <cell r="C607">
            <v>0</v>
          </cell>
          <cell r="D607">
            <v>508000</v>
          </cell>
        </row>
        <row r="608">
          <cell r="A608" t="str">
            <v>Madison Bumgarner</v>
          </cell>
          <cell r="B608">
            <v>8</v>
          </cell>
          <cell r="C608">
            <v>5.7</v>
          </cell>
          <cell r="D608">
            <v>9750000</v>
          </cell>
        </row>
        <row r="609">
          <cell r="A609" t="str">
            <v>Matt Cain</v>
          </cell>
          <cell r="B609">
            <v>12</v>
          </cell>
          <cell r="C609">
            <v>-0.8</v>
          </cell>
          <cell r="D609">
            <v>21000000</v>
          </cell>
        </row>
        <row r="610">
          <cell r="A610" t="str">
            <v>Santiago Casilla</v>
          </cell>
          <cell r="B610">
            <v>13</v>
          </cell>
          <cell r="C610">
            <v>0.7</v>
          </cell>
          <cell r="D610">
            <v>6500000</v>
          </cell>
        </row>
        <row r="611">
          <cell r="A611" t="str">
            <v>Brandon Crawford</v>
          </cell>
          <cell r="B611">
            <v>6</v>
          </cell>
          <cell r="C611">
            <v>5.5</v>
          </cell>
          <cell r="D611">
            <v>6000000</v>
          </cell>
        </row>
        <row r="612">
          <cell r="A612" t="str">
            <v>Johnny Cueto</v>
          </cell>
          <cell r="B612">
            <v>9</v>
          </cell>
          <cell r="C612">
            <v>5.3</v>
          </cell>
          <cell r="D612">
            <v>15833333</v>
          </cell>
        </row>
        <row r="613">
          <cell r="A613" t="str">
            <v>Matt Duffy</v>
          </cell>
          <cell r="B613">
            <v>3</v>
          </cell>
          <cell r="C613">
            <v>1.2</v>
          </cell>
        </row>
        <row r="614">
          <cell r="A614" t="str">
            <v>Cory Gearrin</v>
          </cell>
          <cell r="B614">
            <v>5</v>
          </cell>
          <cell r="C614">
            <v>0</v>
          </cell>
          <cell r="D614">
            <v>550000</v>
          </cell>
        </row>
        <row r="615">
          <cell r="A615" t="str">
            <v>Conor Gillaspie</v>
          </cell>
          <cell r="B615">
            <v>7</v>
          </cell>
          <cell r="C615">
            <v>1.1000000000000001</v>
          </cell>
        </row>
        <row r="616">
          <cell r="A616" t="str">
            <v>Grant Green</v>
          </cell>
          <cell r="B616">
            <v>4</v>
          </cell>
          <cell r="C616">
            <v>-0.2</v>
          </cell>
        </row>
        <row r="617">
          <cell r="A617" t="str">
            <v>Gorkys Hernandez</v>
          </cell>
          <cell r="B617">
            <v>3</v>
          </cell>
          <cell r="C617">
            <v>0.5</v>
          </cell>
        </row>
        <row r="618">
          <cell r="A618" t="str">
            <v>Chris Heston</v>
          </cell>
          <cell r="B618">
            <v>3</v>
          </cell>
          <cell r="C618">
            <v>-0.4</v>
          </cell>
          <cell r="D618">
            <v>530000</v>
          </cell>
        </row>
        <row r="619">
          <cell r="A619" t="str">
            <v>George Kontos</v>
          </cell>
          <cell r="B619">
            <v>6</v>
          </cell>
          <cell r="C619">
            <v>0.8</v>
          </cell>
          <cell r="D619">
            <v>1150000</v>
          </cell>
        </row>
        <row r="620">
          <cell r="A620" t="str">
            <v>Derek Law</v>
          </cell>
          <cell r="B620" t="str">
            <v>1st</v>
          </cell>
          <cell r="C620">
            <v>1.5</v>
          </cell>
        </row>
        <row r="621">
          <cell r="A621" t="str">
            <v>Javier Lopez</v>
          </cell>
          <cell r="B621">
            <v>14</v>
          </cell>
          <cell r="C621">
            <v>0.2</v>
          </cell>
          <cell r="D621">
            <v>5000000</v>
          </cell>
        </row>
        <row r="622">
          <cell r="A622" t="str">
            <v>Vin Mazzaro</v>
          </cell>
          <cell r="B622">
            <v>8</v>
          </cell>
          <cell r="C622">
            <v>-0.5</v>
          </cell>
        </row>
        <row r="623">
          <cell r="A623" t="str">
            <v>Matt Moore</v>
          </cell>
          <cell r="B623">
            <v>6</v>
          </cell>
          <cell r="C623">
            <v>0.6</v>
          </cell>
          <cell r="D623">
            <v>5000000</v>
          </cell>
        </row>
        <row r="624">
          <cell r="A624" t="str">
            <v>Joe Nathan</v>
          </cell>
          <cell r="B624">
            <v>16</v>
          </cell>
          <cell r="C624">
            <v>0.4</v>
          </cell>
        </row>
        <row r="625">
          <cell r="A625" t="str">
            <v>Eduardo Nunez</v>
          </cell>
          <cell r="B625">
            <v>7</v>
          </cell>
          <cell r="C625">
            <v>0.8</v>
          </cell>
          <cell r="D625">
            <v>1475000</v>
          </cell>
        </row>
        <row r="626">
          <cell r="A626" t="str">
            <v>Steven Okert</v>
          </cell>
          <cell r="B626" t="str">
            <v>1st</v>
          </cell>
          <cell r="C626">
            <v>0.2</v>
          </cell>
        </row>
        <row r="627">
          <cell r="A627" t="str">
            <v>Josh Osich</v>
          </cell>
          <cell r="B627">
            <v>2</v>
          </cell>
          <cell r="C627">
            <v>-0.1</v>
          </cell>
          <cell r="D627">
            <v>512500</v>
          </cell>
        </row>
        <row r="628">
          <cell r="A628" t="str">
            <v>Angel Pagan</v>
          </cell>
          <cell r="B628">
            <v>11</v>
          </cell>
          <cell r="C628">
            <v>1.8</v>
          </cell>
          <cell r="D628">
            <v>11250000</v>
          </cell>
        </row>
        <row r="629">
          <cell r="A629" t="str">
            <v>Joe Panik</v>
          </cell>
          <cell r="B629">
            <v>3</v>
          </cell>
          <cell r="C629">
            <v>1.2</v>
          </cell>
          <cell r="D629">
            <v>545000</v>
          </cell>
        </row>
        <row r="630">
          <cell r="A630" t="str">
            <v>Jarrett Parker</v>
          </cell>
          <cell r="B630">
            <v>2</v>
          </cell>
          <cell r="C630">
            <v>0.2</v>
          </cell>
        </row>
        <row r="631">
          <cell r="A631" t="str">
            <v>Jake Peavy</v>
          </cell>
          <cell r="B631">
            <v>15</v>
          </cell>
          <cell r="C631">
            <v>-0.9</v>
          </cell>
          <cell r="D631">
            <v>15000000</v>
          </cell>
        </row>
        <row r="632">
          <cell r="A632" t="str">
            <v>Ramiro Pena</v>
          </cell>
          <cell r="B632">
            <v>7</v>
          </cell>
          <cell r="C632">
            <v>0.3</v>
          </cell>
        </row>
        <row r="633">
          <cell r="A633" t="str">
            <v>Hunter Pence</v>
          </cell>
          <cell r="B633">
            <v>10</v>
          </cell>
          <cell r="C633">
            <v>2.2000000000000002</v>
          </cell>
          <cell r="D633">
            <v>18500000</v>
          </cell>
        </row>
        <row r="634">
          <cell r="A634" t="str">
            <v>Buster Posey</v>
          </cell>
          <cell r="B634">
            <v>8</v>
          </cell>
          <cell r="C634">
            <v>4.9000000000000004</v>
          </cell>
          <cell r="D634">
            <v>20000000</v>
          </cell>
        </row>
        <row r="635">
          <cell r="A635" t="str">
            <v>Matt Reynolds</v>
          </cell>
          <cell r="B635">
            <v>6</v>
          </cell>
          <cell r="C635">
            <v>-0.3</v>
          </cell>
        </row>
        <row r="636">
          <cell r="A636" t="str">
            <v>Sergio Romo</v>
          </cell>
          <cell r="B636">
            <v>9</v>
          </cell>
          <cell r="C636">
            <v>0.7</v>
          </cell>
          <cell r="D636">
            <v>9000000</v>
          </cell>
        </row>
        <row r="637">
          <cell r="A637" t="str">
            <v>Jeff Samardzija</v>
          </cell>
          <cell r="B637">
            <v>9</v>
          </cell>
          <cell r="C637">
            <v>2.6</v>
          </cell>
          <cell r="D637">
            <v>10800000</v>
          </cell>
        </row>
        <row r="638">
          <cell r="A638" t="str">
            <v>Will Smith</v>
          </cell>
          <cell r="B638">
            <v>5</v>
          </cell>
          <cell r="C638">
            <v>0.4</v>
          </cell>
          <cell r="D638">
            <v>1475000</v>
          </cell>
        </row>
        <row r="639">
          <cell r="A639" t="str">
            <v>Denard Span</v>
          </cell>
          <cell r="B639">
            <v>9</v>
          </cell>
          <cell r="C639">
            <v>1.6</v>
          </cell>
          <cell r="D639">
            <v>5000000</v>
          </cell>
        </row>
        <row r="640">
          <cell r="A640" t="str">
            <v>Chris Stratton</v>
          </cell>
          <cell r="B640" t="str">
            <v>1st</v>
          </cell>
          <cell r="C640">
            <v>0</v>
          </cell>
        </row>
        <row r="641">
          <cell r="A641" t="str">
            <v>Hunter Strickland</v>
          </cell>
          <cell r="B641">
            <v>3</v>
          </cell>
          <cell r="C641">
            <v>1.1000000000000001</v>
          </cell>
          <cell r="D641">
            <v>517500</v>
          </cell>
        </row>
        <row r="642">
          <cell r="A642" t="str">
            <v>Albert Suarez</v>
          </cell>
          <cell r="B642" t="str">
            <v>1st</v>
          </cell>
          <cell r="C642">
            <v>0.6</v>
          </cell>
        </row>
        <row r="643">
          <cell r="A643" t="str">
            <v>Ruben Tejada</v>
          </cell>
          <cell r="B643">
            <v>7</v>
          </cell>
          <cell r="C643">
            <v>0.1</v>
          </cell>
        </row>
        <row r="644">
          <cell r="A644" t="str">
            <v>Kelby Tomlinson</v>
          </cell>
          <cell r="B644">
            <v>2</v>
          </cell>
          <cell r="C644">
            <v>0.7</v>
          </cell>
          <cell r="D644">
            <v>512500</v>
          </cell>
        </row>
        <row r="645">
          <cell r="A645" t="str">
            <v>Mac Williamson</v>
          </cell>
          <cell r="B645">
            <v>2</v>
          </cell>
          <cell r="C645">
            <v>0.5</v>
          </cell>
        </row>
        <row r="646">
          <cell r="A646" t="str">
            <v>Cristhian Adames</v>
          </cell>
          <cell r="B646">
            <v>3</v>
          </cell>
          <cell r="C646">
            <v>-0.8</v>
          </cell>
          <cell r="D646">
            <v>509500</v>
          </cell>
        </row>
        <row r="647">
          <cell r="A647" t="str">
            <v>Tyler Anderson</v>
          </cell>
          <cell r="B647" t="str">
            <v>1st</v>
          </cell>
          <cell r="C647">
            <v>3.2</v>
          </cell>
        </row>
        <row r="648">
          <cell r="A648" t="str">
            <v>Nolan Arenado</v>
          </cell>
          <cell r="B648">
            <v>4</v>
          </cell>
          <cell r="C648">
            <v>5.9</v>
          </cell>
          <cell r="D648">
            <v>5000000</v>
          </cell>
        </row>
        <row r="649">
          <cell r="A649" t="str">
            <v>Brandon Barnes</v>
          </cell>
          <cell r="B649">
            <v>5</v>
          </cell>
          <cell r="C649">
            <v>0</v>
          </cell>
          <cell r="D649">
            <v>1000000</v>
          </cell>
        </row>
        <row r="650">
          <cell r="A650" t="str">
            <v>Christian Bergman</v>
          </cell>
          <cell r="B650">
            <v>3</v>
          </cell>
          <cell r="C650">
            <v>-0.7</v>
          </cell>
          <cell r="D650">
            <v>512500</v>
          </cell>
        </row>
        <row r="651">
          <cell r="A651" t="str">
            <v>Chad Bettis</v>
          </cell>
          <cell r="B651">
            <v>4</v>
          </cell>
          <cell r="C651">
            <v>1.3</v>
          </cell>
          <cell r="D651">
            <v>512500</v>
          </cell>
        </row>
        <row r="652">
          <cell r="A652" t="str">
            <v>Charlie Blackmon</v>
          </cell>
          <cell r="B652">
            <v>6</v>
          </cell>
          <cell r="C652">
            <v>4.5999999999999996</v>
          </cell>
          <cell r="D652">
            <v>3500000</v>
          </cell>
        </row>
        <row r="653">
          <cell r="A653" t="str">
            <v>Eddie Butler</v>
          </cell>
          <cell r="B653">
            <v>3</v>
          </cell>
          <cell r="C653">
            <v>-1.5</v>
          </cell>
        </row>
        <row r="654">
          <cell r="A654" t="str">
            <v>Matt Carasiti</v>
          </cell>
          <cell r="B654" t="str">
            <v>1st</v>
          </cell>
          <cell r="C654">
            <v>-0.6</v>
          </cell>
        </row>
        <row r="655">
          <cell r="A655" t="str">
            <v>Stephen Cardullo</v>
          </cell>
          <cell r="B655" t="str">
            <v>1st</v>
          </cell>
          <cell r="C655">
            <v>-0.3</v>
          </cell>
        </row>
        <row r="656">
          <cell r="A656" t="str">
            <v>Miguel Castro</v>
          </cell>
          <cell r="B656">
            <v>2</v>
          </cell>
          <cell r="C656">
            <v>-0.2</v>
          </cell>
          <cell r="D656">
            <v>509500</v>
          </cell>
        </row>
        <row r="657">
          <cell r="A657" t="str">
            <v>Tyler Chatwood</v>
          </cell>
          <cell r="B657">
            <v>5</v>
          </cell>
          <cell r="C657">
            <v>3.4</v>
          </cell>
          <cell r="D657">
            <v>1000000</v>
          </cell>
        </row>
        <row r="658">
          <cell r="A658" t="str">
            <v>David Dahl</v>
          </cell>
          <cell r="B658" t="str">
            <v>1st</v>
          </cell>
          <cell r="C658">
            <v>1</v>
          </cell>
        </row>
        <row r="659">
          <cell r="A659" t="str">
            <v>Jorge De La Rosa</v>
          </cell>
          <cell r="B659">
            <v>13</v>
          </cell>
          <cell r="C659">
            <v>0</v>
          </cell>
          <cell r="D659">
            <v>12500000</v>
          </cell>
        </row>
        <row r="660">
          <cell r="A660" t="str">
            <v>Daniel Descalso</v>
          </cell>
          <cell r="B660">
            <v>7</v>
          </cell>
          <cell r="C660">
            <v>0.5</v>
          </cell>
          <cell r="D660">
            <v>2100000</v>
          </cell>
        </row>
        <row r="661">
          <cell r="A661" t="str">
            <v>Carlos Estevez</v>
          </cell>
          <cell r="B661" t="str">
            <v>1st</v>
          </cell>
          <cell r="C661">
            <v>0.1</v>
          </cell>
        </row>
        <row r="662">
          <cell r="A662" t="str">
            <v>Yohan Flande</v>
          </cell>
          <cell r="B662">
            <v>3</v>
          </cell>
          <cell r="C662">
            <v>-0.5</v>
          </cell>
        </row>
        <row r="663">
          <cell r="A663" t="str">
            <v>Dustin Garneau</v>
          </cell>
          <cell r="B663">
            <v>2</v>
          </cell>
          <cell r="C663">
            <v>0.1</v>
          </cell>
        </row>
        <row r="664">
          <cell r="A664" t="str">
            <v>Gonzalez Germen</v>
          </cell>
          <cell r="B664">
            <v>4</v>
          </cell>
          <cell r="C664">
            <v>-0.1</v>
          </cell>
        </row>
        <row r="665">
          <cell r="A665" t="str">
            <v>Carlos Gonzalez</v>
          </cell>
          <cell r="B665">
            <v>9</v>
          </cell>
          <cell r="C665">
            <v>2.2999999999999998</v>
          </cell>
          <cell r="D665">
            <v>17000000</v>
          </cell>
        </row>
        <row r="666">
          <cell r="A666" t="str">
            <v>Jon Gray</v>
          </cell>
          <cell r="B666">
            <v>2</v>
          </cell>
          <cell r="C666">
            <v>2</v>
          </cell>
          <cell r="D666">
            <v>509500</v>
          </cell>
        </row>
        <row r="667">
          <cell r="A667" t="str">
            <v>Jason Gurka</v>
          </cell>
          <cell r="B667">
            <v>2</v>
          </cell>
          <cell r="C667">
            <v>-0.3</v>
          </cell>
          <cell r="D667">
            <v>660000</v>
          </cell>
        </row>
        <row r="668">
          <cell r="A668" t="str">
            <v>David Hale</v>
          </cell>
          <cell r="B668">
            <v>4</v>
          </cell>
          <cell r="C668">
            <v>-0.1</v>
          </cell>
        </row>
        <row r="669">
          <cell r="A669" t="str">
            <v>Jeff Hoffman</v>
          </cell>
          <cell r="B669" t="str">
            <v>1st</v>
          </cell>
          <cell r="C669">
            <v>-0.8</v>
          </cell>
        </row>
        <row r="670">
          <cell r="A670" t="str">
            <v>Nick Hundley</v>
          </cell>
          <cell r="B670">
            <v>9</v>
          </cell>
          <cell r="C670">
            <v>0.1</v>
          </cell>
          <cell r="D670">
            <v>3150000</v>
          </cell>
        </row>
        <row r="671">
          <cell r="A671" t="str">
            <v>DJ LeMahieu</v>
          </cell>
          <cell r="B671">
            <v>6</v>
          </cell>
          <cell r="C671">
            <v>5.3</v>
          </cell>
          <cell r="D671">
            <v>3000000</v>
          </cell>
        </row>
        <row r="672">
          <cell r="A672" t="str">
            <v>Boone Logan</v>
          </cell>
          <cell r="B672">
            <v>11</v>
          </cell>
          <cell r="C672">
            <v>0.6</v>
          </cell>
          <cell r="D672">
            <v>6250000</v>
          </cell>
        </row>
        <row r="673">
          <cell r="A673" t="str">
            <v>Jordan Lyles</v>
          </cell>
          <cell r="B673">
            <v>6</v>
          </cell>
          <cell r="C673">
            <v>-1</v>
          </cell>
          <cell r="D673">
            <v>2975000</v>
          </cell>
        </row>
        <row r="674">
          <cell r="A674" t="str">
            <v>German Marquez</v>
          </cell>
          <cell r="B674" t="str">
            <v>1st</v>
          </cell>
          <cell r="C674">
            <v>0.1</v>
          </cell>
        </row>
        <row r="675">
          <cell r="A675" t="str">
            <v>Jake McGee</v>
          </cell>
          <cell r="B675">
            <v>7</v>
          </cell>
          <cell r="C675">
            <v>0.3</v>
          </cell>
          <cell r="D675">
            <v>4800000</v>
          </cell>
        </row>
        <row r="676">
          <cell r="A676" t="str">
            <v>Justin Miller</v>
          </cell>
          <cell r="B676">
            <v>3</v>
          </cell>
          <cell r="C676">
            <v>-0.1</v>
          </cell>
          <cell r="D676">
            <v>509500</v>
          </cell>
        </row>
        <row r="677">
          <cell r="A677" t="str">
            <v>Jason Motte</v>
          </cell>
          <cell r="B677">
            <v>8</v>
          </cell>
          <cell r="C677">
            <v>-0.1</v>
          </cell>
          <cell r="D677">
            <v>5000000</v>
          </cell>
        </row>
        <row r="678">
          <cell r="A678" t="str">
            <v>Tom Murphy</v>
          </cell>
          <cell r="B678">
            <v>2</v>
          </cell>
          <cell r="C678">
            <v>0.6</v>
          </cell>
        </row>
        <row r="679">
          <cell r="A679" t="str">
            <v>Scott Oberg</v>
          </cell>
          <cell r="B679">
            <v>2</v>
          </cell>
          <cell r="C679">
            <v>0</v>
          </cell>
        </row>
        <row r="680">
          <cell r="A680" t="str">
            <v>Adam Ottavino</v>
          </cell>
          <cell r="B680">
            <v>6</v>
          </cell>
          <cell r="C680">
            <v>1</v>
          </cell>
          <cell r="D680">
            <v>1300000</v>
          </cell>
        </row>
        <row r="681">
          <cell r="A681" t="str">
            <v>Gerardo Parra</v>
          </cell>
          <cell r="B681">
            <v>8</v>
          </cell>
          <cell r="C681">
            <v>-2.4</v>
          </cell>
          <cell r="D681">
            <v>8000000</v>
          </cell>
        </row>
        <row r="682">
          <cell r="A682" t="str">
            <v>Jordan Patterson</v>
          </cell>
          <cell r="B682" t="str">
            <v>1st</v>
          </cell>
          <cell r="C682">
            <v>0.1</v>
          </cell>
        </row>
        <row r="683">
          <cell r="A683" t="str">
            <v>Ben Paulsen</v>
          </cell>
          <cell r="B683">
            <v>3</v>
          </cell>
          <cell r="C683">
            <v>-1.2</v>
          </cell>
          <cell r="D683">
            <v>512500</v>
          </cell>
        </row>
        <row r="684">
          <cell r="A684" t="str">
            <v>Chad Qualls</v>
          </cell>
          <cell r="B684">
            <v>13</v>
          </cell>
          <cell r="C684">
            <v>-0.1</v>
          </cell>
          <cell r="D684">
            <v>2250000</v>
          </cell>
        </row>
        <row r="685">
          <cell r="A685" t="str">
            <v>Ryan Raburn</v>
          </cell>
          <cell r="B685">
            <v>11</v>
          </cell>
          <cell r="C685">
            <v>-0.7</v>
          </cell>
          <cell r="D685">
            <v>1500000</v>
          </cell>
        </row>
        <row r="686">
          <cell r="A686" t="str">
            <v>Mark Reynolds</v>
          </cell>
          <cell r="B686">
            <v>10</v>
          </cell>
          <cell r="C686">
            <v>1.3</v>
          </cell>
          <cell r="D686">
            <v>2600000</v>
          </cell>
        </row>
        <row r="687">
          <cell r="A687" t="str">
            <v>Chris Rusin</v>
          </cell>
          <cell r="B687">
            <v>5</v>
          </cell>
          <cell r="C687">
            <v>2</v>
          </cell>
          <cell r="D687">
            <v>512500</v>
          </cell>
        </row>
        <row r="688">
          <cell r="A688" t="str">
            <v>Trevor Story</v>
          </cell>
          <cell r="B688" t="str">
            <v>1st</v>
          </cell>
          <cell r="C688">
            <v>4.3</v>
          </cell>
          <cell r="D688">
            <v>507500</v>
          </cell>
        </row>
        <row r="689">
          <cell r="A689" t="str">
            <v>Raimel Tapia</v>
          </cell>
          <cell r="B689" t="str">
            <v>1st</v>
          </cell>
          <cell r="C689">
            <v>-0.2</v>
          </cell>
        </row>
        <row r="690">
          <cell r="A690" t="str">
            <v>Pat Valaika</v>
          </cell>
          <cell r="B690" t="str">
            <v>1st</v>
          </cell>
          <cell r="C690">
            <v>0</v>
          </cell>
        </row>
        <row r="691">
          <cell r="A691" t="str">
            <v>Tony Wolters</v>
          </cell>
          <cell r="B691" t="str">
            <v>1st</v>
          </cell>
          <cell r="C691">
            <v>0.9</v>
          </cell>
          <cell r="D691">
            <v>507500</v>
          </cell>
        </row>
        <row r="692">
          <cell r="A692" t="str">
            <v>Rafael Ynoa</v>
          </cell>
          <cell r="B692">
            <v>3</v>
          </cell>
          <cell r="C692">
            <v>-0.2</v>
          </cell>
        </row>
        <row r="693">
          <cell r="A693" t="str">
            <v>Alexi Amarista</v>
          </cell>
          <cell r="B693">
            <v>6</v>
          </cell>
          <cell r="C693">
            <v>-0.5</v>
          </cell>
          <cell r="D693">
            <v>1350000</v>
          </cell>
        </row>
        <row r="694">
          <cell r="A694" t="str">
            <v>Oswaldo Arcia</v>
          </cell>
          <cell r="B694">
            <v>4</v>
          </cell>
          <cell r="C694">
            <v>-0.5</v>
          </cell>
        </row>
        <row r="695">
          <cell r="A695" t="str">
            <v>Carlos Asuaje</v>
          </cell>
          <cell r="B695" t="str">
            <v>1st</v>
          </cell>
          <cell r="C695">
            <v>-0.1</v>
          </cell>
        </row>
        <row r="696">
          <cell r="A696" t="str">
            <v>Buddy Baumann</v>
          </cell>
          <cell r="B696" t="str">
            <v>1st</v>
          </cell>
          <cell r="C696">
            <v>0.1</v>
          </cell>
        </row>
        <row r="697">
          <cell r="A697" t="str">
            <v>Christian Bethancourt</v>
          </cell>
          <cell r="B697">
            <v>4</v>
          </cell>
          <cell r="C697">
            <v>-0.1</v>
          </cell>
          <cell r="D697">
            <v>511200</v>
          </cell>
        </row>
        <row r="698">
          <cell r="A698" t="str">
            <v>Jabari Blash</v>
          </cell>
          <cell r="B698" t="str">
            <v>1st</v>
          </cell>
          <cell r="C698">
            <v>0</v>
          </cell>
          <cell r="D698">
            <v>507500</v>
          </cell>
        </row>
        <row r="699">
          <cell r="A699" t="str">
            <v>Ryan Buchter</v>
          </cell>
          <cell r="B699">
            <v>2</v>
          </cell>
          <cell r="C699">
            <v>1.4</v>
          </cell>
          <cell r="D699">
            <v>520000</v>
          </cell>
        </row>
        <row r="700">
          <cell r="A700" t="str">
            <v>Leonel Campos</v>
          </cell>
          <cell r="B700">
            <v>3</v>
          </cell>
          <cell r="C700">
            <v>-0.2</v>
          </cell>
        </row>
        <row r="701">
          <cell r="A701" t="str">
            <v>Andrew Cashner</v>
          </cell>
          <cell r="B701">
            <v>7</v>
          </cell>
          <cell r="C701">
            <v>-0.1</v>
          </cell>
          <cell r="D701">
            <v>7150000</v>
          </cell>
        </row>
        <row r="702">
          <cell r="A702" t="str">
            <v>Paul Clemens</v>
          </cell>
          <cell r="B702">
            <v>3</v>
          </cell>
          <cell r="C702">
            <v>0.1</v>
          </cell>
        </row>
        <row r="703">
          <cell r="A703" t="str">
            <v>Jarred Cosart</v>
          </cell>
          <cell r="B703">
            <v>4</v>
          </cell>
          <cell r="C703">
            <v>-0.5</v>
          </cell>
        </row>
        <row r="704">
          <cell r="A704" t="str">
            <v>Alex Dickerson</v>
          </cell>
          <cell r="B704">
            <v>2</v>
          </cell>
          <cell r="C704">
            <v>1</v>
          </cell>
        </row>
        <row r="705">
          <cell r="A705" t="str">
            <v>Jose Dominguez</v>
          </cell>
          <cell r="B705">
            <v>4</v>
          </cell>
          <cell r="C705">
            <v>-0.4</v>
          </cell>
        </row>
        <row r="706">
          <cell r="A706" t="str">
            <v>Robbie Erlin</v>
          </cell>
          <cell r="B706">
            <v>4</v>
          </cell>
          <cell r="C706">
            <v>0.1</v>
          </cell>
        </row>
        <row r="707">
          <cell r="A707" t="str">
            <v>Christian Friedrich</v>
          </cell>
          <cell r="B707">
            <v>4</v>
          </cell>
          <cell r="C707">
            <v>0.2</v>
          </cell>
        </row>
        <row r="708">
          <cell r="A708" t="str">
            <v>Tayron Guerrero</v>
          </cell>
          <cell r="B708" t="str">
            <v>1st</v>
          </cell>
          <cell r="C708">
            <v>0</v>
          </cell>
        </row>
        <row r="709">
          <cell r="A709" t="str">
            <v>Brad Hand</v>
          </cell>
          <cell r="B709">
            <v>6</v>
          </cell>
          <cell r="C709">
            <v>1.6</v>
          </cell>
        </row>
        <row r="710">
          <cell r="A710" t="str">
            <v>Austin Hedges</v>
          </cell>
          <cell r="B710">
            <v>2</v>
          </cell>
          <cell r="C710">
            <v>-0.4</v>
          </cell>
        </row>
        <row r="711">
          <cell r="A711" t="str">
            <v>Keith Hessler</v>
          </cell>
          <cell r="B711">
            <v>2</v>
          </cell>
          <cell r="C711">
            <v>0.3</v>
          </cell>
        </row>
        <row r="712">
          <cell r="A712" t="str">
            <v>Edwin Jackson</v>
          </cell>
          <cell r="B712">
            <v>14</v>
          </cell>
          <cell r="C712">
            <v>-0.2</v>
          </cell>
        </row>
        <row r="713">
          <cell r="A713" t="str">
            <v>Travis Jankowski</v>
          </cell>
          <cell r="B713">
            <v>2</v>
          </cell>
          <cell r="C713">
            <v>1.4</v>
          </cell>
          <cell r="D713">
            <v>508800</v>
          </cell>
        </row>
        <row r="714">
          <cell r="A714" t="str">
            <v>Jon Jay</v>
          </cell>
          <cell r="B714">
            <v>7</v>
          </cell>
          <cell r="C714">
            <v>1.2</v>
          </cell>
          <cell r="D714">
            <v>6850000</v>
          </cell>
        </row>
        <row r="715">
          <cell r="A715" t="str">
            <v>Erik Johnson</v>
          </cell>
          <cell r="B715">
            <v>4</v>
          </cell>
          <cell r="C715">
            <v>-0.7</v>
          </cell>
        </row>
        <row r="716">
          <cell r="A716" t="str">
            <v>Matt Kemp</v>
          </cell>
          <cell r="B716">
            <v>11</v>
          </cell>
          <cell r="C716">
            <v>0.2</v>
          </cell>
        </row>
        <row r="717">
          <cell r="A717" t="str">
            <v>Michael Kirkman</v>
          </cell>
          <cell r="B717">
            <v>6</v>
          </cell>
          <cell r="C717">
            <v>-0.5</v>
          </cell>
        </row>
        <row r="718">
          <cell r="A718" t="str">
            <v>Patrick Kivlehan</v>
          </cell>
          <cell r="B718" t="str">
            <v>1st</v>
          </cell>
          <cell r="C718">
            <v>0.1</v>
          </cell>
        </row>
        <row r="719">
          <cell r="A719" t="str">
            <v>Manuel Margot</v>
          </cell>
          <cell r="B719" t="str">
            <v>1st</v>
          </cell>
          <cell r="C719">
            <v>0.6</v>
          </cell>
        </row>
        <row r="720">
          <cell r="A720" t="str">
            <v>Brandon Maurer</v>
          </cell>
          <cell r="B720">
            <v>4</v>
          </cell>
          <cell r="C720">
            <v>-0.2</v>
          </cell>
          <cell r="D720">
            <v>526400</v>
          </cell>
        </row>
        <row r="721">
          <cell r="A721" t="str">
            <v>Brandon Morrow</v>
          </cell>
          <cell r="B721">
            <v>10</v>
          </cell>
          <cell r="C721">
            <v>0.4</v>
          </cell>
        </row>
        <row r="722">
          <cell r="A722" t="str">
            <v>Wil Myers</v>
          </cell>
          <cell r="B722">
            <v>4</v>
          </cell>
          <cell r="C722">
            <v>3.5</v>
          </cell>
          <cell r="D722">
            <v>523900</v>
          </cell>
        </row>
        <row r="723">
          <cell r="A723" t="str">
            <v>Nick Noonan</v>
          </cell>
          <cell r="B723">
            <v>3</v>
          </cell>
          <cell r="C723">
            <v>-0.6</v>
          </cell>
        </row>
        <row r="724">
          <cell r="A724" t="str">
            <v>Derek Norris</v>
          </cell>
          <cell r="B724">
            <v>5</v>
          </cell>
          <cell r="C724">
            <v>0.3</v>
          </cell>
          <cell r="D724">
            <v>2925000</v>
          </cell>
        </row>
        <row r="725">
          <cell r="A725" t="str">
            <v>Luis Perdomo</v>
          </cell>
          <cell r="B725" t="str">
            <v>1st</v>
          </cell>
          <cell r="C725">
            <v>-1.1000000000000001</v>
          </cell>
          <cell r="D725">
            <v>507500</v>
          </cell>
        </row>
        <row r="726">
          <cell r="A726" t="str">
            <v>Jose Pirela</v>
          </cell>
          <cell r="B726">
            <v>3</v>
          </cell>
          <cell r="C726">
            <v>-0.5</v>
          </cell>
        </row>
        <row r="727">
          <cell r="A727" t="str">
            <v>Drew Pomeranz</v>
          </cell>
          <cell r="B727">
            <v>6</v>
          </cell>
          <cell r="C727">
            <v>3.3</v>
          </cell>
        </row>
        <row r="728">
          <cell r="A728" t="str">
            <v>Kevin Quackenbush</v>
          </cell>
          <cell r="B728">
            <v>3</v>
          </cell>
          <cell r="C728">
            <v>0.5</v>
          </cell>
          <cell r="D728">
            <v>521200</v>
          </cell>
        </row>
        <row r="729">
          <cell r="A729" t="str">
            <v>Alexei Ramírez</v>
          </cell>
          <cell r="B729">
            <v>9</v>
          </cell>
          <cell r="C729">
            <v>-1.6</v>
          </cell>
          <cell r="D729">
            <v>3000000</v>
          </cell>
        </row>
        <row r="730">
          <cell r="A730" t="str">
            <v>Colin Rea</v>
          </cell>
          <cell r="B730">
            <v>2</v>
          </cell>
          <cell r="C730">
            <v>-0.5</v>
          </cell>
          <cell r="D730">
            <v>510200</v>
          </cell>
        </row>
        <row r="731">
          <cell r="A731" t="str">
            <v>Hunter Renfroe</v>
          </cell>
          <cell r="B731" t="str">
            <v>1st</v>
          </cell>
          <cell r="C731">
            <v>0.4</v>
          </cell>
        </row>
        <row r="732">
          <cell r="A732" t="str">
            <v>Clayton Richard</v>
          </cell>
          <cell r="B732">
            <v>8</v>
          </cell>
          <cell r="C732">
            <v>0.9</v>
          </cell>
        </row>
        <row r="733">
          <cell r="A733" t="str">
            <v>Fernando Rodney</v>
          </cell>
          <cell r="B733">
            <v>14</v>
          </cell>
          <cell r="C733">
            <v>1.7</v>
          </cell>
        </row>
        <row r="734">
          <cell r="A734" t="str">
            <v>Jose Rondon</v>
          </cell>
          <cell r="B734" t="str">
            <v>1st</v>
          </cell>
          <cell r="C734">
            <v>-0.7</v>
          </cell>
        </row>
        <row r="735">
          <cell r="A735" t="str">
            <v>Adam Rosales</v>
          </cell>
          <cell r="B735">
            <v>9</v>
          </cell>
          <cell r="C735">
            <v>2.2999999999999998</v>
          </cell>
          <cell r="D735">
            <v>800000</v>
          </cell>
        </row>
        <row r="736">
          <cell r="A736" t="str">
            <v>Tyson Ross</v>
          </cell>
          <cell r="B736">
            <v>7</v>
          </cell>
          <cell r="C736">
            <v>-0.3</v>
          </cell>
          <cell r="D736">
            <v>9625000</v>
          </cell>
        </row>
        <row r="737">
          <cell r="A737" t="str">
            <v>Hector Sanchez</v>
          </cell>
          <cell r="B737">
            <v>6</v>
          </cell>
          <cell r="C737">
            <v>0.4</v>
          </cell>
        </row>
        <row r="738">
          <cell r="A738" t="str">
            <v>Luis Sardinas</v>
          </cell>
          <cell r="B738">
            <v>3</v>
          </cell>
          <cell r="C738">
            <v>0.2</v>
          </cell>
        </row>
        <row r="739">
          <cell r="A739" t="str">
            <v>Ryan Schimpf</v>
          </cell>
          <cell r="B739" t="str">
            <v>1st</v>
          </cell>
          <cell r="C739">
            <v>2.7</v>
          </cell>
        </row>
        <row r="740">
          <cell r="A740" t="str">
            <v>James Shields</v>
          </cell>
          <cell r="B740">
            <v>11</v>
          </cell>
          <cell r="C740">
            <v>0.7</v>
          </cell>
        </row>
        <row r="741">
          <cell r="A741" t="str">
            <v>Jake Smith</v>
          </cell>
          <cell r="B741" t="str">
            <v>1st</v>
          </cell>
          <cell r="C741">
            <v>0</v>
          </cell>
        </row>
        <row r="742">
          <cell r="A742" t="str">
            <v>Yangervis Solarte</v>
          </cell>
          <cell r="B742">
            <v>3</v>
          </cell>
          <cell r="C742">
            <v>2.8</v>
          </cell>
          <cell r="D742">
            <v>525500</v>
          </cell>
        </row>
        <row r="743">
          <cell r="A743" t="str">
            <v>Cory Spangenberg</v>
          </cell>
          <cell r="B743">
            <v>3</v>
          </cell>
          <cell r="C743">
            <v>0.5</v>
          </cell>
          <cell r="D743">
            <v>517700</v>
          </cell>
        </row>
        <row r="744">
          <cell r="A744" t="str">
            <v>Matt Thornton</v>
          </cell>
          <cell r="B744">
            <v>13</v>
          </cell>
          <cell r="C744">
            <v>-0.2</v>
          </cell>
          <cell r="D744">
            <v>1600000</v>
          </cell>
        </row>
        <row r="745">
          <cell r="A745" t="str">
            <v>Jose Torres</v>
          </cell>
          <cell r="B745" t="str">
            <v>1st</v>
          </cell>
          <cell r="C745">
            <v>0.2</v>
          </cell>
        </row>
        <row r="746">
          <cell r="A746" t="str">
            <v>Melvin Upton Jr.</v>
          </cell>
          <cell r="B746">
            <v>12</v>
          </cell>
          <cell r="C746">
            <v>1.8</v>
          </cell>
        </row>
        <row r="747">
          <cell r="A747" t="str">
            <v>Cesar Vargas</v>
          </cell>
          <cell r="B747" t="str">
            <v>1st</v>
          </cell>
          <cell r="C747">
            <v>0</v>
          </cell>
        </row>
        <row r="748">
          <cell r="A748" t="str">
            <v>Carlos Villanueva</v>
          </cell>
          <cell r="B748">
            <v>11</v>
          </cell>
          <cell r="C748">
            <v>-1.2</v>
          </cell>
          <cell r="D748">
            <v>1500000</v>
          </cell>
        </row>
        <row r="749">
          <cell r="A749" t="str">
            <v>Brett Wallace</v>
          </cell>
          <cell r="B749">
            <v>6</v>
          </cell>
          <cell r="C749">
            <v>-0.9</v>
          </cell>
          <cell r="D749">
            <v>1000000</v>
          </cell>
        </row>
        <row r="750">
          <cell r="A750" t="str">
            <v>Jemile Weeks</v>
          </cell>
          <cell r="B750">
            <v>6</v>
          </cell>
          <cell r="C750">
            <v>0.2</v>
          </cell>
        </row>
        <row r="751">
          <cell r="A751" t="str">
            <v>Dustin Ackley</v>
          </cell>
          <cell r="B751">
            <v>6</v>
          </cell>
          <cell r="C751">
            <v>-0.2</v>
          </cell>
          <cell r="D751">
            <v>3200000</v>
          </cell>
        </row>
        <row r="752">
          <cell r="A752" t="str">
            <v>Tyler Austin</v>
          </cell>
          <cell r="B752" t="str">
            <v>1st</v>
          </cell>
          <cell r="C752">
            <v>0.2</v>
          </cell>
        </row>
        <row r="753">
          <cell r="A753" t="str">
            <v>Johnny Barbato</v>
          </cell>
          <cell r="B753" t="str">
            <v>1st</v>
          </cell>
          <cell r="C753">
            <v>-0.3</v>
          </cell>
          <cell r="D753">
            <v>507500</v>
          </cell>
        </row>
        <row r="754">
          <cell r="A754" t="str">
            <v>Carlos Beltran</v>
          </cell>
          <cell r="B754">
            <v>19</v>
          </cell>
          <cell r="C754">
            <v>1.9</v>
          </cell>
        </row>
        <row r="755">
          <cell r="A755" t="str">
            <v>Dellin Betances</v>
          </cell>
          <cell r="B755">
            <v>5</v>
          </cell>
          <cell r="C755">
            <v>1.2</v>
          </cell>
          <cell r="D755">
            <v>507500</v>
          </cell>
        </row>
        <row r="756">
          <cell r="A756" t="str">
            <v>Richard Bleier</v>
          </cell>
          <cell r="B756" t="str">
            <v>1st</v>
          </cell>
          <cell r="C756">
            <v>0.6</v>
          </cell>
        </row>
        <row r="757">
          <cell r="A757" t="str">
            <v>Billy Butler</v>
          </cell>
          <cell r="B757">
            <v>10</v>
          </cell>
          <cell r="C757">
            <v>0</v>
          </cell>
        </row>
        <row r="758">
          <cell r="A758" t="str">
            <v>Starlin Castro</v>
          </cell>
          <cell r="B758">
            <v>7</v>
          </cell>
          <cell r="C758">
            <v>1.2</v>
          </cell>
          <cell r="D758">
            <v>7857143</v>
          </cell>
        </row>
        <row r="759">
          <cell r="A759" t="str">
            <v>Luis Cessa</v>
          </cell>
          <cell r="B759" t="str">
            <v>1st</v>
          </cell>
          <cell r="C759">
            <v>0.6</v>
          </cell>
          <cell r="D759">
            <v>507500</v>
          </cell>
        </row>
        <row r="760">
          <cell r="A760" t="str">
            <v>Aroldis Chapman</v>
          </cell>
          <cell r="B760">
            <v>7</v>
          </cell>
          <cell r="C760">
            <v>1.4</v>
          </cell>
        </row>
        <row r="761">
          <cell r="A761" t="str">
            <v>Tyler Clippard</v>
          </cell>
          <cell r="B761">
            <v>10</v>
          </cell>
          <cell r="C761">
            <v>0.6</v>
          </cell>
          <cell r="D761">
            <v>6100000</v>
          </cell>
        </row>
        <row r="762">
          <cell r="A762" t="str">
            <v>Phil Coke</v>
          </cell>
          <cell r="B762">
            <v>9</v>
          </cell>
          <cell r="C762">
            <v>-0.1</v>
          </cell>
        </row>
        <row r="763">
          <cell r="A763" t="str">
            <v>Ike Davis</v>
          </cell>
          <cell r="B763">
            <v>7</v>
          </cell>
          <cell r="C763">
            <v>0</v>
          </cell>
        </row>
        <row r="764">
          <cell r="A764" t="str">
            <v>Jacoby Ellsbury</v>
          </cell>
          <cell r="B764">
            <v>10</v>
          </cell>
          <cell r="C764">
            <v>2.7</v>
          </cell>
          <cell r="D764">
            <v>21142857</v>
          </cell>
        </row>
        <row r="765">
          <cell r="A765" t="str">
            <v>Nathan Eovaldi</v>
          </cell>
          <cell r="B765">
            <v>6</v>
          </cell>
          <cell r="C765">
            <v>1.3</v>
          </cell>
          <cell r="D765">
            <v>5600000</v>
          </cell>
        </row>
        <row r="766">
          <cell r="A766" t="str">
            <v>Ben Gamel</v>
          </cell>
          <cell r="B766" t="str">
            <v>1st</v>
          </cell>
          <cell r="C766">
            <v>0</v>
          </cell>
        </row>
        <row r="767">
          <cell r="A767" t="str">
            <v>Brett Gardner</v>
          </cell>
          <cell r="B767">
            <v>9</v>
          </cell>
          <cell r="C767">
            <v>3.2</v>
          </cell>
          <cell r="D767">
            <v>13500000</v>
          </cell>
        </row>
        <row r="768">
          <cell r="A768" t="str">
            <v>Nick Goody</v>
          </cell>
          <cell r="B768">
            <v>2</v>
          </cell>
          <cell r="C768">
            <v>0.2</v>
          </cell>
        </row>
        <row r="769">
          <cell r="A769" t="str">
            <v>Chad Green</v>
          </cell>
          <cell r="B769" t="str">
            <v>1st</v>
          </cell>
          <cell r="C769">
            <v>0.1</v>
          </cell>
        </row>
        <row r="770">
          <cell r="A770" t="str">
            <v>Didi Gregorius</v>
          </cell>
          <cell r="B770">
            <v>5</v>
          </cell>
          <cell r="C770">
            <v>2.2999999999999998</v>
          </cell>
          <cell r="D770">
            <v>2425000</v>
          </cell>
        </row>
        <row r="771">
          <cell r="A771" t="str">
            <v>Chase Headley</v>
          </cell>
          <cell r="B771">
            <v>10</v>
          </cell>
          <cell r="C771">
            <v>2.2999999999999998</v>
          </cell>
          <cell r="D771">
            <v>13000000</v>
          </cell>
        </row>
        <row r="772">
          <cell r="A772" t="str">
            <v>Ben Heller</v>
          </cell>
          <cell r="B772" t="str">
            <v>1st</v>
          </cell>
          <cell r="C772">
            <v>-0.1</v>
          </cell>
        </row>
        <row r="773">
          <cell r="A773" t="str">
            <v>Aaron Hicks</v>
          </cell>
          <cell r="B773">
            <v>4</v>
          </cell>
          <cell r="C773">
            <v>-0.2</v>
          </cell>
          <cell r="D773">
            <v>574000</v>
          </cell>
        </row>
        <row r="774">
          <cell r="A774" t="str">
            <v>Jonathan Holder</v>
          </cell>
          <cell r="B774" t="str">
            <v>1st</v>
          </cell>
          <cell r="C774">
            <v>0</v>
          </cell>
        </row>
        <row r="775">
          <cell r="A775" t="str">
            <v>Aaron Judge</v>
          </cell>
          <cell r="B775" t="str">
            <v>1st</v>
          </cell>
          <cell r="C775">
            <v>-0.3</v>
          </cell>
        </row>
        <row r="776">
          <cell r="A776" t="str">
            <v>Tommy Layne</v>
          </cell>
          <cell r="B776">
            <v>5</v>
          </cell>
          <cell r="C776">
            <v>0.4</v>
          </cell>
        </row>
        <row r="777">
          <cell r="A777" t="str">
            <v>Brian McCann</v>
          </cell>
          <cell r="B777">
            <v>12</v>
          </cell>
          <cell r="C777">
            <v>0.8</v>
          </cell>
          <cell r="D777">
            <v>17000000</v>
          </cell>
        </row>
        <row r="778">
          <cell r="A778" t="str">
            <v>Andrew Miller</v>
          </cell>
          <cell r="B778">
            <v>11</v>
          </cell>
          <cell r="C778">
            <v>2.4</v>
          </cell>
        </row>
        <row r="779">
          <cell r="A779" t="str">
            <v>Bryan Mitchell</v>
          </cell>
          <cell r="B779">
            <v>3</v>
          </cell>
          <cell r="C779">
            <v>0.4</v>
          </cell>
          <cell r="D779">
            <v>516650</v>
          </cell>
        </row>
        <row r="780">
          <cell r="A780" t="str">
            <v>Conor Mullee</v>
          </cell>
          <cell r="B780" t="str">
            <v>1st</v>
          </cell>
          <cell r="C780">
            <v>0.1</v>
          </cell>
        </row>
        <row r="781">
          <cell r="A781" t="str">
            <v>Ivan Nova</v>
          </cell>
          <cell r="B781">
            <v>7</v>
          </cell>
          <cell r="C781">
            <v>0.6</v>
          </cell>
        </row>
        <row r="782">
          <cell r="A782" t="str">
            <v>Tyler Olson</v>
          </cell>
          <cell r="B782">
            <v>2</v>
          </cell>
          <cell r="C782">
            <v>0</v>
          </cell>
        </row>
        <row r="783">
          <cell r="A783" t="str">
            <v>Blake Parker</v>
          </cell>
          <cell r="B783">
            <v>4</v>
          </cell>
          <cell r="C783">
            <v>0</v>
          </cell>
        </row>
        <row r="784">
          <cell r="A784" t="str">
            <v>Chris Parmelee</v>
          </cell>
          <cell r="B784">
            <v>6</v>
          </cell>
          <cell r="C784">
            <v>0.3</v>
          </cell>
        </row>
        <row r="785">
          <cell r="A785" t="str">
            <v>James Pazos</v>
          </cell>
          <cell r="B785">
            <v>2</v>
          </cell>
          <cell r="C785">
            <v>-0.2</v>
          </cell>
        </row>
        <row r="786">
          <cell r="A786" t="str">
            <v>Branden Pinder</v>
          </cell>
          <cell r="B786">
            <v>2</v>
          </cell>
          <cell r="C786">
            <v>-0.1</v>
          </cell>
        </row>
        <row r="787">
          <cell r="A787" t="str">
            <v>Michael Pineda</v>
          </cell>
          <cell r="B787">
            <v>4</v>
          </cell>
          <cell r="C787">
            <v>1.1000000000000001</v>
          </cell>
          <cell r="D787">
            <v>4300000</v>
          </cell>
        </row>
        <row r="788">
          <cell r="A788" t="str">
            <v>Rob Refsnyder</v>
          </cell>
          <cell r="B788">
            <v>2</v>
          </cell>
          <cell r="C788">
            <v>-0.1</v>
          </cell>
        </row>
        <row r="789">
          <cell r="A789" t="str">
            <v>Alex Rodriguez</v>
          </cell>
          <cell r="B789">
            <v>22</v>
          </cell>
          <cell r="C789">
            <v>-1.2</v>
          </cell>
          <cell r="D789">
            <v>21000000</v>
          </cell>
        </row>
        <row r="790">
          <cell r="A790" t="str">
            <v>Austin Romine</v>
          </cell>
          <cell r="B790">
            <v>5</v>
          </cell>
          <cell r="C790">
            <v>-0.2</v>
          </cell>
          <cell r="D790">
            <v>556000</v>
          </cell>
        </row>
        <row r="791">
          <cell r="A791" t="str">
            <v>CC Sabathia</v>
          </cell>
          <cell r="B791">
            <v>16</v>
          </cell>
          <cell r="C791">
            <v>3.1</v>
          </cell>
          <cell r="D791">
            <v>25000000</v>
          </cell>
        </row>
        <row r="792">
          <cell r="A792" t="str">
            <v>Gary Sanchez</v>
          </cell>
          <cell r="B792">
            <v>2</v>
          </cell>
          <cell r="C792">
            <v>3</v>
          </cell>
        </row>
        <row r="793">
          <cell r="A793" t="str">
            <v>Luis Severino</v>
          </cell>
          <cell r="B793">
            <v>2</v>
          </cell>
          <cell r="C793">
            <v>-0.4</v>
          </cell>
          <cell r="D793">
            <v>521300</v>
          </cell>
        </row>
        <row r="794">
          <cell r="A794" t="str">
            <v>Chasen Shreve</v>
          </cell>
          <cell r="B794">
            <v>3</v>
          </cell>
          <cell r="C794">
            <v>0</v>
          </cell>
          <cell r="D794">
            <v>533400</v>
          </cell>
        </row>
        <row r="795">
          <cell r="A795" t="str">
            <v>Donovan Solano</v>
          </cell>
          <cell r="B795">
            <v>5</v>
          </cell>
          <cell r="C795">
            <v>0</v>
          </cell>
        </row>
        <row r="796">
          <cell r="A796" t="str">
            <v>Anthony Swarzak</v>
          </cell>
          <cell r="B796">
            <v>7</v>
          </cell>
          <cell r="C796">
            <v>-0.1</v>
          </cell>
        </row>
        <row r="797">
          <cell r="A797" t="str">
            <v>Masahiro Tanaka</v>
          </cell>
          <cell r="B797">
            <v>3</v>
          </cell>
          <cell r="C797">
            <v>5.2</v>
          </cell>
          <cell r="D797">
            <v>22000000</v>
          </cell>
        </row>
        <row r="798">
          <cell r="A798" t="str">
            <v>Mark Teixeira</v>
          </cell>
          <cell r="B798">
            <v>14</v>
          </cell>
          <cell r="C798">
            <v>-1.1000000000000001</v>
          </cell>
          <cell r="D798">
            <v>23125000</v>
          </cell>
        </row>
        <row r="799">
          <cell r="A799" t="str">
            <v>Ronald Torreyes</v>
          </cell>
          <cell r="B799">
            <v>2</v>
          </cell>
          <cell r="C799">
            <v>0.3</v>
          </cell>
          <cell r="D799">
            <v>508600</v>
          </cell>
        </row>
        <row r="800">
          <cell r="A800" t="str">
            <v>Adam Warren</v>
          </cell>
          <cell r="B800">
            <v>5</v>
          </cell>
          <cell r="C800">
            <v>0.4</v>
          </cell>
          <cell r="D800">
            <v>1700000</v>
          </cell>
        </row>
        <row r="801">
          <cell r="A801" t="str">
            <v>Mason Williams</v>
          </cell>
          <cell r="B801">
            <v>2</v>
          </cell>
          <cell r="C801">
            <v>-0.1</v>
          </cell>
          <cell r="D801">
            <v>509700</v>
          </cell>
        </row>
        <row r="802">
          <cell r="A802" t="str">
            <v>Kirby Yates</v>
          </cell>
          <cell r="B802">
            <v>3</v>
          </cell>
          <cell r="C802">
            <v>-0.1</v>
          </cell>
          <cell r="D802">
            <v>511900</v>
          </cell>
        </row>
        <row r="803">
          <cell r="A803" t="str">
            <v>Eric Young Jr.</v>
          </cell>
          <cell r="B803">
            <v>8</v>
          </cell>
          <cell r="C803">
            <v>-0.1</v>
          </cell>
        </row>
        <row r="804">
          <cell r="A804" t="str">
            <v>Matt Andriese</v>
          </cell>
          <cell r="B804">
            <v>2</v>
          </cell>
          <cell r="C804">
            <v>1.1000000000000001</v>
          </cell>
        </row>
        <row r="805">
          <cell r="A805" t="str">
            <v>Chris Archer</v>
          </cell>
          <cell r="B805">
            <v>5</v>
          </cell>
          <cell r="C805">
            <v>2</v>
          </cell>
          <cell r="D805">
            <v>2916666</v>
          </cell>
        </row>
        <row r="806">
          <cell r="A806" t="str">
            <v>Oswaldo Arcia</v>
          </cell>
          <cell r="B806">
            <v>4</v>
          </cell>
          <cell r="C806">
            <v>-0.1</v>
          </cell>
        </row>
        <row r="807">
          <cell r="A807" t="str">
            <v>Tim Beckham</v>
          </cell>
          <cell r="B807">
            <v>3</v>
          </cell>
          <cell r="C807">
            <v>0.6</v>
          </cell>
          <cell r="D807">
            <v>514500</v>
          </cell>
        </row>
        <row r="808">
          <cell r="A808" t="str">
            <v>Brad Boxberger</v>
          </cell>
          <cell r="B808">
            <v>5</v>
          </cell>
          <cell r="C808">
            <v>-0.1</v>
          </cell>
          <cell r="D808">
            <v>519200</v>
          </cell>
        </row>
        <row r="809">
          <cell r="A809" t="str">
            <v>Curt Casali</v>
          </cell>
          <cell r="B809">
            <v>3</v>
          </cell>
          <cell r="C809">
            <v>0.9</v>
          </cell>
          <cell r="D809">
            <v>513600</v>
          </cell>
        </row>
        <row r="810">
          <cell r="A810" t="str">
            <v>Xavier Cedeno</v>
          </cell>
          <cell r="B810">
            <v>6</v>
          </cell>
          <cell r="C810">
            <v>0.6</v>
          </cell>
          <cell r="D810">
            <v>524100</v>
          </cell>
        </row>
        <row r="811">
          <cell r="A811" t="str">
            <v>Alex Cobb</v>
          </cell>
          <cell r="B811">
            <v>5</v>
          </cell>
          <cell r="C811">
            <v>-0.8</v>
          </cell>
          <cell r="D811">
            <v>4000000</v>
          </cell>
        </row>
        <row r="812">
          <cell r="A812" t="str">
            <v>Alex Colome</v>
          </cell>
          <cell r="B812">
            <v>4</v>
          </cell>
          <cell r="C812">
            <v>2.2999999999999998</v>
          </cell>
          <cell r="D812">
            <v>521700</v>
          </cell>
        </row>
        <row r="813">
          <cell r="A813" t="str">
            <v>Hank Conger</v>
          </cell>
          <cell r="B813">
            <v>7</v>
          </cell>
          <cell r="C813">
            <v>-0.5</v>
          </cell>
          <cell r="D813">
            <v>1500000</v>
          </cell>
        </row>
        <row r="814">
          <cell r="A814" t="str">
            <v>Jaff Decker</v>
          </cell>
          <cell r="B814">
            <v>4</v>
          </cell>
          <cell r="C814">
            <v>-0.7</v>
          </cell>
        </row>
        <row r="815">
          <cell r="A815" t="str">
            <v>Corey Dickerson</v>
          </cell>
          <cell r="B815">
            <v>4</v>
          </cell>
          <cell r="C815">
            <v>1.6</v>
          </cell>
          <cell r="D815">
            <v>522900</v>
          </cell>
        </row>
        <row r="816">
          <cell r="A816" t="str">
            <v>Matt Duffy</v>
          </cell>
          <cell r="B816">
            <v>3</v>
          </cell>
          <cell r="C816">
            <v>-0.1</v>
          </cell>
          <cell r="D816">
            <v>537500</v>
          </cell>
        </row>
        <row r="817">
          <cell r="A817" t="str">
            <v>Dana Eveland</v>
          </cell>
          <cell r="B817">
            <v>11</v>
          </cell>
          <cell r="C817">
            <v>-1</v>
          </cell>
          <cell r="D817">
            <v>895000</v>
          </cell>
        </row>
        <row r="818">
          <cell r="A818" t="str">
            <v>Danny Farquhar</v>
          </cell>
          <cell r="B818">
            <v>5</v>
          </cell>
          <cell r="C818">
            <v>0.5</v>
          </cell>
          <cell r="D818">
            <v>527000</v>
          </cell>
        </row>
        <row r="819">
          <cell r="A819" t="str">
            <v>Dylan Floro</v>
          </cell>
          <cell r="B819" t="str">
            <v>1st</v>
          </cell>
          <cell r="C819">
            <v>0</v>
          </cell>
        </row>
        <row r="820">
          <cell r="A820" t="str">
            <v>Logan Forsythe</v>
          </cell>
          <cell r="B820">
            <v>6</v>
          </cell>
          <cell r="C820">
            <v>3.5</v>
          </cell>
          <cell r="D820">
            <v>2250000</v>
          </cell>
        </row>
        <row r="821">
          <cell r="A821" t="str">
            <v>Nick Franklin</v>
          </cell>
          <cell r="B821">
            <v>4</v>
          </cell>
          <cell r="C821">
            <v>0.2</v>
          </cell>
        </row>
        <row r="822">
          <cell r="A822" t="str">
            <v>Eddie Gamboa</v>
          </cell>
          <cell r="B822" t="str">
            <v>1st</v>
          </cell>
          <cell r="C822">
            <v>0.4</v>
          </cell>
        </row>
        <row r="823">
          <cell r="A823" t="str">
            <v>Ryan Garton</v>
          </cell>
          <cell r="B823" t="str">
            <v>1st</v>
          </cell>
          <cell r="C823">
            <v>0.1</v>
          </cell>
        </row>
        <row r="824">
          <cell r="A824" t="str">
            <v>Steve Geltz</v>
          </cell>
          <cell r="B824">
            <v>4</v>
          </cell>
          <cell r="C824">
            <v>-0.2</v>
          </cell>
          <cell r="D824">
            <v>519300</v>
          </cell>
        </row>
        <row r="825">
          <cell r="A825" t="str">
            <v>Brandon Guyer</v>
          </cell>
          <cell r="B825">
            <v>5</v>
          </cell>
          <cell r="C825">
            <v>0.8</v>
          </cell>
        </row>
        <row r="826">
          <cell r="A826" t="str">
            <v>Desmond Jennings</v>
          </cell>
          <cell r="B826">
            <v>7</v>
          </cell>
          <cell r="C826">
            <v>0.9</v>
          </cell>
          <cell r="D826">
            <v>3300000</v>
          </cell>
        </row>
        <row r="827">
          <cell r="A827" t="str">
            <v>Kevin Jepsen</v>
          </cell>
          <cell r="B827">
            <v>9</v>
          </cell>
          <cell r="C827">
            <v>-0.3</v>
          </cell>
        </row>
        <row r="828">
          <cell r="A828" t="str">
            <v>Kevin Kiermaier</v>
          </cell>
          <cell r="B828">
            <v>4</v>
          </cell>
          <cell r="C828">
            <v>5.5</v>
          </cell>
          <cell r="D828">
            <v>514400</v>
          </cell>
        </row>
        <row r="829">
          <cell r="A829" t="str">
            <v>Evan Longoria</v>
          </cell>
          <cell r="B829">
            <v>9</v>
          </cell>
          <cell r="C829">
            <v>4.4000000000000004</v>
          </cell>
          <cell r="D829">
            <v>11500000</v>
          </cell>
        </row>
        <row r="830">
          <cell r="A830" t="str">
            <v>Mikie Mahtook</v>
          </cell>
          <cell r="B830">
            <v>2</v>
          </cell>
          <cell r="C830">
            <v>-1.1000000000000001</v>
          </cell>
          <cell r="D830">
            <v>512200</v>
          </cell>
        </row>
        <row r="831">
          <cell r="A831" t="str">
            <v>Luke Maile</v>
          </cell>
          <cell r="B831">
            <v>2</v>
          </cell>
          <cell r="C831">
            <v>0.3</v>
          </cell>
        </row>
        <row r="832">
          <cell r="A832" t="str">
            <v>Jhan Marinez</v>
          </cell>
          <cell r="B832">
            <v>3</v>
          </cell>
          <cell r="C832">
            <v>0.1</v>
          </cell>
        </row>
        <row r="833">
          <cell r="A833" t="str">
            <v>Justin Marks</v>
          </cell>
          <cell r="B833">
            <v>2</v>
          </cell>
          <cell r="C833">
            <v>0.3</v>
          </cell>
        </row>
        <row r="834">
          <cell r="A834" t="str">
            <v>Brad Miller</v>
          </cell>
          <cell r="B834">
            <v>4</v>
          </cell>
          <cell r="C834">
            <v>0.9</v>
          </cell>
          <cell r="D834">
            <v>527600</v>
          </cell>
        </row>
        <row r="835">
          <cell r="A835" t="str">
            <v>Matt Moore</v>
          </cell>
          <cell r="B835">
            <v>6</v>
          </cell>
          <cell r="C835">
            <v>1.4</v>
          </cell>
        </row>
        <row r="836">
          <cell r="A836" t="str">
            <v>Logan Morrison</v>
          </cell>
          <cell r="B836">
            <v>7</v>
          </cell>
          <cell r="C836">
            <v>0.4</v>
          </cell>
          <cell r="D836">
            <v>4200000</v>
          </cell>
        </row>
        <row r="837">
          <cell r="A837" t="str">
            <v>Taylor Motter</v>
          </cell>
          <cell r="B837" t="str">
            <v>1st</v>
          </cell>
          <cell r="C837">
            <v>0.2</v>
          </cell>
        </row>
        <row r="838">
          <cell r="A838" t="str">
            <v>Jake Odorizzi</v>
          </cell>
          <cell r="B838">
            <v>5</v>
          </cell>
          <cell r="C838">
            <v>3.2</v>
          </cell>
          <cell r="D838">
            <v>520700</v>
          </cell>
        </row>
        <row r="839">
          <cell r="A839" t="str">
            <v>Steve Pearce</v>
          </cell>
          <cell r="B839">
            <v>10</v>
          </cell>
          <cell r="C839">
            <v>2.2000000000000002</v>
          </cell>
        </row>
        <row r="840">
          <cell r="A840" t="str">
            <v>Juniel Querecuto</v>
          </cell>
          <cell r="B840" t="str">
            <v>1st</v>
          </cell>
          <cell r="C840">
            <v>-0.1</v>
          </cell>
        </row>
        <row r="841">
          <cell r="A841" t="str">
            <v>Alexei Ramírez</v>
          </cell>
          <cell r="B841">
            <v>9</v>
          </cell>
          <cell r="C841">
            <v>-0.1</v>
          </cell>
        </row>
        <row r="842">
          <cell r="A842" t="str">
            <v>Erasmo Ramirez</v>
          </cell>
          <cell r="B842">
            <v>5</v>
          </cell>
          <cell r="C842">
            <v>0.9</v>
          </cell>
          <cell r="D842">
            <v>2375000</v>
          </cell>
        </row>
        <row r="843">
          <cell r="A843" t="str">
            <v>Enny Romero</v>
          </cell>
          <cell r="B843">
            <v>3</v>
          </cell>
          <cell r="C843">
            <v>-0.6</v>
          </cell>
          <cell r="D843">
            <v>510000</v>
          </cell>
        </row>
        <row r="844">
          <cell r="A844" t="str">
            <v>Richie Shaffer</v>
          </cell>
          <cell r="B844">
            <v>2</v>
          </cell>
          <cell r="C844">
            <v>0.1</v>
          </cell>
        </row>
        <row r="845">
          <cell r="A845" t="str">
            <v>Drew Smyly</v>
          </cell>
          <cell r="B845">
            <v>5</v>
          </cell>
          <cell r="C845">
            <v>0.1</v>
          </cell>
          <cell r="D845">
            <v>3750000</v>
          </cell>
        </row>
        <row r="846">
          <cell r="A846" t="str">
            <v>Blake Snell</v>
          </cell>
          <cell r="B846" t="str">
            <v>1st</v>
          </cell>
          <cell r="C846">
            <v>0.9</v>
          </cell>
        </row>
        <row r="847">
          <cell r="A847" t="str">
            <v>Steven Souza Jr.</v>
          </cell>
          <cell r="B847">
            <v>3</v>
          </cell>
          <cell r="C847">
            <v>0.8</v>
          </cell>
          <cell r="D847">
            <v>516100</v>
          </cell>
        </row>
        <row r="848">
          <cell r="A848" t="str">
            <v>Tyler Sturdevant</v>
          </cell>
          <cell r="B848" t="str">
            <v>1st</v>
          </cell>
          <cell r="C848">
            <v>0.2</v>
          </cell>
        </row>
        <row r="849">
          <cell r="A849" t="str">
            <v>Ryan Webb</v>
          </cell>
          <cell r="B849">
            <v>8</v>
          </cell>
          <cell r="C849">
            <v>-0.1</v>
          </cell>
          <cell r="D849">
            <v>1000000</v>
          </cell>
        </row>
        <row r="850">
          <cell r="A850" t="str">
            <v>Chase Whitley</v>
          </cell>
          <cell r="B850">
            <v>3</v>
          </cell>
          <cell r="C850">
            <v>0.1</v>
          </cell>
          <cell r="D850">
            <v>524525</v>
          </cell>
        </row>
        <row r="851">
          <cell r="A851" t="str">
            <v>Bobby Wilson</v>
          </cell>
          <cell r="B851">
            <v>8</v>
          </cell>
          <cell r="C851">
            <v>0</v>
          </cell>
        </row>
        <row r="852">
          <cell r="A852" t="str">
            <v>Fernando Abad</v>
          </cell>
          <cell r="B852">
            <v>7</v>
          </cell>
          <cell r="C852">
            <v>-0.3</v>
          </cell>
          <cell r="D852">
            <v>1250000</v>
          </cell>
        </row>
        <row r="853">
          <cell r="A853" t="str">
            <v>Matt Barnes</v>
          </cell>
          <cell r="B853">
            <v>3</v>
          </cell>
          <cell r="C853">
            <v>0.3</v>
          </cell>
          <cell r="D853">
            <v>511000</v>
          </cell>
        </row>
        <row r="854">
          <cell r="A854" t="str">
            <v>Andrew Benintendi</v>
          </cell>
          <cell r="B854" t="str">
            <v>1st</v>
          </cell>
          <cell r="C854">
            <v>0.8</v>
          </cell>
        </row>
        <row r="855">
          <cell r="A855" t="str">
            <v>Mookie Betts</v>
          </cell>
          <cell r="B855">
            <v>3</v>
          </cell>
          <cell r="C855">
            <v>9.5</v>
          </cell>
          <cell r="D855">
            <v>566000</v>
          </cell>
        </row>
        <row r="856">
          <cell r="A856" t="str">
            <v>Xander Bogaerts</v>
          </cell>
          <cell r="B856">
            <v>4</v>
          </cell>
          <cell r="C856">
            <v>3.8</v>
          </cell>
          <cell r="D856">
            <v>650500</v>
          </cell>
        </row>
        <row r="857">
          <cell r="A857" t="str">
            <v>Jackie Bradley Jr.</v>
          </cell>
          <cell r="B857">
            <v>4</v>
          </cell>
          <cell r="C857">
            <v>5.8</v>
          </cell>
          <cell r="D857">
            <v>546500</v>
          </cell>
        </row>
        <row r="858">
          <cell r="A858" t="str">
            <v>Bryce Brentz</v>
          </cell>
          <cell r="B858">
            <v>2</v>
          </cell>
          <cell r="C858">
            <v>-0.1</v>
          </cell>
        </row>
        <row r="859">
          <cell r="A859" t="str">
            <v>Clay Buchholz</v>
          </cell>
          <cell r="B859">
            <v>10</v>
          </cell>
          <cell r="C859">
            <v>0.1</v>
          </cell>
          <cell r="D859">
            <v>13000000</v>
          </cell>
        </row>
        <row r="860">
          <cell r="A860" t="str">
            <v>Rusney Castillo</v>
          </cell>
          <cell r="B860">
            <v>3</v>
          </cell>
          <cell r="C860">
            <v>0</v>
          </cell>
          <cell r="D860">
            <v>11271000</v>
          </cell>
        </row>
        <row r="861">
          <cell r="A861" t="str">
            <v>William Cuevas</v>
          </cell>
          <cell r="B861" t="str">
            <v>1st</v>
          </cell>
          <cell r="C861">
            <v>0.1</v>
          </cell>
        </row>
        <row r="862">
          <cell r="A862" t="str">
            <v>Roenis Elias</v>
          </cell>
          <cell r="B862">
            <v>3</v>
          </cell>
          <cell r="C862">
            <v>-0.4</v>
          </cell>
          <cell r="D862">
            <v>558000</v>
          </cell>
        </row>
        <row r="863">
          <cell r="A863" t="str">
            <v>Ryan Hanigan</v>
          </cell>
          <cell r="B863">
            <v>10</v>
          </cell>
          <cell r="C863">
            <v>-0.7</v>
          </cell>
          <cell r="D863">
            <v>3700000</v>
          </cell>
        </row>
        <row r="864">
          <cell r="A864" t="str">
            <v>Heath Hembree</v>
          </cell>
          <cell r="B864">
            <v>4</v>
          </cell>
          <cell r="C864">
            <v>0.4</v>
          </cell>
        </row>
        <row r="865">
          <cell r="A865" t="str">
            <v>Marco Hernandez</v>
          </cell>
          <cell r="B865" t="str">
            <v>1st</v>
          </cell>
          <cell r="C865">
            <v>-0.2</v>
          </cell>
        </row>
        <row r="866">
          <cell r="A866" t="str">
            <v>Aaron Hill</v>
          </cell>
          <cell r="B866">
            <v>12</v>
          </cell>
          <cell r="C866">
            <v>-0.4</v>
          </cell>
          <cell r="D866">
            <v>12000000</v>
          </cell>
        </row>
        <row r="867">
          <cell r="A867" t="str">
            <v>Bryan Holaday</v>
          </cell>
          <cell r="B867">
            <v>5</v>
          </cell>
          <cell r="C867">
            <v>0</v>
          </cell>
        </row>
        <row r="868">
          <cell r="A868" t="str">
            <v>Brock Holt</v>
          </cell>
          <cell r="B868">
            <v>5</v>
          </cell>
          <cell r="C868">
            <v>1.6</v>
          </cell>
          <cell r="D868">
            <v>606000</v>
          </cell>
        </row>
        <row r="869">
          <cell r="A869" t="str">
            <v>Joe Kelly</v>
          </cell>
          <cell r="B869">
            <v>5</v>
          </cell>
          <cell r="C869">
            <v>-0.1</v>
          </cell>
          <cell r="D869">
            <v>2600000</v>
          </cell>
        </row>
        <row r="870">
          <cell r="A870" t="str">
            <v>Craig Kimbrel</v>
          </cell>
          <cell r="B870">
            <v>7</v>
          </cell>
          <cell r="C870">
            <v>0.8</v>
          </cell>
          <cell r="D870">
            <v>11250000</v>
          </cell>
        </row>
        <row r="871">
          <cell r="A871" t="str">
            <v>Ryan LaMarre</v>
          </cell>
          <cell r="B871">
            <v>2</v>
          </cell>
          <cell r="C871">
            <v>-0.1</v>
          </cell>
        </row>
        <row r="872">
          <cell r="A872" t="str">
            <v>Tommy Layne</v>
          </cell>
          <cell r="B872">
            <v>5</v>
          </cell>
          <cell r="C872">
            <v>0.4</v>
          </cell>
          <cell r="D872">
            <v>563750</v>
          </cell>
        </row>
        <row r="873">
          <cell r="A873" t="str">
            <v>Sandy Leon</v>
          </cell>
          <cell r="B873">
            <v>5</v>
          </cell>
          <cell r="C873">
            <v>2.9</v>
          </cell>
        </row>
        <row r="874">
          <cell r="A874" t="str">
            <v>Pat Light</v>
          </cell>
          <cell r="B874" t="str">
            <v>1st</v>
          </cell>
          <cell r="C874">
            <v>-0.2</v>
          </cell>
        </row>
        <row r="875">
          <cell r="A875" t="str">
            <v>Deven Marrero</v>
          </cell>
          <cell r="B875">
            <v>2</v>
          </cell>
          <cell r="C875">
            <v>-0.1</v>
          </cell>
        </row>
        <row r="876">
          <cell r="A876" t="str">
            <v>Michael Martinez</v>
          </cell>
          <cell r="B876">
            <v>6</v>
          </cell>
          <cell r="C876">
            <v>0</v>
          </cell>
        </row>
        <row r="877">
          <cell r="A877" t="str">
            <v>Mike Miller</v>
          </cell>
          <cell r="B877" t="str">
            <v>1st</v>
          </cell>
          <cell r="C877">
            <v>0</v>
          </cell>
        </row>
        <row r="878">
          <cell r="A878" t="str">
            <v>Yoan Moncada</v>
          </cell>
          <cell r="B878" t="str">
            <v>1st</v>
          </cell>
          <cell r="C878">
            <v>-0.4</v>
          </cell>
        </row>
        <row r="879">
          <cell r="A879" t="str">
            <v>Sean O'Sullivan</v>
          </cell>
          <cell r="B879">
            <v>7</v>
          </cell>
          <cell r="C879">
            <v>-0.4</v>
          </cell>
        </row>
        <row r="880">
          <cell r="A880" t="str">
            <v>David Ortiz</v>
          </cell>
          <cell r="B880">
            <v>20</v>
          </cell>
          <cell r="C880">
            <v>5.2</v>
          </cell>
          <cell r="D880">
            <v>16000000</v>
          </cell>
        </row>
        <row r="881">
          <cell r="A881" t="str">
            <v>Henry Owens</v>
          </cell>
          <cell r="B881">
            <v>2</v>
          </cell>
          <cell r="C881">
            <v>-0.4</v>
          </cell>
        </row>
        <row r="882">
          <cell r="A882" t="str">
            <v>Dustin Pedroia</v>
          </cell>
          <cell r="B882">
            <v>11</v>
          </cell>
          <cell r="C882">
            <v>5.4</v>
          </cell>
          <cell r="D882">
            <v>13000000</v>
          </cell>
        </row>
        <row r="883">
          <cell r="A883" t="str">
            <v>Drew Pomeranz</v>
          </cell>
          <cell r="B883">
            <v>6</v>
          </cell>
          <cell r="C883">
            <v>0.5</v>
          </cell>
          <cell r="D883">
            <v>1350000</v>
          </cell>
        </row>
        <row r="884">
          <cell r="A884" t="str">
            <v>Rick Porcello</v>
          </cell>
          <cell r="B884">
            <v>8</v>
          </cell>
          <cell r="C884">
            <v>4.7</v>
          </cell>
          <cell r="D884">
            <v>20125000</v>
          </cell>
        </row>
        <row r="885">
          <cell r="A885" t="str">
            <v>David Price</v>
          </cell>
          <cell r="B885">
            <v>9</v>
          </cell>
          <cell r="C885">
            <v>2.8</v>
          </cell>
          <cell r="D885">
            <v>30000000</v>
          </cell>
        </row>
        <row r="886">
          <cell r="A886" t="str">
            <v>Hanley Ramirez</v>
          </cell>
          <cell r="B886">
            <v>12</v>
          </cell>
          <cell r="C886">
            <v>2.6</v>
          </cell>
          <cell r="D886">
            <v>22750000</v>
          </cell>
        </row>
        <row r="887">
          <cell r="A887" t="str">
            <v>Noe Ramirez</v>
          </cell>
          <cell r="B887">
            <v>2</v>
          </cell>
          <cell r="C887">
            <v>-0.2</v>
          </cell>
          <cell r="D887">
            <v>509500</v>
          </cell>
        </row>
        <row r="888">
          <cell r="A888" t="str">
            <v>Eduardo Rodriguez</v>
          </cell>
          <cell r="B888">
            <v>2</v>
          </cell>
          <cell r="C888">
            <v>0.3</v>
          </cell>
          <cell r="D888">
            <v>521000</v>
          </cell>
        </row>
        <row r="889">
          <cell r="A889" t="str">
            <v>Robbie Ross</v>
          </cell>
          <cell r="B889">
            <v>5</v>
          </cell>
          <cell r="C889">
            <v>0.8</v>
          </cell>
          <cell r="D889">
            <v>1250000</v>
          </cell>
        </row>
        <row r="890">
          <cell r="A890" t="str">
            <v>Josh Rutledge</v>
          </cell>
          <cell r="B890">
            <v>5</v>
          </cell>
          <cell r="C890">
            <v>0.4</v>
          </cell>
        </row>
        <row r="891">
          <cell r="A891" t="str">
            <v>Pablo Sandoval</v>
          </cell>
          <cell r="B891">
            <v>9</v>
          </cell>
          <cell r="C891">
            <v>-0.2</v>
          </cell>
          <cell r="D891">
            <v>17600000</v>
          </cell>
        </row>
        <row r="892">
          <cell r="A892" t="str">
            <v>Robby Scott</v>
          </cell>
          <cell r="B892" t="str">
            <v>1st</v>
          </cell>
          <cell r="C892">
            <v>0.3</v>
          </cell>
        </row>
        <row r="893">
          <cell r="A893" t="str">
            <v>Travis Shaw</v>
          </cell>
          <cell r="B893">
            <v>2</v>
          </cell>
          <cell r="C893">
            <v>1.7</v>
          </cell>
          <cell r="D893">
            <v>515000</v>
          </cell>
        </row>
        <row r="894">
          <cell r="A894" t="str">
            <v>Carson Smith</v>
          </cell>
          <cell r="B894">
            <v>3</v>
          </cell>
          <cell r="C894">
            <v>0</v>
          </cell>
          <cell r="D894">
            <v>529000</v>
          </cell>
        </row>
        <row r="895">
          <cell r="A895" t="str">
            <v>Blake Swihart</v>
          </cell>
          <cell r="B895">
            <v>2</v>
          </cell>
          <cell r="C895">
            <v>0.3</v>
          </cell>
          <cell r="D895">
            <v>518500</v>
          </cell>
        </row>
        <row r="896">
          <cell r="A896" t="str">
            <v>Junichi Tazawa</v>
          </cell>
          <cell r="B896">
            <v>7</v>
          </cell>
          <cell r="C896">
            <v>0.3</v>
          </cell>
          <cell r="D896">
            <v>3375000</v>
          </cell>
        </row>
        <row r="897">
          <cell r="A897" t="str">
            <v>Koji Uehara</v>
          </cell>
          <cell r="B897">
            <v>8</v>
          </cell>
          <cell r="C897">
            <v>0.7</v>
          </cell>
          <cell r="D897">
            <v>9000000</v>
          </cell>
        </row>
        <row r="898">
          <cell r="A898" t="str">
            <v>Christian Vazquez</v>
          </cell>
          <cell r="B898">
            <v>2</v>
          </cell>
          <cell r="C898">
            <v>-0.2</v>
          </cell>
          <cell r="D898">
            <v>513000</v>
          </cell>
        </row>
        <row r="899">
          <cell r="A899" t="str">
            <v>Steven Wright</v>
          </cell>
          <cell r="B899">
            <v>4</v>
          </cell>
          <cell r="C899">
            <v>1.8</v>
          </cell>
          <cell r="D899">
            <v>514500</v>
          </cell>
        </row>
        <row r="900">
          <cell r="A900" t="str">
            <v>Chris Young</v>
          </cell>
          <cell r="B900">
            <v>11</v>
          </cell>
          <cell r="C900">
            <v>1.5</v>
          </cell>
          <cell r="D900">
            <v>6500000</v>
          </cell>
        </row>
        <row r="901">
          <cell r="A901" t="str">
            <v>Brad Ziegler</v>
          </cell>
          <cell r="B901">
            <v>9</v>
          </cell>
          <cell r="C901">
            <v>0.9</v>
          </cell>
          <cell r="D901">
            <v>5500000</v>
          </cell>
        </row>
        <row r="902">
          <cell r="A902" t="str">
            <v>Dustin Antolin</v>
          </cell>
          <cell r="B902" t="str">
            <v>1st</v>
          </cell>
          <cell r="C902">
            <v>-0.1</v>
          </cell>
        </row>
        <row r="903">
          <cell r="A903" t="str">
            <v>Danny Barnes</v>
          </cell>
          <cell r="B903" t="str">
            <v>1st</v>
          </cell>
          <cell r="C903">
            <v>0.1</v>
          </cell>
        </row>
        <row r="904">
          <cell r="A904" t="str">
            <v>Darwin Barney</v>
          </cell>
          <cell r="B904">
            <v>7</v>
          </cell>
          <cell r="C904">
            <v>1.6</v>
          </cell>
          <cell r="D904">
            <v>1050000</v>
          </cell>
        </row>
        <row r="905">
          <cell r="A905" t="str">
            <v>Jose Bautista</v>
          </cell>
          <cell r="B905">
            <v>13</v>
          </cell>
          <cell r="C905">
            <v>1.2</v>
          </cell>
          <cell r="D905">
            <v>14000000</v>
          </cell>
        </row>
        <row r="906">
          <cell r="A906" t="str">
            <v>Joaquin Benoit</v>
          </cell>
          <cell r="B906">
            <v>15</v>
          </cell>
          <cell r="C906">
            <v>1.4</v>
          </cell>
          <cell r="D906">
            <v>8000000</v>
          </cell>
        </row>
        <row r="907">
          <cell r="A907" t="str">
            <v>Joe Biagini</v>
          </cell>
          <cell r="B907" t="str">
            <v>1st</v>
          </cell>
          <cell r="C907">
            <v>0.9</v>
          </cell>
          <cell r="D907">
            <v>507500</v>
          </cell>
        </row>
        <row r="908">
          <cell r="A908" t="str">
            <v>Andy Burns</v>
          </cell>
          <cell r="B908" t="str">
            <v>1st</v>
          </cell>
          <cell r="C908">
            <v>0</v>
          </cell>
        </row>
        <row r="909">
          <cell r="A909" t="str">
            <v>Ezequiel Carrera</v>
          </cell>
          <cell r="B909">
            <v>6</v>
          </cell>
          <cell r="C909">
            <v>0.9</v>
          </cell>
          <cell r="D909">
            <v>521800</v>
          </cell>
        </row>
        <row r="910">
          <cell r="A910" t="str">
            <v>Brett Cecil</v>
          </cell>
          <cell r="B910">
            <v>8</v>
          </cell>
          <cell r="C910">
            <v>0.3</v>
          </cell>
          <cell r="D910">
            <v>3800000</v>
          </cell>
        </row>
        <row r="911">
          <cell r="A911" t="str">
            <v>Darrell Ceciliani</v>
          </cell>
          <cell r="B911">
            <v>2</v>
          </cell>
          <cell r="C911">
            <v>-0.5</v>
          </cell>
        </row>
        <row r="912">
          <cell r="A912" t="str">
            <v>Jesse Chavez</v>
          </cell>
          <cell r="B912">
            <v>9</v>
          </cell>
          <cell r="C912">
            <v>-0.1</v>
          </cell>
        </row>
        <row r="913">
          <cell r="A913" t="str">
            <v>Chris Colabello</v>
          </cell>
          <cell r="B913">
            <v>4</v>
          </cell>
          <cell r="C913">
            <v>-0.6</v>
          </cell>
          <cell r="D913">
            <v>521300</v>
          </cell>
        </row>
        <row r="914">
          <cell r="A914" t="str">
            <v>Matt Dermody</v>
          </cell>
          <cell r="B914" t="str">
            <v>1st</v>
          </cell>
          <cell r="C914">
            <v>-0.1</v>
          </cell>
        </row>
        <row r="915">
          <cell r="A915" t="str">
            <v>Scott Diamond</v>
          </cell>
          <cell r="B915">
            <v>4</v>
          </cell>
          <cell r="C915">
            <v>-0.1</v>
          </cell>
        </row>
        <row r="916">
          <cell r="A916" t="str">
            <v>R.A. Dickey</v>
          </cell>
          <cell r="B916">
            <v>14</v>
          </cell>
          <cell r="C916">
            <v>0.4</v>
          </cell>
          <cell r="D916">
            <v>12000000</v>
          </cell>
        </row>
        <row r="917">
          <cell r="A917" t="str">
            <v>Matt Dominguez</v>
          </cell>
          <cell r="B917">
            <v>5</v>
          </cell>
          <cell r="C917">
            <v>-0.1</v>
          </cell>
        </row>
        <row r="918">
          <cell r="A918" t="str">
            <v>Josh Donaldson</v>
          </cell>
          <cell r="B918">
            <v>6</v>
          </cell>
          <cell r="C918">
            <v>7.2</v>
          </cell>
          <cell r="D918">
            <v>11650000</v>
          </cell>
        </row>
        <row r="919">
          <cell r="A919" t="str">
            <v>Edwin Encarnacion</v>
          </cell>
          <cell r="B919">
            <v>12</v>
          </cell>
          <cell r="C919">
            <v>4.0999999999999996</v>
          </cell>
          <cell r="D919">
            <v>10000000</v>
          </cell>
        </row>
        <row r="920">
          <cell r="A920" t="str">
            <v>Marco Estrada</v>
          </cell>
          <cell r="B920">
            <v>9</v>
          </cell>
          <cell r="C920">
            <v>3.5</v>
          </cell>
          <cell r="D920">
            <v>11500000</v>
          </cell>
        </row>
        <row r="921">
          <cell r="A921" t="str">
            <v>Scott Feldman</v>
          </cell>
          <cell r="B921">
            <v>12</v>
          </cell>
          <cell r="C921">
            <v>-0.6</v>
          </cell>
          <cell r="D921">
            <v>8000000</v>
          </cell>
        </row>
        <row r="922">
          <cell r="A922" t="str">
            <v>Gavin Floyd</v>
          </cell>
          <cell r="B922">
            <v>13</v>
          </cell>
          <cell r="C922">
            <v>0.2</v>
          </cell>
          <cell r="D922">
            <v>1000000</v>
          </cell>
        </row>
        <row r="923">
          <cell r="A923" t="str">
            <v>Chad Girodo</v>
          </cell>
          <cell r="B923" t="str">
            <v>1st</v>
          </cell>
          <cell r="C923">
            <v>0.1</v>
          </cell>
        </row>
        <row r="924">
          <cell r="A924" t="str">
            <v>Ryan Goins</v>
          </cell>
          <cell r="B924">
            <v>4</v>
          </cell>
          <cell r="C924">
            <v>-0.6</v>
          </cell>
          <cell r="D924">
            <v>520200</v>
          </cell>
        </row>
        <row r="925">
          <cell r="A925" t="str">
            <v>Jason Grilli</v>
          </cell>
          <cell r="B925">
            <v>14</v>
          </cell>
          <cell r="C925">
            <v>0.6</v>
          </cell>
          <cell r="D925">
            <v>3500000</v>
          </cell>
        </row>
        <row r="926">
          <cell r="A926" t="str">
            <v>J.A. Happ</v>
          </cell>
          <cell r="B926">
            <v>10</v>
          </cell>
          <cell r="C926">
            <v>4.7</v>
          </cell>
          <cell r="D926">
            <v>10000000</v>
          </cell>
        </row>
        <row r="927">
          <cell r="A927" t="str">
            <v>Drew Hutchison</v>
          </cell>
          <cell r="B927">
            <v>4</v>
          </cell>
          <cell r="C927">
            <v>0</v>
          </cell>
          <cell r="D927">
            <v>2200000</v>
          </cell>
        </row>
        <row r="928">
          <cell r="A928" t="str">
            <v>Junior Lake</v>
          </cell>
          <cell r="B928">
            <v>4</v>
          </cell>
          <cell r="C928">
            <v>-0.1</v>
          </cell>
          <cell r="D928">
            <v>520200</v>
          </cell>
        </row>
        <row r="929">
          <cell r="A929" t="str">
            <v>Arnold Leon</v>
          </cell>
          <cell r="B929">
            <v>2</v>
          </cell>
          <cell r="C929">
            <v>-0.2</v>
          </cell>
          <cell r="D929">
            <v>510500</v>
          </cell>
        </row>
        <row r="930">
          <cell r="A930" t="str">
            <v>Francisco Liriano</v>
          </cell>
          <cell r="B930">
            <v>11</v>
          </cell>
          <cell r="C930">
            <v>0.7</v>
          </cell>
          <cell r="D930">
            <v>13666667</v>
          </cell>
        </row>
        <row r="931">
          <cell r="A931" t="str">
            <v>Aaron Loup</v>
          </cell>
          <cell r="B931">
            <v>5</v>
          </cell>
          <cell r="C931">
            <v>0</v>
          </cell>
          <cell r="D931">
            <v>1050000</v>
          </cell>
        </row>
        <row r="932">
          <cell r="A932" t="str">
            <v>Russell Martin</v>
          </cell>
          <cell r="B932">
            <v>11</v>
          </cell>
          <cell r="C932">
            <v>2</v>
          </cell>
          <cell r="D932">
            <v>15000000</v>
          </cell>
        </row>
        <row r="933">
          <cell r="A933" t="str">
            <v>Franklin Morales</v>
          </cell>
          <cell r="B933">
            <v>10</v>
          </cell>
          <cell r="C933">
            <v>-0.2</v>
          </cell>
          <cell r="D933">
            <v>2000000</v>
          </cell>
        </row>
        <row r="934">
          <cell r="A934" t="str">
            <v>Dioner Navarro</v>
          </cell>
          <cell r="B934">
            <v>13</v>
          </cell>
          <cell r="C934">
            <v>-0.2</v>
          </cell>
          <cell r="D934">
            <v>4000000</v>
          </cell>
        </row>
        <row r="935">
          <cell r="A935" t="str">
            <v>Roberto Osuna</v>
          </cell>
          <cell r="B935">
            <v>2</v>
          </cell>
          <cell r="C935">
            <v>2.1</v>
          </cell>
          <cell r="D935">
            <v>516100</v>
          </cell>
        </row>
        <row r="936">
          <cell r="A936" t="str">
            <v>Jimmy Paredes</v>
          </cell>
          <cell r="B936">
            <v>6</v>
          </cell>
          <cell r="C936">
            <v>0.1</v>
          </cell>
        </row>
        <row r="937">
          <cell r="A937" t="str">
            <v>Kevin Pillar</v>
          </cell>
          <cell r="B937">
            <v>4</v>
          </cell>
          <cell r="C937">
            <v>3.6</v>
          </cell>
          <cell r="D937">
            <v>521100</v>
          </cell>
        </row>
        <row r="938">
          <cell r="A938" t="str">
            <v>Dalton Pompey</v>
          </cell>
          <cell r="B938">
            <v>3</v>
          </cell>
          <cell r="C938">
            <v>-0.1</v>
          </cell>
        </row>
        <row r="939">
          <cell r="A939" t="str">
            <v>Aaron Sanchez</v>
          </cell>
          <cell r="B939">
            <v>3</v>
          </cell>
          <cell r="C939">
            <v>5</v>
          </cell>
          <cell r="D939">
            <v>517800</v>
          </cell>
        </row>
        <row r="940">
          <cell r="A940" t="str">
            <v>Michael Saunders</v>
          </cell>
          <cell r="B940">
            <v>8</v>
          </cell>
          <cell r="C940">
            <v>1.5</v>
          </cell>
          <cell r="D940">
            <v>2900000</v>
          </cell>
        </row>
        <row r="941">
          <cell r="A941" t="str">
            <v>Bo Schultz</v>
          </cell>
          <cell r="B941">
            <v>3</v>
          </cell>
          <cell r="C941">
            <v>-0.1</v>
          </cell>
          <cell r="D941">
            <v>513300</v>
          </cell>
        </row>
        <row r="942">
          <cell r="A942" t="str">
            <v>Justin Smoak</v>
          </cell>
          <cell r="B942">
            <v>7</v>
          </cell>
          <cell r="C942">
            <v>-0.5</v>
          </cell>
          <cell r="D942">
            <v>3900000</v>
          </cell>
        </row>
        <row r="943">
          <cell r="A943" t="str">
            <v>Drew Storen</v>
          </cell>
          <cell r="B943">
            <v>7</v>
          </cell>
          <cell r="C943">
            <v>-0.5</v>
          </cell>
        </row>
        <row r="944">
          <cell r="A944" t="str">
            <v>Marcus Stroman</v>
          </cell>
          <cell r="B944">
            <v>3</v>
          </cell>
          <cell r="C944">
            <v>1.5</v>
          </cell>
          <cell r="D944">
            <v>515900</v>
          </cell>
        </row>
        <row r="945">
          <cell r="A945" t="str">
            <v>Ryan Tepera</v>
          </cell>
          <cell r="B945">
            <v>2</v>
          </cell>
          <cell r="C945">
            <v>0.2</v>
          </cell>
          <cell r="D945">
            <v>512200</v>
          </cell>
        </row>
        <row r="946">
          <cell r="A946" t="str">
            <v>Josh Thole</v>
          </cell>
          <cell r="B946">
            <v>8</v>
          </cell>
          <cell r="C946">
            <v>-0.8</v>
          </cell>
          <cell r="D946">
            <v>800000</v>
          </cell>
        </row>
        <row r="947">
          <cell r="A947" t="str">
            <v>Devon Travis</v>
          </cell>
          <cell r="B947">
            <v>2</v>
          </cell>
          <cell r="C947">
            <v>2.5</v>
          </cell>
          <cell r="D947">
            <v>511200</v>
          </cell>
        </row>
        <row r="948">
          <cell r="A948" t="str">
            <v>Troy Tulowitzki</v>
          </cell>
          <cell r="B948">
            <v>11</v>
          </cell>
          <cell r="C948">
            <v>3.3</v>
          </cell>
          <cell r="D948">
            <v>20000000</v>
          </cell>
        </row>
        <row r="949">
          <cell r="A949" t="str">
            <v>Melvin Upton Jr.</v>
          </cell>
          <cell r="B949">
            <v>12</v>
          </cell>
          <cell r="C949">
            <v>-0.4</v>
          </cell>
          <cell r="D949">
            <v>15450000</v>
          </cell>
        </row>
        <row r="950">
          <cell r="A950" t="str">
            <v>Pat Venditte</v>
          </cell>
          <cell r="B950">
            <v>2</v>
          </cell>
          <cell r="C950">
            <v>-0.3</v>
          </cell>
        </row>
        <row r="951">
          <cell r="A951" t="str">
            <v>Dariel Álvarez</v>
          </cell>
          <cell r="B951">
            <v>2</v>
          </cell>
          <cell r="C951">
            <v>0.1</v>
          </cell>
        </row>
        <row r="952">
          <cell r="A952" t="str">
            <v>Pedro Alvarez</v>
          </cell>
          <cell r="B952">
            <v>7</v>
          </cell>
          <cell r="C952">
            <v>0.9</v>
          </cell>
          <cell r="D952">
            <v>5750000</v>
          </cell>
        </row>
        <row r="953">
          <cell r="A953" t="str">
            <v>Jayson Aquino</v>
          </cell>
          <cell r="B953" t="str">
            <v>1st</v>
          </cell>
          <cell r="C953">
            <v>0.1</v>
          </cell>
        </row>
        <row r="954">
          <cell r="A954" t="str">
            <v>Julio Borbon</v>
          </cell>
          <cell r="B954">
            <v>5</v>
          </cell>
          <cell r="C954">
            <v>-0.3</v>
          </cell>
        </row>
        <row r="955">
          <cell r="A955" t="str">
            <v>Michael Bourn</v>
          </cell>
          <cell r="B955">
            <v>11</v>
          </cell>
          <cell r="C955">
            <v>0.1</v>
          </cell>
        </row>
        <row r="956">
          <cell r="A956" t="str">
            <v>Brad Brach</v>
          </cell>
          <cell r="B956">
            <v>6</v>
          </cell>
          <cell r="C956">
            <v>2.4</v>
          </cell>
          <cell r="D956">
            <v>1250000</v>
          </cell>
        </row>
        <row r="957">
          <cell r="A957" t="str">
            <v>Parker Bridwell</v>
          </cell>
          <cell r="B957" t="str">
            <v>1st</v>
          </cell>
          <cell r="C957">
            <v>-0.2</v>
          </cell>
        </row>
        <row r="958">
          <cell r="A958" t="str">
            <v>Zack Britton</v>
          </cell>
          <cell r="B958">
            <v>6</v>
          </cell>
          <cell r="C958">
            <v>4.0999999999999996</v>
          </cell>
          <cell r="D958">
            <v>6750000</v>
          </cell>
        </row>
        <row r="959">
          <cell r="A959" t="str">
            <v>Dylan Bundy</v>
          </cell>
          <cell r="B959">
            <v>2</v>
          </cell>
          <cell r="C959">
            <v>1.5</v>
          </cell>
        </row>
        <row r="960">
          <cell r="A960" t="str">
            <v>Chris Davis</v>
          </cell>
          <cell r="B960">
            <v>9</v>
          </cell>
          <cell r="C960">
            <v>3.1</v>
          </cell>
          <cell r="D960">
            <v>23000000</v>
          </cell>
        </row>
        <row r="961">
          <cell r="A961" t="str">
            <v>Odrisamer Despaigne</v>
          </cell>
          <cell r="B961">
            <v>3</v>
          </cell>
          <cell r="C961">
            <v>-0.2</v>
          </cell>
        </row>
        <row r="962">
          <cell r="A962" t="str">
            <v>Oliver Drake</v>
          </cell>
          <cell r="B962">
            <v>2</v>
          </cell>
          <cell r="C962">
            <v>-0.1</v>
          </cell>
        </row>
        <row r="963">
          <cell r="A963" t="str">
            <v>Brian Duensing</v>
          </cell>
          <cell r="B963">
            <v>8</v>
          </cell>
          <cell r="C963">
            <v>0.2</v>
          </cell>
        </row>
        <row r="964">
          <cell r="A964" t="str">
            <v>Ryan Flaherty</v>
          </cell>
          <cell r="B964">
            <v>5</v>
          </cell>
          <cell r="C964">
            <v>0.5</v>
          </cell>
          <cell r="D964">
            <v>1500000</v>
          </cell>
        </row>
        <row r="965">
          <cell r="A965" t="str">
            <v>Yovani Gallardo</v>
          </cell>
          <cell r="B965">
            <v>10</v>
          </cell>
          <cell r="C965">
            <v>0.1</v>
          </cell>
          <cell r="D965">
            <v>9000000</v>
          </cell>
        </row>
        <row r="966">
          <cell r="A966" t="str">
            <v>Kevin Gausman</v>
          </cell>
          <cell r="B966">
            <v>4</v>
          </cell>
          <cell r="C966">
            <v>3.9</v>
          </cell>
          <cell r="D966">
            <v>532000</v>
          </cell>
        </row>
        <row r="967">
          <cell r="A967" t="str">
            <v>Mychal Givens</v>
          </cell>
          <cell r="B967">
            <v>2</v>
          </cell>
          <cell r="C967">
            <v>1.5</v>
          </cell>
        </row>
        <row r="968">
          <cell r="A968" t="str">
            <v>J.J. Hardy</v>
          </cell>
          <cell r="B968">
            <v>12</v>
          </cell>
          <cell r="C968">
            <v>2.1</v>
          </cell>
          <cell r="D968">
            <v>12500000</v>
          </cell>
        </row>
        <row r="969">
          <cell r="A969" t="str">
            <v>Donnie Hart</v>
          </cell>
          <cell r="B969" t="str">
            <v>1st</v>
          </cell>
          <cell r="C969">
            <v>0.8</v>
          </cell>
        </row>
        <row r="970">
          <cell r="A970" t="str">
            <v>Tommy Hunter</v>
          </cell>
          <cell r="B970">
            <v>9</v>
          </cell>
          <cell r="C970">
            <v>0.4</v>
          </cell>
        </row>
        <row r="971">
          <cell r="A971" t="str">
            <v>Paul Janish</v>
          </cell>
          <cell r="B971">
            <v>8</v>
          </cell>
          <cell r="C971">
            <v>-0.1</v>
          </cell>
        </row>
        <row r="972">
          <cell r="A972" t="str">
            <v>Ubaldo Jimenez</v>
          </cell>
          <cell r="B972">
            <v>11</v>
          </cell>
          <cell r="C972">
            <v>-0.5</v>
          </cell>
          <cell r="D972">
            <v>13000000</v>
          </cell>
        </row>
        <row r="973">
          <cell r="A973" t="str">
            <v>Adam Jones</v>
          </cell>
          <cell r="B973">
            <v>11</v>
          </cell>
          <cell r="C973">
            <v>1.7</v>
          </cell>
          <cell r="D973">
            <v>16333333</v>
          </cell>
        </row>
        <row r="974">
          <cell r="A974" t="str">
            <v>Caleb Joseph</v>
          </cell>
          <cell r="B974">
            <v>3</v>
          </cell>
          <cell r="C974">
            <v>-0.8</v>
          </cell>
          <cell r="D974">
            <v>523500</v>
          </cell>
        </row>
        <row r="975">
          <cell r="A975" t="str">
            <v>Hyun Soo Kim</v>
          </cell>
          <cell r="B975" t="str">
            <v>1st</v>
          </cell>
          <cell r="C975">
            <v>0.9</v>
          </cell>
          <cell r="D975">
            <v>2800000</v>
          </cell>
        </row>
        <row r="976">
          <cell r="A976" t="str">
            <v>Manny Machado</v>
          </cell>
          <cell r="B976">
            <v>5</v>
          </cell>
          <cell r="C976">
            <v>7.3</v>
          </cell>
          <cell r="D976">
            <v>5000000</v>
          </cell>
        </row>
        <row r="977">
          <cell r="A977" t="str">
            <v>Trey Mancini</v>
          </cell>
          <cell r="B977" t="str">
            <v>1st</v>
          </cell>
          <cell r="C977">
            <v>0.3</v>
          </cell>
        </row>
        <row r="978">
          <cell r="A978" t="str">
            <v>Brian Matusz</v>
          </cell>
          <cell r="B978">
            <v>8</v>
          </cell>
          <cell r="C978">
            <v>-0.4</v>
          </cell>
        </row>
        <row r="979">
          <cell r="A979" t="str">
            <v>T.J. McFarland</v>
          </cell>
          <cell r="B979">
            <v>4</v>
          </cell>
          <cell r="C979">
            <v>-0.4</v>
          </cell>
          <cell r="D979">
            <v>523500</v>
          </cell>
        </row>
        <row r="980">
          <cell r="A980" t="str">
            <v>Wade Miley</v>
          </cell>
          <cell r="B980">
            <v>6</v>
          </cell>
          <cell r="C980">
            <v>-0.4</v>
          </cell>
          <cell r="D980">
            <v>6167000</v>
          </cell>
        </row>
        <row r="981">
          <cell r="A981" t="str">
            <v>Ariel Miranda</v>
          </cell>
          <cell r="B981" t="str">
            <v>1st</v>
          </cell>
          <cell r="C981">
            <v>-0.1</v>
          </cell>
        </row>
        <row r="982">
          <cell r="A982" t="str">
            <v>Darren O'Day</v>
          </cell>
          <cell r="B982">
            <v>9</v>
          </cell>
          <cell r="C982">
            <v>0.5</v>
          </cell>
          <cell r="D982">
            <v>6000000</v>
          </cell>
        </row>
        <row r="983">
          <cell r="A983" t="str">
            <v>Logan Ondrusek</v>
          </cell>
          <cell r="B983">
            <v>6</v>
          </cell>
          <cell r="C983">
            <v>-0.3</v>
          </cell>
        </row>
        <row r="984">
          <cell r="A984" t="str">
            <v>Steve Pearce</v>
          </cell>
          <cell r="B984">
            <v>10</v>
          </cell>
          <cell r="C984">
            <v>0</v>
          </cell>
          <cell r="D984">
            <v>4750000</v>
          </cell>
        </row>
        <row r="985">
          <cell r="A985" t="str">
            <v>Francisco Pena</v>
          </cell>
          <cell r="B985">
            <v>3</v>
          </cell>
          <cell r="C985">
            <v>-0.2</v>
          </cell>
        </row>
        <row r="986">
          <cell r="A986" t="str">
            <v>Nolan Reimold</v>
          </cell>
          <cell r="B986">
            <v>8</v>
          </cell>
          <cell r="C986">
            <v>-0.3</v>
          </cell>
          <cell r="D986">
            <v>1300000</v>
          </cell>
        </row>
        <row r="987">
          <cell r="A987" t="str">
            <v>Joey Rickard</v>
          </cell>
          <cell r="B987" t="str">
            <v>1st</v>
          </cell>
          <cell r="C987">
            <v>-0.3</v>
          </cell>
          <cell r="D987">
            <v>507500</v>
          </cell>
        </row>
        <row r="988">
          <cell r="A988" t="str">
            <v>Chaz Roe</v>
          </cell>
          <cell r="B988">
            <v>4</v>
          </cell>
          <cell r="C988">
            <v>0.1</v>
          </cell>
          <cell r="D988">
            <v>720000</v>
          </cell>
        </row>
        <row r="989">
          <cell r="A989" t="str">
            <v>Jonathan Schoop</v>
          </cell>
          <cell r="B989">
            <v>4</v>
          </cell>
          <cell r="C989">
            <v>3.4</v>
          </cell>
          <cell r="D989">
            <v>522500</v>
          </cell>
        </row>
        <row r="990">
          <cell r="A990" t="str">
            <v>Drew Stubbs</v>
          </cell>
          <cell r="B990">
            <v>8</v>
          </cell>
          <cell r="C990">
            <v>-0.3</v>
          </cell>
        </row>
        <row r="991">
          <cell r="A991" t="str">
            <v>Chris Tillman</v>
          </cell>
          <cell r="B991">
            <v>8</v>
          </cell>
          <cell r="C991">
            <v>3.5</v>
          </cell>
          <cell r="D991">
            <v>6225000</v>
          </cell>
        </row>
        <row r="992">
          <cell r="A992" t="str">
            <v>Ashur Tolliver</v>
          </cell>
          <cell r="B992" t="str">
            <v>1st</v>
          </cell>
          <cell r="C992">
            <v>-0.1</v>
          </cell>
        </row>
        <row r="993">
          <cell r="A993" t="str">
            <v>Mark Trumbo</v>
          </cell>
          <cell r="B993">
            <v>7</v>
          </cell>
          <cell r="C993">
            <v>2.1</v>
          </cell>
          <cell r="D993">
            <v>9150000</v>
          </cell>
        </row>
        <row r="994">
          <cell r="A994" t="str">
            <v>Matt Wieters</v>
          </cell>
          <cell r="B994">
            <v>8</v>
          </cell>
          <cell r="C994">
            <v>1.9</v>
          </cell>
          <cell r="D994">
            <v>15800000</v>
          </cell>
        </row>
        <row r="995">
          <cell r="A995" t="str">
            <v>Tyler Wilson</v>
          </cell>
          <cell r="B995">
            <v>2</v>
          </cell>
          <cell r="C995">
            <v>0.2</v>
          </cell>
        </row>
        <row r="996">
          <cell r="A996" t="str">
            <v>Vance Worley</v>
          </cell>
          <cell r="B996">
            <v>7</v>
          </cell>
          <cell r="C996">
            <v>1.4</v>
          </cell>
          <cell r="D996">
            <v>2600000</v>
          </cell>
        </row>
        <row r="997">
          <cell r="A997" t="str">
            <v>Mike Wright</v>
          </cell>
          <cell r="B997">
            <v>2</v>
          </cell>
          <cell r="C997">
            <v>-0.5</v>
          </cell>
          <cell r="D997">
            <v>510500</v>
          </cell>
        </row>
        <row r="998">
          <cell r="A998" t="str">
            <v>Fernando Abad</v>
          </cell>
          <cell r="B998">
            <v>7</v>
          </cell>
          <cell r="C998">
            <v>1.1000000000000001</v>
          </cell>
        </row>
        <row r="999">
          <cell r="A999" t="str">
            <v>Andrew Albers</v>
          </cell>
          <cell r="B999">
            <v>3</v>
          </cell>
          <cell r="C999">
            <v>-0.3</v>
          </cell>
        </row>
        <row r="1000">
          <cell r="A1000" t="str">
            <v>Oswaldo Arcia</v>
          </cell>
          <cell r="B1000">
            <v>4</v>
          </cell>
          <cell r="C1000">
            <v>-0.5</v>
          </cell>
          <cell r="D1000">
            <v>535000</v>
          </cell>
        </row>
        <row r="1001">
          <cell r="A1001" t="str">
            <v>James Beresford</v>
          </cell>
          <cell r="B1001" t="str">
            <v>1st</v>
          </cell>
          <cell r="C1001">
            <v>0</v>
          </cell>
        </row>
        <row r="1002">
          <cell r="A1002" t="str">
            <v>Jose Berrios</v>
          </cell>
          <cell r="B1002" t="str">
            <v>1st</v>
          </cell>
          <cell r="C1002">
            <v>-1.5</v>
          </cell>
        </row>
        <row r="1003">
          <cell r="A1003" t="str">
            <v>Buddy Boshers</v>
          </cell>
          <cell r="B1003">
            <v>2</v>
          </cell>
          <cell r="C1003">
            <v>0.1</v>
          </cell>
        </row>
        <row r="1004">
          <cell r="A1004" t="str">
            <v>Byron Buxton</v>
          </cell>
          <cell r="B1004">
            <v>2</v>
          </cell>
          <cell r="C1004">
            <v>1.7</v>
          </cell>
          <cell r="D1004">
            <v>512500</v>
          </cell>
        </row>
        <row r="1005">
          <cell r="A1005" t="str">
            <v>Juan Centeno</v>
          </cell>
          <cell r="B1005">
            <v>4</v>
          </cell>
          <cell r="C1005">
            <v>0.7</v>
          </cell>
        </row>
        <row r="1006">
          <cell r="A1006" t="str">
            <v>JT Chargois</v>
          </cell>
          <cell r="B1006" t="str">
            <v>1st</v>
          </cell>
          <cell r="C1006">
            <v>0.2</v>
          </cell>
        </row>
        <row r="1007">
          <cell r="A1007" t="str">
            <v>Pat Dean</v>
          </cell>
          <cell r="B1007" t="str">
            <v>1st</v>
          </cell>
          <cell r="C1007">
            <v>-0.3</v>
          </cell>
        </row>
        <row r="1008">
          <cell r="A1008" t="str">
            <v>Brian Dozier</v>
          </cell>
          <cell r="B1008">
            <v>5</v>
          </cell>
          <cell r="C1008">
            <v>5.8</v>
          </cell>
          <cell r="D1008">
            <v>3000000</v>
          </cell>
        </row>
        <row r="1009">
          <cell r="A1009" t="str">
            <v>Tyler Duffey</v>
          </cell>
          <cell r="B1009">
            <v>2</v>
          </cell>
          <cell r="C1009">
            <v>-1.3</v>
          </cell>
        </row>
        <row r="1010">
          <cell r="A1010" t="str">
            <v>Eduardo Escobar</v>
          </cell>
          <cell r="B1010">
            <v>6</v>
          </cell>
          <cell r="C1010">
            <v>-0.7</v>
          </cell>
          <cell r="D1010">
            <v>2150000</v>
          </cell>
        </row>
        <row r="1011">
          <cell r="A1011" t="str">
            <v>Casey Fien</v>
          </cell>
          <cell r="B1011">
            <v>7</v>
          </cell>
          <cell r="C1011">
            <v>-0.4</v>
          </cell>
        </row>
        <row r="1012">
          <cell r="A1012" t="str">
            <v>Kyle Gibson</v>
          </cell>
          <cell r="B1012">
            <v>4</v>
          </cell>
          <cell r="C1012">
            <v>0.8</v>
          </cell>
          <cell r="D1012">
            <v>587500</v>
          </cell>
        </row>
        <row r="1013">
          <cell r="A1013" t="str">
            <v>J.R. Graham</v>
          </cell>
          <cell r="B1013">
            <v>2</v>
          </cell>
          <cell r="C1013">
            <v>-0.1</v>
          </cell>
        </row>
        <row r="1014">
          <cell r="A1014" t="str">
            <v>Robbie Grossman</v>
          </cell>
          <cell r="B1014">
            <v>4</v>
          </cell>
          <cell r="C1014">
            <v>0.3</v>
          </cell>
        </row>
        <row r="1015">
          <cell r="A1015" t="str">
            <v>Phil Hughes</v>
          </cell>
          <cell r="B1015">
            <v>10</v>
          </cell>
          <cell r="C1015">
            <v>-0.1</v>
          </cell>
          <cell r="D1015">
            <v>9200000</v>
          </cell>
        </row>
        <row r="1016">
          <cell r="A1016" t="str">
            <v>Kevin Jepsen</v>
          </cell>
          <cell r="B1016">
            <v>9</v>
          </cell>
          <cell r="C1016">
            <v>-0.6</v>
          </cell>
          <cell r="D1016">
            <v>5312500</v>
          </cell>
        </row>
        <row r="1017">
          <cell r="A1017" t="str">
            <v>Max Kepler</v>
          </cell>
          <cell r="B1017">
            <v>2</v>
          </cell>
          <cell r="C1017">
            <v>2.4</v>
          </cell>
        </row>
        <row r="1018">
          <cell r="A1018" t="str">
            <v>Brandon Kintzler</v>
          </cell>
          <cell r="B1018">
            <v>7</v>
          </cell>
          <cell r="C1018">
            <v>1.1000000000000001</v>
          </cell>
        </row>
        <row r="1019">
          <cell r="A1019" t="str">
            <v>Pat Light</v>
          </cell>
          <cell r="B1019" t="str">
            <v>1st</v>
          </cell>
          <cell r="C1019">
            <v>-0.5</v>
          </cell>
        </row>
        <row r="1020">
          <cell r="A1020" t="str">
            <v>Darin Mastroianni</v>
          </cell>
          <cell r="B1020">
            <v>5</v>
          </cell>
          <cell r="C1020">
            <v>-0.1</v>
          </cell>
        </row>
        <row r="1021">
          <cell r="A1021" t="str">
            <v>Joe Mauer</v>
          </cell>
          <cell r="B1021">
            <v>13</v>
          </cell>
          <cell r="C1021">
            <v>2.2000000000000002</v>
          </cell>
          <cell r="D1021">
            <v>23000000</v>
          </cell>
        </row>
        <row r="1022">
          <cell r="A1022" t="str">
            <v>Trevor May</v>
          </cell>
          <cell r="B1022">
            <v>3</v>
          </cell>
          <cell r="C1022">
            <v>-0.1</v>
          </cell>
          <cell r="D1022">
            <v>545000</v>
          </cell>
        </row>
        <row r="1023">
          <cell r="A1023" t="str">
            <v>Adalberto Mejia</v>
          </cell>
          <cell r="B1023" t="str">
            <v>1st</v>
          </cell>
          <cell r="C1023">
            <v>0</v>
          </cell>
        </row>
        <row r="1024">
          <cell r="A1024" t="str">
            <v>Alex Meyer</v>
          </cell>
          <cell r="B1024">
            <v>2</v>
          </cell>
          <cell r="C1024">
            <v>-0.2</v>
          </cell>
        </row>
        <row r="1025">
          <cell r="A1025" t="str">
            <v>Tommy Milone</v>
          </cell>
          <cell r="B1025">
            <v>6</v>
          </cell>
          <cell r="C1025">
            <v>-0.5</v>
          </cell>
          <cell r="D1025">
            <v>4500000</v>
          </cell>
        </row>
        <row r="1026">
          <cell r="A1026" t="str">
            <v>John Ryan Murphy</v>
          </cell>
          <cell r="B1026">
            <v>4</v>
          </cell>
          <cell r="C1026">
            <v>-0.5</v>
          </cell>
          <cell r="D1026">
            <v>528700</v>
          </cell>
        </row>
        <row r="1027">
          <cell r="A1027" t="str">
            <v>Ricky Nolasco</v>
          </cell>
          <cell r="B1027">
            <v>11</v>
          </cell>
          <cell r="C1027">
            <v>0.5</v>
          </cell>
        </row>
        <row r="1028">
          <cell r="A1028" t="str">
            <v>Eduardo Nunez</v>
          </cell>
          <cell r="B1028">
            <v>7</v>
          </cell>
          <cell r="C1028">
            <v>0.9</v>
          </cell>
        </row>
        <row r="1029">
          <cell r="A1029" t="str">
            <v>Ryan O'Rourke</v>
          </cell>
          <cell r="B1029">
            <v>2</v>
          </cell>
          <cell r="C1029">
            <v>0.2</v>
          </cell>
        </row>
        <row r="1030">
          <cell r="A1030" t="str">
            <v>ByungHo Park</v>
          </cell>
          <cell r="B1030" t="str">
            <v>1st</v>
          </cell>
          <cell r="C1030">
            <v>-0.3</v>
          </cell>
          <cell r="D1030">
            <v>2750000</v>
          </cell>
        </row>
        <row r="1031">
          <cell r="A1031" t="str">
            <v>Glen Perkins</v>
          </cell>
          <cell r="B1031">
            <v>11</v>
          </cell>
          <cell r="C1031">
            <v>-0.1</v>
          </cell>
          <cell r="D1031">
            <v>6300000</v>
          </cell>
        </row>
        <row r="1032">
          <cell r="A1032" t="str">
            <v>Trevor Plouffe</v>
          </cell>
          <cell r="B1032">
            <v>7</v>
          </cell>
          <cell r="C1032">
            <v>0.2</v>
          </cell>
          <cell r="D1032">
            <v>7250000</v>
          </cell>
        </row>
        <row r="1033">
          <cell r="A1033" t="str">
            <v>Jorge Polanco</v>
          </cell>
          <cell r="B1033">
            <v>3</v>
          </cell>
          <cell r="C1033">
            <v>0.4</v>
          </cell>
        </row>
        <row r="1034">
          <cell r="A1034" t="str">
            <v>Ryan Pressly</v>
          </cell>
          <cell r="B1034">
            <v>4</v>
          </cell>
          <cell r="C1034">
            <v>1.2</v>
          </cell>
          <cell r="D1034">
            <v>520000</v>
          </cell>
        </row>
        <row r="1035">
          <cell r="A1035" t="str">
            <v>Neil Ramirez</v>
          </cell>
          <cell r="B1035">
            <v>3</v>
          </cell>
          <cell r="C1035">
            <v>-0.1</v>
          </cell>
        </row>
        <row r="1036">
          <cell r="A1036" t="str">
            <v>Taylor Rogers</v>
          </cell>
          <cell r="B1036" t="str">
            <v>1st</v>
          </cell>
          <cell r="C1036">
            <v>0.7</v>
          </cell>
        </row>
        <row r="1037">
          <cell r="A1037" t="str">
            <v>Eddie Rosario</v>
          </cell>
          <cell r="B1037">
            <v>2</v>
          </cell>
          <cell r="C1037">
            <v>1.2</v>
          </cell>
          <cell r="D1037">
            <v>542500</v>
          </cell>
        </row>
        <row r="1038">
          <cell r="A1038" t="str">
            <v>Miguel Sano</v>
          </cell>
          <cell r="B1038">
            <v>2</v>
          </cell>
          <cell r="C1038">
            <v>0.3</v>
          </cell>
          <cell r="D1038">
            <v>547500</v>
          </cell>
        </row>
        <row r="1039">
          <cell r="A1039" t="str">
            <v>Danny Santana</v>
          </cell>
          <cell r="B1039">
            <v>3</v>
          </cell>
          <cell r="C1039">
            <v>-1.5</v>
          </cell>
          <cell r="D1039">
            <v>537500</v>
          </cell>
        </row>
        <row r="1040">
          <cell r="A1040" t="str">
            <v>Ervin Santana</v>
          </cell>
          <cell r="B1040">
            <v>12</v>
          </cell>
          <cell r="C1040">
            <v>3.9</v>
          </cell>
          <cell r="D1040">
            <v>13500000</v>
          </cell>
        </row>
        <row r="1041">
          <cell r="A1041" t="str">
            <v>Hector Santiago</v>
          </cell>
          <cell r="B1041">
            <v>6</v>
          </cell>
          <cell r="C1041">
            <v>0.3</v>
          </cell>
          <cell r="D1041">
            <v>5000000</v>
          </cell>
        </row>
        <row r="1042">
          <cell r="A1042" t="str">
            <v>Logan Schafer</v>
          </cell>
          <cell r="B1042">
            <v>6</v>
          </cell>
          <cell r="C1042">
            <v>0.1</v>
          </cell>
        </row>
        <row r="1043">
          <cell r="A1043" t="str">
            <v>Kurt Suzuki</v>
          </cell>
          <cell r="B1043">
            <v>10</v>
          </cell>
          <cell r="C1043">
            <v>0.3</v>
          </cell>
          <cell r="D1043">
            <v>6000000</v>
          </cell>
        </row>
        <row r="1044">
          <cell r="A1044" t="str">
            <v>Michael Tonkin</v>
          </cell>
          <cell r="B1044">
            <v>4</v>
          </cell>
          <cell r="C1044">
            <v>-0.3</v>
          </cell>
          <cell r="D1044">
            <v>515000</v>
          </cell>
        </row>
        <row r="1045">
          <cell r="A1045" t="str">
            <v>Kennys Vargas</v>
          </cell>
          <cell r="B1045">
            <v>3</v>
          </cell>
          <cell r="C1045">
            <v>1</v>
          </cell>
        </row>
        <row r="1046">
          <cell r="A1046" t="str">
            <v>Alex Wimmers</v>
          </cell>
          <cell r="B1046" t="str">
            <v>1st</v>
          </cell>
          <cell r="C1046">
            <v>0.2</v>
          </cell>
        </row>
        <row r="1047">
          <cell r="A1047" t="str">
            <v>Austin Adams</v>
          </cell>
          <cell r="B1047">
            <v>3</v>
          </cell>
          <cell r="C1047">
            <v>-0.7</v>
          </cell>
        </row>
        <row r="1048">
          <cell r="A1048" t="str">
            <v>Jesus Aguilar</v>
          </cell>
          <cell r="B1048">
            <v>3</v>
          </cell>
          <cell r="C1048">
            <v>-0.2</v>
          </cell>
        </row>
        <row r="1049">
          <cell r="A1049" t="str">
            <v>Cody Allen</v>
          </cell>
          <cell r="B1049">
            <v>5</v>
          </cell>
          <cell r="C1049">
            <v>1.8</v>
          </cell>
          <cell r="D1049">
            <v>4150000</v>
          </cell>
        </row>
        <row r="1050">
          <cell r="A1050" t="str">
            <v>Abraham Almonte</v>
          </cell>
          <cell r="B1050">
            <v>4</v>
          </cell>
          <cell r="C1050">
            <v>0.6</v>
          </cell>
        </row>
        <row r="1051">
          <cell r="A1051" t="str">
            <v>Cody Anderson</v>
          </cell>
          <cell r="B1051">
            <v>2</v>
          </cell>
          <cell r="C1051">
            <v>-0.8</v>
          </cell>
          <cell r="D1051">
            <v>511400</v>
          </cell>
        </row>
        <row r="1052">
          <cell r="A1052" t="str">
            <v>Shawn Armstrong</v>
          </cell>
          <cell r="B1052">
            <v>2</v>
          </cell>
          <cell r="C1052">
            <v>0.3</v>
          </cell>
        </row>
        <row r="1053">
          <cell r="A1053" t="str">
            <v>Trevor Bauer</v>
          </cell>
          <cell r="B1053">
            <v>5</v>
          </cell>
          <cell r="C1053">
            <v>2.1</v>
          </cell>
        </row>
        <row r="1054">
          <cell r="A1054" t="str">
            <v>Michael Brantley</v>
          </cell>
          <cell r="B1054">
            <v>8</v>
          </cell>
          <cell r="C1054">
            <v>-0.1</v>
          </cell>
          <cell r="D1054">
            <v>7375000</v>
          </cell>
        </row>
        <row r="1055">
          <cell r="A1055" t="str">
            <v>Marlon Byrd</v>
          </cell>
          <cell r="B1055">
            <v>15</v>
          </cell>
          <cell r="C1055">
            <v>0.2</v>
          </cell>
          <cell r="D1055">
            <v>1000000</v>
          </cell>
        </row>
        <row r="1056">
          <cell r="A1056" t="str">
            <v>Carlos Carrasco</v>
          </cell>
          <cell r="B1056">
            <v>7</v>
          </cell>
          <cell r="C1056">
            <v>3</v>
          </cell>
          <cell r="D1056">
            <v>4500000</v>
          </cell>
        </row>
        <row r="1057">
          <cell r="A1057" t="str">
            <v>Joba Chamberlain</v>
          </cell>
          <cell r="B1057">
            <v>10</v>
          </cell>
          <cell r="C1057">
            <v>0.4</v>
          </cell>
          <cell r="D1057">
            <v>1000000</v>
          </cell>
        </row>
        <row r="1058">
          <cell r="A1058" t="str">
            <v>Lonnie Chisenhall</v>
          </cell>
          <cell r="B1058">
            <v>6</v>
          </cell>
          <cell r="C1058">
            <v>1.5</v>
          </cell>
          <cell r="D1058">
            <v>2725000</v>
          </cell>
        </row>
        <row r="1059">
          <cell r="A1059" t="str">
            <v>Mike Clevinger</v>
          </cell>
          <cell r="B1059" t="str">
            <v>1st</v>
          </cell>
          <cell r="C1059">
            <v>0.1</v>
          </cell>
        </row>
        <row r="1060">
          <cell r="A1060" t="str">
            <v>Joe Colon</v>
          </cell>
          <cell r="B1060" t="str">
            <v>1st</v>
          </cell>
          <cell r="C1060">
            <v>-0.3</v>
          </cell>
        </row>
        <row r="1061">
          <cell r="A1061" t="str">
            <v>Collin Cowgill</v>
          </cell>
          <cell r="B1061">
            <v>6</v>
          </cell>
          <cell r="C1061">
            <v>-0.2</v>
          </cell>
          <cell r="D1061">
            <v>1000000</v>
          </cell>
        </row>
        <row r="1062">
          <cell r="A1062" t="str">
            <v>Coco Crisp</v>
          </cell>
          <cell r="B1062">
            <v>15</v>
          </cell>
          <cell r="C1062">
            <v>0.1</v>
          </cell>
          <cell r="D1062">
            <v>11000000</v>
          </cell>
        </row>
        <row r="1063">
          <cell r="A1063" t="str">
            <v>Kyle Crockett</v>
          </cell>
          <cell r="B1063">
            <v>3</v>
          </cell>
          <cell r="C1063">
            <v>0.1</v>
          </cell>
        </row>
        <row r="1064">
          <cell r="A1064" t="str">
            <v>Rajai Davis</v>
          </cell>
          <cell r="B1064">
            <v>11</v>
          </cell>
          <cell r="C1064">
            <v>0.9</v>
          </cell>
          <cell r="D1064">
            <v>5250000</v>
          </cell>
        </row>
        <row r="1065">
          <cell r="A1065" t="str">
            <v>Ross Detwiler</v>
          </cell>
          <cell r="B1065">
            <v>9</v>
          </cell>
          <cell r="C1065">
            <v>0</v>
          </cell>
          <cell r="D1065">
            <v>1000000</v>
          </cell>
        </row>
        <row r="1066">
          <cell r="A1066" t="str">
            <v>Perci Garner</v>
          </cell>
          <cell r="B1066" t="str">
            <v>1st</v>
          </cell>
          <cell r="C1066">
            <v>-0.1</v>
          </cell>
        </row>
        <row r="1067">
          <cell r="A1067" t="str">
            <v>Chris Gimenez</v>
          </cell>
          <cell r="B1067">
            <v>8</v>
          </cell>
          <cell r="C1067">
            <v>-0.7</v>
          </cell>
        </row>
        <row r="1068">
          <cell r="A1068" t="str">
            <v>Yan Gomes</v>
          </cell>
          <cell r="B1068">
            <v>5</v>
          </cell>
          <cell r="C1068">
            <v>-0.8</v>
          </cell>
          <cell r="D1068">
            <v>2500000</v>
          </cell>
        </row>
        <row r="1069">
          <cell r="A1069" t="str">
            <v>Erik Gonzalez</v>
          </cell>
          <cell r="B1069" t="str">
            <v>1st</v>
          </cell>
          <cell r="C1069">
            <v>0</v>
          </cell>
        </row>
        <row r="1070">
          <cell r="A1070" t="str">
            <v>Tom Gorzelanny</v>
          </cell>
          <cell r="B1070">
            <v>12</v>
          </cell>
          <cell r="C1070">
            <v>-0.5</v>
          </cell>
        </row>
        <row r="1071">
          <cell r="A1071" t="str">
            <v>Brandon Guyer</v>
          </cell>
          <cell r="B1071">
            <v>5</v>
          </cell>
          <cell r="C1071">
            <v>1.2</v>
          </cell>
          <cell r="D1071">
            <v>1185000</v>
          </cell>
        </row>
        <row r="1072">
          <cell r="A1072" t="str">
            <v>T.J. House</v>
          </cell>
          <cell r="B1072">
            <v>3</v>
          </cell>
          <cell r="C1072">
            <v>0.1</v>
          </cell>
        </row>
        <row r="1073">
          <cell r="A1073" t="str">
            <v>Tommy Hunter</v>
          </cell>
          <cell r="B1073">
            <v>9</v>
          </cell>
          <cell r="C1073">
            <v>0.2</v>
          </cell>
          <cell r="D1073">
            <v>2000000</v>
          </cell>
        </row>
        <row r="1074">
          <cell r="A1074" t="str">
            <v>Jason Kipnis</v>
          </cell>
          <cell r="B1074">
            <v>6</v>
          </cell>
          <cell r="C1074">
            <v>3.8</v>
          </cell>
          <cell r="D1074">
            <v>6166667</v>
          </cell>
        </row>
        <row r="1075">
          <cell r="A1075" t="str">
            <v>Corey Kluber</v>
          </cell>
          <cell r="B1075">
            <v>6</v>
          </cell>
          <cell r="C1075">
            <v>5.7</v>
          </cell>
          <cell r="D1075">
            <v>4700000</v>
          </cell>
        </row>
        <row r="1076">
          <cell r="A1076" t="str">
            <v>Francisco Lindor</v>
          </cell>
          <cell r="B1076">
            <v>2</v>
          </cell>
          <cell r="C1076">
            <v>5.0999999999999996</v>
          </cell>
          <cell r="D1076">
            <v>540300</v>
          </cell>
        </row>
        <row r="1077">
          <cell r="A1077" t="str">
            <v>Jeff Manship</v>
          </cell>
          <cell r="B1077">
            <v>8</v>
          </cell>
          <cell r="C1077">
            <v>0.4</v>
          </cell>
          <cell r="D1077">
            <v>760000</v>
          </cell>
        </row>
        <row r="1078">
          <cell r="A1078" t="str">
            <v>Michael Martinez</v>
          </cell>
          <cell r="B1078">
            <v>6</v>
          </cell>
          <cell r="C1078">
            <v>0</v>
          </cell>
        </row>
        <row r="1079">
          <cell r="A1079" t="str">
            <v>Zach McAllister</v>
          </cell>
          <cell r="B1079">
            <v>6</v>
          </cell>
          <cell r="C1079">
            <v>0.9</v>
          </cell>
          <cell r="D1079">
            <v>1300000</v>
          </cell>
        </row>
        <row r="1080">
          <cell r="A1080" t="str">
            <v>Ryan Merritt</v>
          </cell>
          <cell r="B1080" t="str">
            <v>1st</v>
          </cell>
          <cell r="C1080">
            <v>0.4</v>
          </cell>
        </row>
        <row r="1081">
          <cell r="A1081" t="str">
            <v>Andrew Miller</v>
          </cell>
          <cell r="B1081">
            <v>11</v>
          </cell>
          <cell r="C1081">
            <v>1.4</v>
          </cell>
          <cell r="D1081">
            <v>9000000</v>
          </cell>
        </row>
        <row r="1082">
          <cell r="A1082" t="str">
            <v>Adam Moore</v>
          </cell>
          <cell r="B1082">
            <v>8</v>
          </cell>
          <cell r="C1082">
            <v>-0.1</v>
          </cell>
        </row>
        <row r="1083">
          <cell r="A1083" t="str">
            <v>Shawn Morimando</v>
          </cell>
          <cell r="B1083" t="str">
            <v>1st</v>
          </cell>
          <cell r="C1083">
            <v>-0.2</v>
          </cell>
        </row>
        <row r="1084">
          <cell r="A1084" t="str">
            <v>Mike Napoli</v>
          </cell>
          <cell r="B1084">
            <v>11</v>
          </cell>
          <cell r="C1084">
            <v>1</v>
          </cell>
          <cell r="D1084">
            <v>7000000</v>
          </cell>
        </row>
        <row r="1085">
          <cell r="A1085" t="str">
            <v>Tyler Naquin</v>
          </cell>
          <cell r="B1085" t="str">
            <v>1st</v>
          </cell>
          <cell r="C1085">
            <v>1.3</v>
          </cell>
          <cell r="D1085">
            <v>507500</v>
          </cell>
        </row>
        <row r="1086">
          <cell r="A1086" t="str">
            <v>Dan Otero</v>
          </cell>
          <cell r="B1086">
            <v>5</v>
          </cell>
          <cell r="C1086">
            <v>2.5</v>
          </cell>
          <cell r="D1086">
            <v>520000</v>
          </cell>
        </row>
        <row r="1087">
          <cell r="A1087" t="str">
            <v>Roberto Perez</v>
          </cell>
          <cell r="B1087">
            <v>3</v>
          </cell>
          <cell r="C1087">
            <v>0.6</v>
          </cell>
          <cell r="D1087">
            <v>515800</v>
          </cell>
        </row>
        <row r="1088">
          <cell r="A1088" t="str">
            <v>Adam Plutko</v>
          </cell>
          <cell r="B1088" t="str">
            <v>1st</v>
          </cell>
          <cell r="C1088">
            <v>0</v>
          </cell>
        </row>
        <row r="1089">
          <cell r="A1089" t="str">
            <v>Jose Ramirez</v>
          </cell>
          <cell r="B1089">
            <v>4</v>
          </cell>
          <cell r="C1089">
            <v>4.8</v>
          </cell>
          <cell r="D1089">
            <v>518200</v>
          </cell>
        </row>
        <row r="1090">
          <cell r="A1090" t="str">
            <v>Danny Salazar</v>
          </cell>
          <cell r="B1090">
            <v>4</v>
          </cell>
          <cell r="C1090">
            <v>2.4</v>
          </cell>
          <cell r="D1090">
            <v>536200</v>
          </cell>
        </row>
        <row r="1091">
          <cell r="A1091" t="str">
            <v>Carlos Santana</v>
          </cell>
          <cell r="B1091">
            <v>7</v>
          </cell>
          <cell r="C1091">
            <v>3.5</v>
          </cell>
          <cell r="D1091">
            <v>8250000</v>
          </cell>
        </row>
        <row r="1092">
          <cell r="A1092" t="str">
            <v>Bryan Shaw</v>
          </cell>
          <cell r="B1092">
            <v>6</v>
          </cell>
          <cell r="C1092">
            <v>1.2</v>
          </cell>
          <cell r="D1092">
            <v>2750000</v>
          </cell>
        </row>
        <row r="1093">
          <cell r="A1093" t="str">
            <v>Josh Tomlin</v>
          </cell>
          <cell r="B1093">
            <v>7</v>
          </cell>
          <cell r="C1093">
            <v>1.2</v>
          </cell>
          <cell r="D1093">
            <v>2250000</v>
          </cell>
        </row>
        <row r="1094">
          <cell r="A1094" t="str">
            <v>Juan Uribe</v>
          </cell>
          <cell r="B1094">
            <v>16</v>
          </cell>
          <cell r="C1094">
            <v>-0.4</v>
          </cell>
          <cell r="D1094">
            <v>4000000</v>
          </cell>
        </row>
        <row r="1095">
          <cell r="A1095" t="str">
            <v>José Abreu</v>
          </cell>
          <cell r="B1095">
            <v>3</v>
          </cell>
          <cell r="C1095">
            <v>3.1</v>
          </cell>
          <cell r="D1095">
            <v>13334000</v>
          </cell>
        </row>
        <row r="1096">
          <cell r="A1096" t="str">
            <v>Matt Albers</v>
          </cell>
          <cell r="B1096">
            <v>11</v>
          </cell>
          <cell r="C1096">
            <v>-1.8</v>
          </cell>
          <cell r="D1096">
            <v>2000000</v>
          </cell>
        </row>
        <row r="1097">
          <cell r="A1097" t="str">
            <v>Tim Anderson</v>
          </cell>
          <cell r="B1097" t="str">
            <v>1st</v>
          </cell>
          <cell r="C1097">
            <v>2.4</v>
          </cell>
        </row>
        <row r="1098">
          <cell r="A1098" t="str">
            <v>Alex Avila</v>
          </cell>
          <cell r="B1098">
            <v>8</v>
          </cell>
          <cell r="C1098">
            <v>1</v>
          </cell>
          <cell r="D1098">
            <v>2500000</v>
          </cell>
        </row>
        <row r="1099">
          <cell r="A1099" t="str">
            <v>Chris Beck</v>
          </cell>
          <cell r="B1099">
            <v>2</v>
          </cell>
          <cell r="C1099">
            <v>-0.4</v>
          </cell>
        </row>
        <row r="1100">
          <cell r="A1100" t="str">
            <v>Melky Cabrera</v>
          </cell>
          <cell r="B1100">
            <v>12</v>
          </cell>
          <cell r="C1100">
            <v>2.5</v>
          </cell>
          <cell r="D1100">
            <v>14000000</v>
          </cell>
        </row>
        <row r="1101">
          <cell r="A1101" t="str">
            <v>Scott Carroll</v>
          </cell>
          <cell r="B1101">
            <v>3</v>
          </cell>
          <cell r="C1101">
            <v>-0.1</v>
          </cell>
        </row>
        <row r="1102">
          <cell r="A1102" t="str">
            <v>Jason Coats</v>
          </cell>
          <cell r="B1102" t="str">
            <v>1st</v>
          </cell>
          <cell r="C1102">
            <v>0.2</v>
          </cell>
        </row>
        <row r="1103">
          <cell r="A1103" t="str">
            <v>Tyler Danish</v>
          </cell>
          <cell r="B1103" t="str">
            <v>1st</v>
          </cell>
          <cell r="C1103">
            <v>-0.1</v>
          </cell>
        </row>
        <row r="1104">
          <cell r="A1104" t="str">
            <v>John Danks</v>
          </cell>
          <cell r="B1104">
            <v>10</v>
          </cell>
          <cell r="C1104">
            <v>-0.6</v>
          </cell>
        </row>
        <row r="1105">
          <cell r="A1105" t="str">
            <v>Matt Davidson</v>
          </cell>
          <cell r="B1105">
            <v>2</v>
          </cell>
          <cell r="C1105">
            <v>0</v>
          </cell>
        </row>
        <row r="1106">
          <cell r="A1106" t="str">
            <v>Zach Duke</v>
          </cell>
          <cell r="B1106">
            <v>12</v>
          </cell>
          <cell r="C1106">
            <v>1.2</v>
          </cell>
        </row>
        <row r="1107">
          <cell r="A1107" t="str">
            <v>Adam Eaton</v>
          </cell>
          <cell r="B1107">
            <v>5</v>
          </cell>
          <cell r="C1107">
            <v>6.6</v>
          </cell>
          <cell r="D1107">
            <v>2750000</v>
          </cell>
        </row>
        <row r="1108">
          <cell r="A1108" t="str">
            <v>Todd Frazier</v>
          </cell>
          <cell r="B1108">
            <v>6</v>
          </cell>
          <cell r="C1108">
            <v>3.4</v>
          </cell>
          <cell r="D1108">
            <v>8250000</v>
          </cell>
        </row>
        <row r="1109">
          <cell r="A1109" t="str">
            <v>Carson Fulmer</v>
          </cell>
          <cell r="B1109" t="str">
            <v>1st</v>
          </cell>
          <cell r="C1109">
            <v>-0.3</v>
          </cell>
        </row>
        <row r="1110">
          <cell r="A1110" t="str">
            <v>Avisail Garcia</v>
          </cell>
          <cell r="B1110">
            <v>5</v>
          </cell>
          <cell r="C1110">
            <v>0.9</v>
          </cell>
          <cell r="D1110">
            <v>2100000</v>
          </cell>
        </row>
        <row r="1111">
          <cell r="A1111" t="str">
            <v>Leury Garcia</v>
          </cell>
          <cell r="B1111">
            <v>4</v>
          </cell>
          <cell r="C1111">
            <v>-0.2</v>
          </cell>
        </row>
        <row r="1112">
          <cell r="A1112" t="str">
            <v>Miguel Gonzalez</v>
          </cell>
          <cell r="B1112">
            <v>5</v>
          </cell>
          <cell r="C1112">
            <v>2.1</v>
          </cell>
        </row>
        <row r="1113">
          <cell r="A1113" t="str">
            <v>Austin Jackson</v>
          </cell>
          <cell r="B1113">
            <v>7</v>
          </cell>
          <cell r="C1113">
            <v>-0.1</v>
          </cell>
          <cell r="D1113">
            <v>5000000</v>
          </cell>
        </row>
        <row r="1114">
          <cell r="A1114" t="str">
            <v>Dan Jennings</v>
          </cell>
          <cell r="B1114">
            <v>5</v>
          </cell>
          <cell r="C1114">
            <v>1.6</v>
          </cell>
          <cell r="D1114">
            <v>810000</v>
          </cell>
        </row>
        <row r="1115">
          <cell r="A1115" t="str">
            <v>Erik Johnson</v>
          </cell>
          <cell r="B1115">
            <v>4</v>
          </cell>
          <cell r="C1115">
            <v>-0.2</v>
          </cell>
        </row>
        <row r="1116">
          <cell r="A1116" t="str">
            <v>Nate Jones</v>
          </cell>
          <cell r="B1116">
            <v>5</v>
          </cell>
          <cell r="C1116">
            <v>2.2999999999999998</v>
          </cell>
          <cell r="D1116">
            <v>900000</v>
          </cell>
        </row>
        <row r="1117">
          <cell r="A1117" t="str">
            <v>Tommy Kahnle</v>
          </cell>
          <cell r="B1117">
            <v>3</v>
          </cell>
          <cell r="C1117">
            <v>0.7</v>
          </cell>
        </row>
        <row r="1118">
          <cell r="A1118" t="str">
            <v>Mat Latos</v>
          </cell>
          <cell r="B1118">
            <v>8</v>
          </cell>
          <cell r="C1118">
            <v>0.3</v>
          </cell>
          <cell r="D1118">
            <v>3000000</v>
          </cell>
        </row>
        <row r="1119">
          <cell r="A1119" t="str">
            <v>Brett Lawrie</v>
          </cell>
          <cell r="B1119">
            <v>6</v>
          </cell>
          <cell r="C1119">
            <v>1.2</v>
          </cell>
          <cell r="D1119">
            <v>4125000</v>
          </cell>
        </row>
        <row r="1120">
          <cell r="A1120" t="str">
            <v>Juan Minaya</v>
          </cell>
          <cell r="B1120" t="str">
            <v>1st</v>
          </cell>
          <cell r="C1120">
            <v>0</v>
          </cell>
        </row>
        <row r="1121">
          <cell r="A1121" t="str">
            <v>Justin Morneau</v>
          </cell>
          <cell r="B1121">
            <v>14</v>
          </cell>
          <cell r="C1121">
            <v>0.2</v>
          </cell>
          <cell r="D1121">
            <v>1000000</v>
          </cell>
        </row>
        <row r="1122">
          <cell r="A1122" t="str">
            <v>Omar Narvaez</v>
          </cell>
          <cell r="B1122" t="str">
            <v>1st</v>
          </cell>
          <cell r="C1122">
            <v>0.3</v>
          </cell>
        </row>
        <row r="1123">
          <cell r="A1123" t="str">
            <v>Dioner Navarro</v>
          </cell>
          <cell r="B1123">
            <v>13</v>
          </cell>
          <cell r="C1123">
            <v>-0.8</v>
          </cell>
        </row>
        <row r="1124">
          <cell r="A1124" t="str">
            <v>Jake Petricka</v>
          </cell>
          <cell r="B1124">
            <v>4</v>
          </cell>
          <cell r="C1124">
            <v>-0.1</v>
          </cell>
          <cell r="D1124">
            <v>535000</v>
          </cell>
        </row>
        <row r="1125">
          <cell r="A1125" t="str">
            <v>Matt Purke</v>
          </cell>
          <cell r="B1125" t="str">
            <v>1st</v>
          </cell>
          <cell r="C1125">
            <v>-0.1</v>
          </cell>
        </row>
        <row r="1126">
          <cell r="A1126" t="str">
            <v>Zach Putnam</v>
          </cell>
          <cell r="B1126">
            <v>6</v>
          </cell>
          <cell r="C1126">
            <v>0.7</v>
          </cell>
          <cell r="D1126">
            <v>975000</v>
          </cell>
        </row>
        <row r="1127">
          <cell r="A1127" t="str">
            <v>Jose Quintana</v>
          </cell>
          <cell r="B1127">
            <v>5</v>
          </cell>
          <cell r="C1127">
            <v>5.3</v>
          </cell>
          <cell r="D1127">
            <v>5400000</v>
          </cell>
        </row>
        <row r="1128">
          <cell r="A1128" t="str">
            <v>Anthony Ranaudo</v>
          </cell>
          <cell r="B1128">
            <v>3</v>
          </cell>
          <cell r="C1128">
            <v>-0.6</v>
          </cell>
        </row>
        <row r="1129">
          <cell r="A1129" t="str">
            <v>David Robertson</v>
          </cell>
          <cell r="B1129">
            <v>9</v>
          </cell>
          <cell r="C1129">
            <v>1.2</v>
          </cell>
          <cell r="D1129">
            <v>11000000</v>
          </cell>
        </row>
        <row r="1130">
          <cell r="A1130" t="str">
            <v>Carlos Rodon</v>
          </cell>
          <cell r="B1130">
            <v>2</v>
          </cell>
          <cell r="C1130">
            <v>1.7</v>
          </cell>
          <cell r="D1130">
            <v>518000</v>
          </cell>
        </row>
        <row r="1131">
          <cell r="A1131" t="str">
            <v>Jimmy Rollins</v>
          </cell>
          <cell r="B1131">
            <v>17</v>
          </cell>
          <cell r="C1131">
            <v>-0.4</v>
          </cell>
          <cell r="D1131">
            <v>2000000</v>
          </cell>
        </row>
        <row r="1132">
          <cell r="A1132" t="str">
            <v>Tyler Saladino</v>
          </cell>
          <cell r="B1132">
            <v>2</v>
          </cell>
          <cell r="C1132">
            <v>1.9</v>
          </cell>
          <cell r="D1132">
            <v>513000</v>
          </cell>
        </row>
        <row r="1133">
          <cell r="A1133" t="str">
            <v>Chris Sale</v>
          </cell>
          <cell r="B1133">
            <v>7</v>
          </cell>
          <cell r="C1133">
            <v>4.9000000000000004</v>
          </cell>
          <cell r="D1133">
            <v>9150000</v>
          </cell>
        </row>
        <row r="1134">
          <cell r="A1134" t="str">
            <v>Hector Sanchez</v>
          </cell>
          <cell r="B1134">
            <v>6</v>
          </cell>
          <cell r="C1134">
            <v>-0.1</v>
          </cell>
        </row>
        <row r="1135">
          <cell r="A1135" t="str">
            <v>Yolmer Sanchez</v>
          </cell>
          <cell r="B1135">
            <v>3</v>
          </cell>
          <cell r="C1135">
            <v>-0.3</v>
          </cell>
        </row>
        <row r="1136">
          <cell r="A1136" t="str">
            <v>Jerry Sands</v>
          </cell>
          <cell r="B1136">
            <v>5</v>
          </cell>
          <cell r="C1136">
            <v>-0.3</v>
          </cell>
          <cell r="D1136">
            <v>535000</v>
          </cell>
        </row>
        <row r="1137">
          <cell r="A1137" t="str">
            <v>James Shields</v>
          </cell>
          <cell r="B1137">
            <v>11</v>
          </cell>
          <cell r="C1137">
            <v>-1.9</v>
          </cell>
          <cell r="D1137">
            <v>21000000</v>
          </cell>
        </row>
        <row r="1138">
          <cell r="A1138" t="str">
            <v>JB Shuck</v>
          </cell>
          <cell r="B1138">
            <v>5</v>
          </cell>
          <cell r="C1138">
            <v>-1.8</v>
          </cell>
          <cell r="D1138">
            <v>521000</v>
          </cell>
        </row>
        <row r="1139">
          <cell r="A1139" t="str">
            <v>Blake Smith</v>
          </cell>
          <cell r="B1139" t="str">
            <v>1st</v>
          </cell>
          <cell r="C1139">
            <v>0</v>
          </cell>
        </row>
        <row r="1140">
          <cell r="A1140" t="str">
            <v>Kevan Smith</v>
          </cell>
          <cell r="B1140" t="str">
            <v>1st</v>
          </cell>
          <cell r="C1140">
            <v>-0.1</v>
          </cell>
        </row>
        <row r="1141">
          <cell r="A1141" t="str">
            <v>Charlie Tilson</v>
          </cell>
          <cell r="B1141" t="str">
            <v>1st</v>
          </cell>
          <cell r="C1141">
            <v>0</v>
          </cell>
        </row>
        <row r="1142">
          <cell r="A1142" t="str">
            <v>Jacob Turner</v>
          </cell>
          <cell r="B1142">
            <v>5</v>
          </cell>
          <cell r="C1142">
            <v>-1.2</v>
          </cell>
          <cell r="D1142">
            <v>1500000</v>
          </cell>
        </row>
        <row r="1143">
          <cell r="A1143" t="str">
            <v>Daniel Webb</v>
          </cell>
          <cell r="B1143">
            <v>4</v>
          </cell>
          <cell r="C1143">
            <v>0</v>
          </cell>
        </row>
        <row r="1144">
          <cell r="A1144" t="str">
            <v>Michael Ynoa</v>
          </cell>
          <cell r="B1144" t="str">
            <v>1st</v>
          </cell>
          <cell r="C1144">
            <v>0.4</v>
          </cell>
        </row>
        <row r="1145">
          <cell r="A1145" t="str">
            <v>Scott Alexander</v>
          </cell>
          <cell r="B1145">
            <v>2</v>
          </cell>
          <cell r="C1145">
            <v>0.3</v>
          </cell>
        </row>
        <row r="1146">
          <cell r="A1146" t="str">
            <v>Billy Burns</v>
          </cell>
          <cell r="B1146">
            <v>3</v>
          </cell>
          <cell r="C1146">
            <v>-0.5</v>
          </cell>
          <cell r="D1146">
            <v>512500</v>
          </cell>
        </row>
        <row r="1147">
          <cell r="A1147" t="str">
            <v>Drew Butera</v>
          </cell>
          <cell r="B1147">
            <v>7</v>
          </cell>
          <cell r="C1147">
            <v>0.3</v>
          </cell>
          <cell r="D1147">
            <v>1162500</v>
          </cell>
        </row>
        <row r="1148">
          <cell r="A1148" t="str">
            <v>Lorenzo Cain</v>
          </cell>
          <cell r="B1148">
            <v>7</v>
          </cell>
          <cell r="C1148">
            <v>3</v>
          </cell>
          <cell r="D1148">
            <v>6500000</v>
          </cell>
        </row>
        <row r="1149">
          <cell r="A1149" t="str">
            <v>Christian Colon</v>
          </cell>
          <cell r="B1149">
            <v>3</v>
          </cell>
          <cell r="C1149">
            <v>0.4</v>
          </cell>
          <cell r="D1149">
            <v>518425</v>
          </cell>
        </row>
        <row r="1150">
          <cell r="A1150" t="str">
            <v>Tony Cruz</v>
          </cell>
          <cell r="B1150">
            <v>6</v>
          </cell>
          <cell r="C1150">
            <v>-0.1</v>
          </cell>
          <cell r="D1150">
            <v>975000</v>
          </cell>
        </row>
        <row r="1151">
          <cell r="A1151" t="str">
            <v>Cheslor Cuthbert</v>
          </cell>
          <cell r="B1151">
            <v>2</v>
          </cell>
          <cell r="C1151">
            <v>0.3</v>
          </cell>
        </row>
        <row r="1152">
          <cell r="A1152" t="str">
            <v>Wade Davis</v>
          </cell>
          <cell r="B1152">
            <v>8</v>
          </cell>
          <cell r="C1152">
            <v>1.8</v>
          </cell>
          <cell r="D1152">
            <v>8000000</v>
          </cell>
        </row>
        <row r="1153">
          <cell r="A1153" t="str">
            <v>Hunter Dozier</v>
          </cell>
          <cell r="B1153" t="str">
            <v>1st</v>
          </cell>
          <cell r="C1153">
            <v>0</v>
          </cell>
        </row>
        <row r="1154">
          <cell r="A1154" t="str">
            <v>Danny Duffy</v>
          </cell>
          <cell r="B1154">
            <v>6</v>
          </cell>
          <cell r="C1154">
            <v>4.0999999999999996</v>
          </cell>
          <cell r="D1154">
            <v>4225000</v>
          </cell>
        </row>
        <row r="1155">
          <cell r="A1155" t="str">
            <v>Jarrod Dyson</v>
          </cell>
          <cell r="B1155">
            <v>7</v>
          </cell>
          <cell r="C1155">
            <v>2.9</v>
          </cell>
          <cell r="D1155">
            <v>1725000</v>
          </cell>
        </row>
        <row r="1156">
          <cell r="A1156" t="str">
            <v>Brett Eibner</v>
          </cell>
          <cell r="B1156" t="str">
            <v>1st</v>
          </cell>
          <cell r="C1156">
            <v>0.5</v>
          </cell>
        </row>
        <row r="1157">
          <cell r="A1157" t="str">
            <v>Alcides Escobar</v>
          </cell>
          <cell r="B1157">
            <v>9</v>
          </cell>
          <cell r="C1157">
            <v>0.7</v>
          </cell>
          <cell r="D1157">
            <v>5250000</v>
          </cell>
        </row>
        <row r="1158">
          <cell r="A1158" t="str">
            <v>Brian Flynn</v>
          </cell>
          <cell r="B1158">
            <v>3</v>
          </cell>
          <cell r="C1158">
            <v>1.2</v>
          </cell>
        </row>
        <row r="1159">
          <cell r="A1159" t="str">
            <v>Rey Fuentes</v>
          </cell>
          <cell r="B1159">
            <v>2</v>
          </cell>
          <cell r="C1159">
            <v>-0.2</v>
          </cell>
        </row>
        <row r="1160">
          <cell r="A1160" t="str">
            <v>Dillon Gee</v>
          </cell>
          <cell r="B1160">
            <v>7</v>
          </cell>
          <cell r="C1160">
            <v>0.7</v>
          </cell>
          <cell r="D1160">
            <v>2000000</v>
          </cell>
        </row>
        <row r="1161">
          <cell r="A1161" t="str">
            <v>Alex Gordon</v>
          </cell>
          <cell r="B1161">
            <v>10</v>
          </cell>
          <cell r="C1161">
            <v>0.7</v>
          </cell>
          <cell r="D1161">
            <v>12000000</v>
          </cell>
        </row>
        <row r="1162">
          <cell r="A1162" t="str">
            <v>Terrance Gore</v>
          </cell>
          <cell r="B1162">
            <v>3</v>
          </cell>
          <cell r="C1162">
            <v>0.2</v>
          </cell>
        </row>
        <row r="1163">
          <cell r="A1163" t="str">
            <v>Kelvin Herrera</v>
          </cell>
          <cell r="B1163">
            <v>6</v>
          </cell>
          <cell r="C1163">
            <v>2</v>
          </cell>
          <cell r="D1163">
            <v>2550000</v>
          </cell>
        </row>
        <row r="1164">
          <cell r="A1164" t="str">
            <v>Luke Hochevar</v>
          </cell>
          <cell r="B1164">
            <v>9</v>
          </cell>
          <cell r="C1164">
            <v>0.4</v>
          </cell>
          <cell r="D1164">
            <v>5500000</v>
          </cell>
        </row>
        <row r="1165">
          <cell r="A1165" t="str">
            <v>Eric Hosmer</v>
          </cell>
          <cell r="B1165">
            <v>6</v>
          </cell>
          <cell r="C1165">
            <v>1.6</v>
          </cell>
          <cell r="D1165">
            <v>8250000</v>
          </cell>
        </row>
        <row r="1166">
          <cell r="A1166" t="str">
            <v>Omar Infante</v>
          </cell>
          <cell r="B1166">
            <v>15</v>
          </cell>
          <cell r="C1166">
            <v>-0.4</v>
          </cell>
        </row>
        <row r="1167">
          <cell r="A1167" t="str">
            <v>Ian Kennedy</v>
          </cell>
          <cell r="B1167">
            <v>10</v>
          </cell>
          <cell r="C1167">
            <v>4.2</v>
          </cell>
          <cell r="D1167">
            <v>7500000</v>
          </cell>
        </row>
        <row r="1168">
          <cell r="A1168" t="str">
            <v>Kevin McCarthy</v>
          </cell>
          <cell r="B1168" t="str">
            <v>1st</v>
          </cell>
          <cell r="C1168">
            <v>-0.4</v>
          </cell>
        </row>
        <row r="1169">
          <cell r="A1169" t="str">
            <v>Kris Medlen</v>
          </cell>
          <cell r="B1169">
            <v>7</v>
          </cell>
          <cell r="C1169">
            <v>-0.9</v>
          </cell>
          <cell r="D1169">
            <v>5500000</v>
          </cell>
        </row>
        <row r="1170">
          <cell r="A1170" t="str">
            <v>Whit Merrifield</v>
          </cell>
          <cell r="B1170" t="str">
            <v>1st</v>
          </cell>
          <cell r="C1170">
            <v>1.5</v>
          </cell>
        </row>
        <row r="1171">
          <cell r="A1171" t="str">
            <v>Alec Mills</v>
          </cell>
          <cell r="B1171" t="str">
            <v>1st</v>
          </cell>
          <cell r="C1171">
            <v>-0.2</v>
          </cell>
        </row>
        <row r="1172">
          <cell r="A1172" t="str">
            <v>Adalberto Mondesi</v>
          </cell>
          <cell r="B1172">
            <v>2</v>
          </cell>
          <cell r="C1172">
            <v>-0.5</v>
          </cell>
        </row>
        <row r="1173">
          <cell r="A1173" t="str">
            <v>Kendrys Morales</v>
          </cell>
          <cell r="B1173">
            <v>10</v>
          </cell>
          <cell r="C1173">
            <v>0.9</v>
          </cell>
          <cell r="D1173">
            <v>9000000</v>
          </cell>
        </row>
        <row r="1174">
          <cell r="A1174" t="str">
            <v>Mike Moustakas</v>
          </cell>
          <cell r="B1174">
            <v>6</v>
          </cell>
          <cell r="C1174">
            <v>0.8</v>
          </cell>
          <cell r="D1174">
            <v>5600000</v>
          </cell>
        </row>
        <row r="1175">
          <cell r="A1175" t="str">
            <v>Peter Moylan</v>
          </cell>
          <cell r="B1175">
            <v>10</v>
          </cell>
          <cell r="C1175">
            <v>0.6</v>
          </cell>
        </row>
        <row r="1176">
          <cell r="A1176" t="str">
            <v>Daniel Nava</v>
          </cell>
          <cell r="B1176">
            <v>6</v>
          </cell>
          <cell r="C1176">
            <v>-0.1</v>
          </cell>
          <cell r="D1176">
            <v>1375000</v>
          </cell>
        </row>
        <row r="1177">
          <cell r="A1177" t="str">
            <v>Paulo Orlando</v>
          </cell>
          <cell r="B1177">
            <v>2</v>
          </cell>
          <cell r="C1177">
            <v>2</v>
          </cell>
          <cell r="D1177">
            <v>514250</v>
          </cell>
        </row>
        <row r="1178">
          <cell r="A1178" t="str">
            <v>Salvador Perez</v>
          </cell>
          <cell r="B1178">
            <v>6</v>
          </cell>
          <cell r="C1178">
            <v>2.9</v>
          </cell>
          <cell r="D1178">
            <v>2000000</v>
          </cell>
        </row>
        <row r="1179">
          <cell r="A1179" t="str">
            <v>Brooks Pounders</v>
          </cell>
          <cell r="B1179" t="str">
            <v>1st</v>
          </cell>
          <cell r="C1179">
            <v>-0.6</v>
          </cell>
        </row>
        <row r="1180">
          <cell r="A1180" t="str">
            <v>Joakim Soria</v>
          </cell>
          <cell r="B1180">
            <v>9</v>
          </cell>
          <cell r="C1180">
            <v>0.5</v>
          </cell>
          <cell r="D1180">
            <v>7000000</v>
          </cell>
        </row>
        <row r="1181">
          <cell r="A1181" t="str">
            <v>Matt Strahm</v>
          </cell>
          <cell r="B1181" t="str">
            <v>1st</v>
          </cell>
          <cell r="C1181">
            <v>1.1000000000000001</v>
          </cell>
        </row>
        <row r="1182">
          <cell r="A1182" t="str">
            <v>Jason Vargas</v>
          </cell>
          <cell r="B1182">
            <v>11</v>
          </cell>
          <cell r="C1182">
            <v>0.5</v>
          </cell>
          <cell r="D1182">
            <v>8500000</v>
          </cell>
        </row>
        <row r="1183">
          <cell r="A1183" t="str">
            <v>Yordano Ventura</v>
          </cell>
          <cell r="B1183">
            <v>4</v>
          </cell>
          <cell r="C1183">
            <v>2</v>
          </cell>
          <cell r="D1183">
            <v>1200000</v>
          </cell>
        </row>
        <row r="1184">
          <cell r="A1184" t="str">
            <v>Edinson Volquez</v>
          </cell>
          <cell r="B1184">
            <v>12</v>
          </cell>
          <cell r="C1184">
            <v>-0.6</v>
          </cell>
          <cell r="D1184">
            <v>9500000</v>
          </cell>
        </row>
        <row r="1185">
          <cell r="A1185" t="str">
            <v>Chien-Ming Wang</v>
          </cell>
          <cell r="B1185">
            <v>9</v>
          </cell>
          <cell r="C1185">
            <v>0.3</v>
          </cell>
        </row>
        <row r="1186">
          <cell r="A1186" t="str">
            <v>Chris Young</v>
          </cell>
          <cell r="B1186">
            <v>12</v>
          </cell>
          <cell r="C1186">
            <v>-0.9</v>
          </cell>
          <cell r="D1186">
            <v>4250000</v>
          </cell>
        </row>
        <row r="1187">
          <cell r="A1187" t="str">
            <v>Mike Aviles</v>
          </cell>
          <cell r="B1187">
            <v>9</v>
          </cell>
          <cell r="C1187">
            <v>-1.5</v>
          </cell>
        </row>
        <row r="1188">
          <cell r="A1188" t="str">
            <v>Erick Aybar</v>
          </cell>
          <cell r="B1188">
            <v>11</v>
          </cell>
          <cell r="C1188">
            <v>0.2</v>
          </cell>
          <cell r="D1188">
            <v>8500000</v>
          </cell>
        </row>
        <row r="1189">
          <cell r="A1189" t="str">
            <v>Matthew Boyd</v>
          </cell>
          <cell r="B1189">
            <v>2</v>
          </cell>
          <cell r="C1189">
            <v>1.3</v>
          </cell>
        </row>
        <row r="1190">
          <cell r="A1190" t="str">
            <v>Miguel Cabrera</v>
          </cell>
          <cell r="B1190">
            <v>14</v>
          </cell>
          <cell r="C1190">
            <v>5.0999999999999996</v>
          </cell>
          <cell r="D1190">
            <v>28000000</v>
          </cell>
        </row>
        <row r="1191">
          <cell r="A1191" t="str">
            <v>Nicholas Castellanos</v>
          </cell>
          <cell r="B1191">
            <v>4</v>
          </cell>
          <cell r="C1191">
            <v>2.2999999999999998</v>
          </cell>
          <cell r="D1191">
            <v>536500</v>
          </cell>
        </row>
        <row r="1192">
          <cell r="A1192" t="str">
            <v>Tyler Collins</v>
          </cell>
          <cell r="B1192">
            <v>3</v>
          </cell>
          <cell r="C1192">
            <v>-0.4</v>
          </cell>
          <cell r="D1192">
            <v>510500</v>
          </cell>
        </row>
        <row r="1193">
          <cell r="A1193" t="str">
            <v>Buck Farmer</v>
          </cell>
          <cell r="B1193">
            <v>3</v>
          </cell>
          <cell r="C1193">
            <v>0.2</v>
          </cell>
          <cell r="D1193">
            <v>509500</v>
          </cell>
        </row>
        <row r="1194">
          <cell r="A1194" t="str">
            <v>Michael Fulmer</v>
          </cell>
          <cell r="B1194" t="str">
            <v>1st</v>
          </cell>
          <cell r="C1194">
            <v>5.4</v>
          </cell>
        </row>
        <row r="1195">
          <cell r="A1195" t="str">
            <v>Anthony Gose</v>
          </cell>
          <cell r="B1195">
            <v>5</v>
          </cell>
          <cell r="C1195">
            <v>-0.3</v>
          </cell>
          <cell r="D1195">
            <v>525000</v>
          </cell>
        </row>
        <row r="1196">
          <cell r="A1196" t="str">
            <v>Shane Greene</v>
          </cell>
          <cell r="B1196">
            <v>3</v>
          </cell>
          <cell r="C1196">
            <v>-0.4</v>
          </cell>
          <cell r="D1196">
            <v>517000</v>
          </cell>
        </row>
        <row r="1197">
          <cell r="A1197" t="str">
            <v>Blaine Hardy</v>
          </cell>
          <cell r="B1197">
            <v>3</v>
          </cell>
          <cell r="C1197">
            <v>0.4</v>
          </cell>
          <cell r="D1197">
            <v>520500</v>
          </cell>
        </row>
        <row r="1198">
          <cell r="A1198" t="str">
            <v>John Hicks</v>
          </cell>
          <cell r="B1198">
            <v>2</v>
          </cell>
          <cell r="C1198">
            <v>0</v>
          </cell>
        </row>
        <row r="1199">
          <cell r="A1199" t="str">
            <v>José Iglesias</v>
          </cell>
          <cell r="B1199">
            <v>5</v>
          </cell>
          <cell r="C1199">
            <v>2.5</v>
          </cell>
          <cell r="D1199">
            <v>2100000</v>
          </cell>
        </row>
        <row r="1200">
          <cell r="A1200" t="str">
            <v>JaCoby Jones</v>
          </cell>
          <cell r="B1200" t="str">
            <v>1st</v>
          </cell>
          <cell r="C1200">
            <v>-0.1</v>
          </cell>
        </row>
        <row r="1201">
          <cell r="A1201" t="str">
            <v>Logan Kensing</v>
          </cell>
          <cell r="B1201">
            <v>9</v>
          </cell>
          <cell r="C1201">
            <v>0.1</v>
          </cell>
        </row>
        <row r="1202">
          <cell r="A1202" t="str">
            <v>Ian Kinsler</v>
          </cell>
          <cell r="B1202">
            <v>11</v>
          </cell>
          <cell r="C1202">
            <v>5.6</v>
          </cell>
          <cell r="D1202">
            <v>14000000</v>
          </cell>
        </row>
        <row r="1203">
          <cell r="A1203" t="str">
            <v>Mark Lowe</v>
          </cell>
          <cell r="B1203">
            <v>11</v>
          </cell>
          <cell r="C1203">
            <v>-1</v>
          </cell>
          <cell r="D1203">
            <v>5500000</v>
          </cell>
        </row>
        <row r="1204">
          <cell r="A1204" t="str">
            <v>Dixon Machado</v>
          </cell>
          <cell r="B1204">
            <v>2</v>
          </cell>
          <cell r="C1204">
            <v>0.2</v>
          </cell>
        </row>
        <row r="1205">
          <cell r="A1205" t="str">
            <v>Joe Mantiply</v>
          </cell>
          <cell r="B1205" t="str">
            <v>1st</v>
          </cell>
          <cell r="C1205">
            <v>-0.2</v>
          </cell>
        </row>
        <row r="1206">
          <cell r="A1206" t="str">
            <v>J.D. Martinez</v>
          </cell>
          <cell r="B1206">
            <v>6</v>
          </cell>
          <cell r="C1206">
            <v>1.7</v>
          </cell>
          <cell r="D1206">
            <v>6750000</v>
          </cell>
        </row>
        <row r="1207">
          <cell r="A1207" t="str">
            <v>Victor Martinez</v>
          </cell>
          <cell r="B1207">
            <v>14</v>
          </cell>
          <cell r="C1207">
            <v>1.5</v>
          </cell>
          <cell r="D1207">
            <v>18000000</v>
          </cell>
        </row>
        <row r="1208">
          <cell r="A1208" t="str">
            <v>Cameron Maybin</v>
          </cell>
          <cell r="B1208">
            <v>10</v>
          </cell>
          <cell r="C1208">
            <v>1.7</v>
          </cell>
          <cell r="D1208">
            <v>8000000</v>
          </cell>
        </row>
        <row r="1209">
          <cell r="A1209" t="str">
            <v>James McCann</v>
          </cell>
          <cell r="B1209">
            <v>3</v>
          </cell>
          <cell r="C1209">
            <v>0.9</v>
          </cell>
          <cell r="D1209">
            <v>519500</v>
          </cell>
        </row>
        <row r="1210">
          <cell r="A1210" t="str">
            <v>Casey McGehee</v>
          </cell>
          <cell r="B1210">
            <v>8</v>
          </cell>
          <cell r="C1210">
            <v>-0.3</v>
          </cell>
        </row>
        <row r="1211">
          <cell r="A1211" t="str">
            <v>Dustin Molleken</v>
          </cell>
          <cell r="B1211" t="str">
            <v>1st</v>
          </cell>
          <cell r="C1211">
            <v>0.1</v>
          </cell>
        </row>
        <row r="1212">
          <cell r="A1212" t="str">
            <v>Steven Moya</v>
          </cell>
          <cell r="B1212">
            <v>3</v>
          </cell>
          <cell r="C1212">
            <v>-0.5</v>
          </cell>
        </row>
        <row r="1213">
          <cell r="A1213" t="str">
            <v>Daniel Norris</v>
          </cell>
          <cell r="B1213">
            <v>3</v>
          </cell>
          <cell r="C1213">
            <v>1.7</v>
          </cell>
          <cell r="D1213">
            <v>514500</v>
          </cell>
        </row>
        <row r="1214">
          <cell r="A1214" t="str">
            <v>Bobby Parnell</v>
          </cell>
          <cell r="B1214">
            <v>9</v>
          </cell>
          <cell r="C1214">
            <v>-0.1</v>
          </cell>
        </row>
        <row r="1215">
          <cell r="A1215" t="str">
            <v>Mike Pelfrey</v>
          </cell>
          <cell r="B1215">
            <v>11</v>
          </cell>
          <cell r="C1215">
            <v>0.2</v>
          </cell>
          <cell r="D1215">
            <v>8000000</v>
          </cell>
        </row>
        <row r="1216">
          <cell r="A1216" t="str">
            <v>Alex Presley</v>
          </cell>
          <cell r="B1216">
            <v>7</v>
          </cell>
          <cell r="C1216">
            <v>-0.1</v>
          </cell>
        </row>
        <row r="1217">
          <cell r="A1217" t="str">
            <v>Francisco Rodriguez</v>
          </cell>
          <cell r="B1217">
            <v>15</v>
          </cell>
          <cell r="C1217">
            <v>1.3</v>
          </cell>
          <cell r="D1217">
            <v>7500000</v>
          </cell>
        </row>
        <row r="1218">
          <cell r="A1218" t="str">
            <v>Andrew Romine</v>
          </cell>
          <cell r="B1218">
            <v>7</v>
          </cell>
          <cell r="C1218">
            <v>0.5</v>
          </cell>
          <cell r="D1218">
            <v>900000</v>
          </cell>
        </row>
        <row r="1219">
          <cell r="A1219" t="str">
            <v>Bruce Rondon</v>
          </cell>
          <cell r="B1219">
            <v>3</v>
          </cell>
          <cell r="C1219">
            <v>1.1000000000000001</v>
          </cell>
        </row>
        <row r="1220">
          <cell r="A1220" t="str">
            <v>Kyle Ryan</v>
          </cell>
          <cell r="B1220">
            <v>3</v>
          </cell>
          <cell r="C1220">
            <v>1.1000000000000001</v>
          </cell>
          <cell r="D1220">
            <v>509500</v>
          </cell>
        </row>
        <row r="1221">
          <cell r="A1221" t="str">
            <v>Jarrod Saltalamacchia</v>
          </cell>
          <cell r="B1221">
            <v>10</v>
          </cell>
          <cell r="C1221">
            <v>-0.5</v>
          </cell>
          <cell r="D1221">
            <v>507500</v>
          </cell>
        </row>
        <row r="1222">
          <cell r="A1222" t="str">
            <v>Anibal Sanchez</v>
          </cell>
          <cell r="B1222">
            <v>11</v>
          </cell>
          <cell r="C1222">
            <v>-0.9</v>
          </cell>
          <cell r="D1222">
            <v>16800000</v>
          </cell>
        </row>
        <row r="1223">
          <cell r="A1223" t="str">
            <v>Warwick Saupold</v>
          </cell>
          <cell r="B1223" t="str">
            <v>1st</v>
          </cell>
          <cell r="C1223">
            <v>-0.1</v>
          </cell>
        </row>
        <row r="1224">
          <cell r="A1224" t="str">
            <v>Justin Upton</v>
          </cell>
          <cell r="B1224">
            <v>10</v>
          </cell>
          <cell r="C1224">
            <v>1.7</v>
          </cell>
          <cell r="D1224">
            <v>22125000</v>
          </cell>
        </row>
        <row r="1225">
          <cell r="A1225" t="str">
            <v>Drew VerHagen</v>
          </cell>
          <cell r="B1225">
            <v>3</v>
          </cell>
          <cell r="C1225">
            <v>-0.3</v>
          </cell>
          <cell r="D1225">
            <v>509500</v>
          </cell>
        </row>
        <row r="1226">
          <cell r="A1226" t="str">
            <v>Justin Verlander</v>
          </cell>
          <cell r="B1226">
            <v>12</v>
          </cell>
          <cell r="C1226">
            <v>7.4</v>
          </cell>
          <cell r="D1226">
            <v>28000000</v>
          </cell>
        </row>
        <row r="1227">
          <cell r="A1227" t="str">
            <v>Alex Wilson</v>
          </cell>
          <cell r="B1227">
            <v>4</v>
          </cell>
          <cell r="C1227">
            <v>2</v>
          </cell>
          <cell r="D1227">
            <v>522500</v>
          </cell>
        </row>
        <row r="1228">
          <cell r="A1228" t="str">
            <v>Bobby Wilson</v>
          </cell>
          <cell r="B1228">
            <v>8</v>
          </cell>
          <cell r="C1228">
            <v>-0.1</v>
          </cell>
        </row>
        <row r="1229">
          <cell r="A1229" t="str">
            <v>Justin Wilson</v>
          </cell>
          <cell r="B1229">
            <v>5</v>
          </cell>
          <cell r="C1229">
            <v>0.6</v>
          </cell>
          <cell r="D1229">
            <v>1525000</v>
          </cell>
        </row>
        <row r="1230">
          <cell r="A1230" t="str">
            <v>Jordan Zimmermann</v>
          </cell>
          <cell r="B1230">
            <v>8</v>
          </cell>
          <cell r="C1230">
            <v>0.5</v>
          </cell>
          <cell r="D1230">
            <v>18000000</v>
          </cell>
        </row>
        <row r="1231">
          <cell r="A1231" t="str">
            <v>Jose Altuve</v>
          </cell>
          <cell r="B1231">
            <v>6</v>
          </cell>
          <cell r="C1231">
            <v>7.9</v>
          </cell>
          <cell r="D1231">
            <v>3500000</v>
          </cell>
        </row>
        <row r="1232">
          <cell r="A1232" t="str">
            <v>Alex Bregman</v>
          </cell>
          <cell r="B1232" t="str">
            <v>1st</v>
          </cell>
          <cell r="C1232">
            <v>2</v>
          </cell>
        </row>
        <row r="1233">
          <cell r="A1233" t="str">
            <v>Jason Castro</v>
          </cell>
          <cell r="B1233">
            <v>6</v>
          </cell>
          <cell r="C1233">
            <v>1</v>
          </cell>
          <cell r="D1233">
            <v>5000000</v>
          </cell>
        </row>
        <row r="1234">
          <cell r="A1234" t="str">
            <v>Kevin Chapman</v>
          </cell>
          <cell r="B1234">
            <v>4</v>
          </cell>
          <cell r="C1234">
            <v>-0.3</v>
          </cell>
        </row>
        <row r="1235">
          <cell r="A1235" t="str">
            <v>Carlos Correa</v>
          </cell>
          <cell r="B1235">
            <v>2</v>
          </cell>
          <cell r="C1235">
            <v>7</v>
          </cell>
          <cell r="D1235">
            <v>516700</v>
          </cell>
        </row>
        <row r="1236">
          <cell r="A1236" t="str">
            <v>Chris Devenski</v>
          </cell>
          <cell r="B1236" t="str">
            <v>1st</v>
          </cell>
          <cell r="C1236">
            <v>2.8</v>
          </cell>
        </row>
        <row r="1237">
          <cell r="A1237" t="str">
            <v>Matt Duffy</v>
          </cell>
          <cell r="B1237">
            <v>2</v>
          </cell>
          <cell r="C1237">
            <v>-0.1</v>
          </cell>
          <cell r="D1237">
            <v>510200</v>
          </cell>
        </row>
        <row r="1238">
          <cell r="A1238" t="str">
            <v>Scott Feldman</v>
          </cell>
          <cell r="B1238">
            <v>12</v>
          </cell>
          <cell r="C1238">
            <v>0.4</v>
          </cell>
        </row>
        <row r="1239">
          <cell r="A1239" t="str">
            <v>Michael Feliz</v>
          </cell>
          <cell r="B1239">
            <v>2</v>
          </cell>
          <cell r="C1239">
            <v>-0.1</v>
          </cell>
        </row>
        <row r="1240">
          <cell r="A1240" t="str">
            <v>Josh Fields</v>
          </cell>
          <cell r="B1240">
            <v>4</v>
          </cell>
          <cell r="C1240">
            <v>-0.4</v>
          </cell>
          <cell r="D1240">
            <v>900000</v>
          </cell>
        </row>
        <row r="1241">
          <cell r="A1241" t="str">
            <v>Mike Fiers</v>
          </cell>
          <cell r="B1241">
            <v>6</v>
          </cell>
          <cell r="C1241">
            <v>0.1</v>
          </cell>
          <cell r="D1241">
            <v>524100</v>
          </cell>
        </row>
        <row r="1242">
          <cell r="A1242" t="str">
            <v>Doug Fister</v>
          </cell>
          <cell r="B1242">
            <v>8</v>
          </cell>
          <cell r="C1242">
            <v>-0.2</v>
          </cell>
          <cell r="D1242">
            <v>7000000</v>
          </cell>
        </row>
        <row r="1243">
          <cell r="A1243" t="str">
            <v>Evan Gattis</v>
          </cell>
          <cell r="B1243">
            <v>4</v>
          </cell>
          <cell r="C1243">
            <v>3</v>
          </cell>
          <cell r="D1243">
            <v>3200000</v>
          </cell>
        </row>
        <row r="1244">
          <cell r="A1244" t="str">
            <v>Ken Giles</v>
          </cell>
          <cell r="B1244">
            <v>3</v>
          </cell>
          <cell r="C1244">
            <v>-0.3</v>
          </cell>
          <cell r="D1244">
            <v>528200</v>
          </cell>
        </row>
        <row r="1245">
          <cell r="A1245" t="str">
            <v>Carlos Gomez</v>
          </cell>
          <cell r="B1245">
            <v>10</v>
          </cell>
          <cell r="C1245">
            <v>-0.8</v>
          </cell>
          <cell r="D1245">
            <v>9000000</v>
          </cell>
        </row>
        <row r="1246">
          <cell r="A1246" t="str">
            <v>Marwin Gonzalez</v>
          </cell>
          <cell r="B1246">
            <v>5</v>
          </cell>
          <cell r="C1246">
            <v>1.2</v>
          </cell>
          <cell r="D1246">
            <v>2000000</v>
          </cell>
        </row>
        <row r="1247">
          <cell r="A1247" t="str">
            <v>Luke Gregerson</v>
          </cell>
          <cell r="B1247">
            <v>8</v>
          </cell>
          <cell r="C1247">
            <v>0.5</v>
          </cell>
          <cell r="D1247">
            <v>6250000</v>
          </cell>
        </row>
        <row r="1248">
          <cell r="A1248" t="str">
            <v>Yuli Gurriel</v>
          </cell>
          <cell r="B1248" t="str">
            <v>1st</v>
          </cell>
          <cell r="C1248">
            <v>0.7</v>
          </cell>
          <cell r="D1248">
            <v>1900000</v>
          </cell>
        </row>
        <row r="1249">
          <cell r="A1249" t="str">
            <v>Jandel Gustave</v>
          </cell>
          <cell r="B1249" t="str">
            <v>1st</v>
          </cell>
          <cell r="C1249">
            <v>0.2</v>
          </cell>
        </row>
        <row r="1250">
          <cell r="A1250" t="str">
            <v>Will Harris</v>
          </cell>
          <cell r="B1250">
            <v>5</v>
          </cell>
          <cell r="C1250">
            <v>1.6</v>
          </cell>
          <cell r="D1250">
            <v>525500</v>
          </cell>
        </row>
        <row r="1251">
          <cell r="A1251" t="str">
            <v>Teoscar Hernandez</v>
          </cell>
          <cell r="B1251" t="str">
            <v>1st</v>
          </cell>
          <cell r="C1251">
            <v>0.2</v>
          </cell>
        </row>
        <row r="1252">
          <cell r="A1252" t="str">
            <v>James Hoyt</v>
          </cell>
          <cell r="B1252" t="str">
            <v>1st</v>
          </cell>
          <cell r="C1252">
            <v>-0.1</v>
          </cell>
        </row>
        <row r="1253">
          <cell r="A1253" t="str">
            <v>Tony Kemp</v>
          </cell>
          <cell r="B1253" t="str">
            <v>1st</v>
          </cell>
          <cell r="C1253">
            <v>-0.5</v>
          </cell>
        </row>
        <row r="1254">
          <cell r="A1254" t="str">
            <v>Dallas Keuchel</v>
          </cell>
          <cell r="B1254">
            <v>5</v>
          </cell>
          <cell r="C1254">
            <v>0.3</v>
          </cell>
          <cell r="D1254">
            <v>7250000</v>
          </cell>
        </row>
        <row r="1255">
          <cell r="A1255" t="str">
            <v>Erik Kratz</v>
          </cell>
          <cell r="B1255">
            <v>7</v>
          </cell>
          <cell r="C1255">
            <v>-0.6</v>
          </cell>
          <cell r="D1255">
            <v>850000</v>
          </cell>
        </row>
        <row r="1256">
          <cell r="A1256" t="str">
            <v>Jake Marisnick</v>
          </cell>
          <cell r="B1256">
            <v>4</v>
          </cell>
          <cell r="C1256">
            <v>1.7</v>
          </cell>
          <cell r="D1256">
            <v>519500</v>
          </cell>
        </row>
        <row r="1257">
          <cell r="A1257" t="str">
            <v>Lance McCullers Jr.</v>
          </cell>
          <cell r="B1257">
            <v>2</v>
          </cell>
          <cell r="C1257">
            <v>1.5</v>
          </cell>
          <cell r="D1257">
            <v>516700</v>
          </cell>
        </row>
        <row r="1258">
          <cell r="A1258" t="str">
            <v>Collin McHugh</v>
          </cell>
          <cell r="B1258">
            <v>5</v>
          </cell>
          <cell r="C1258">
            <v>0.8</v>
          </cell>
          <cell r="D1258">
            <v>529000</v>
          </cell>
        </row>
        <row r="1259">
          <cell r="A1259" t="str">
            <v>Colin Moran</v>
          </cell>
          <cell r="B1259" t="str">
            <v>1st</v>
          </cell>
          <cell r="C1259">
            <v>-0.3</v>
          </cell>
        </row>
        <row r="1260">
          <cell r="A1260" t="str">
            <v>Joe Musgrove</v>
          </cell>
          <cell r="B1260" t="str">
            <v>1st</v>
          </cell>
          <cell r="C1260">
            <v>0.5</v>
          </cell>
        </row>
        <row r="1261">
          <cell r="A1261" t="str">
            <v>Pat Neshek</v>
          </cell>
          <cell r="B1261">
            <v>10</v>
          </cell>
          <cell r="C1261">
            <v>0.5</v>
          </cell>
          <cell r="D1261">
            <v>6500000</v>
          </cell>
        </row>
        <row r="1262">
          <cell r="A1262" t="str">
            <v>David Paulino</v>
          </cell>
          <cell r="B1262" t="str">
            <v>1st</v>
          </cell>
          <cell r="C1262">
            <v>0</v>
          </cell>
        </row>
        <row r="1263">
          <cell r="A1263" t="str">
            <v>Brad Peacock</v>
          </cell>
          <cell r="B1263">
            <v>5</v>
          </cell>
          <cell r="C1263">
            <v>0.2</v>
          </cell>
        </row>
        <row r="1264">
          <cell r="A1264" t="str">
            <v>Colby Rasmus</v>
          </cell>
          <cell r="B1264">
            <v>8</v>
          </cell>
          <cell r="C1264">
            <v>2.6</v>
          </cell>
          <cell r="D1264">
            <v>15800000</v>
          </cell>
        </row>
        <row r="1265">
          <cell r="A1265" t="str">
            <v>AJ Reed</v>
          </cell>
          <cell r="B1265" t="str">
            <v>1st</v>
          </cell>
          <cell r="C1265">
            <v>-0.8</v>
          </cell>
        </row>
        <row r="1266">
          <cell r="A1266" t="str">
            <v>Brady Rodgers</v>
          </cell>
          <cell r="B1266" t="str">
            <v>1st</v>
          </cell>
          <cell r="C1266">
            <v>-0.6</v>
          </cell>
        </row>
        <row r="1267">
          <cell r="A1267" t="str">
            <v>Tony Sipp</v>
          </cell>
          <cell r="B1267">
            <v>8</v>
          </cell>
          <cell r="C1267">
            <v>-0.4</v>
          </cell>
          <cell r="D1267">
            <v>6000000</v>
          </cell>
        </row>
        <row r="1268">
          <cell r="A1268" t="str">
            <v>George Springer</v>
          </cell>
          <cell r="B1268">
            <v>3</v>
          </cell>
          <cell r="C1268">
            <v>5.0999999999999996</v>
          </cell>
          <cell r="D1268">
            <v>522400</v>
          </cell>
        </row>
        <row r="1269">
          <cell r="A1269" t="str">
            <v>Max Stassi</v>
          </cell>
          <cell r="B1269">
            <v>4</v>
          </cell>
          <cell r="C1269">
            <v>-0.2</v>
          </cell>
          <cell r="D1269">
            <v>508200</v>
          </cell>
        </row>
        <row r="1270">
          <cell r="A1270" t="str">
            <v>Preston Tucker</v>
          </cell>
          <cell r="B1270">
            <v>2</v>
          </cell>
          <cell r="C1270">
            <v>-1.1000000000000001</v>
          </cell>
          <cell r="D1270">
            <v>515000</v>
          </cell>
        </row>
        <row r="1271">
          <cell r="A1271" t="str">
            <v>Luis Valbuena</v>
          </cell>
          <cell r="B1271">
            <v>9</v>
          </cell>
          <cell r="C1271">
            <v>2.2999999999999998</v>
          </cell>
          <cell r="D1271">
            <v>6125000</v>
          </cell>
        </row>
        <row r="1272">
          <cell r="A1272" t="str">
            <v>Tyler White</v>
          </cell>
          <cell r="B1272" t="str">
            <v>1st</v>
          </cell>
          <cell r="C1272">
            <v>-0.2</v>
          </cell>
          <cell r="D1272">
            <v>507500</v>
          </cell>
        </row>
        <row r="1273">
          <cell r="A1273" t="str">
            <v>Danny Worth</v>
          </cell>
          <cell r="B1273">
            <v>6</v>
          </cell>
          <cell r="C1273">
            <v>-0.1</v>
          </cell>
        </row>
        <row r="1274">
          <cell r="A1274" t="str">
            <v>Arismendy Alcantara</v>
          </cell>
          <cell r="B1274">
            <v>3</v>
          </cell>
          <cell r="C1274">
            <v>-0.3</v>
          </cell>
        </row>
        <row r="1275">
          <cell r="A1275" t="str">
            <v>Raul Alcantara</v>
          </cell>
          <cell r="B1275" t="str">
            <v>1st</v>
          </cell>
          <cell r="C1275">
            <v>-0.3</v>
          </cell>
        </row>
        <row r="1276">
          <cell r="A1276" t="str">
            <v>Yonder Alonso</v>
          </cell>
          <cell r="B1276">
            <v>7</v>
          </cell>
          <cell r="C1276">
            <v>-0.2</v>
          </cell>
          <cell r="D1276">
            <v>2650000</v>
          </cell>
        </row>
        <row r="1277">
          <cell r="A1277" t="str">
            <v>John Axford</v>
          </cell>
          <cell r="B1277">
            <v>8</v>
          </cell>
          <cell r="C1277">
            <v>0.9</v>
          </cell>
          <cell r="D1277">
            <v>4500000</v>
          </cell>
        </row>
        <row r="1278">
          <cell r="A1278" t="str">
            <v>Chris Bassitt</v>
          </cell>
          <cell r="B1278">
            <v>3</v>
          </cell>
          <cell r="C1278">
            <v>-0.2</v>
          </cell>
          <cell r="D1278">
            <v>510000</v>
          </cell>
        </row>
        <row r="1279">
          <cell r="A1279" t="str">
            <v>Billy Burns</v>
          </cell>
          <cell r="B1279">
            <v>3</v>
          </cell>
          <cell r="C1279">
            <v>-0.4</v>
          </cell>
        </row>
        <row r="1280">
          <cell r="A1280" t="str">
            <v>Billy Butler</v>
          </cell>
          <cell r="B1280">
            <v>10</v>
          </cell>
          <cell r="C1280">
            <v>0</v>
          </cell>
          <cell r="D1280">
            <v>11667000</v>
          </cell>
        </row>
        <row r="1281">
          <cell r="A1281" t="str">
            <v>Mark Canha</v>
          </cell>
          <cell r="B1281">
            <v>2</v>
          </cell>
          <cell r="C1281">
            <v>-0.6</v>
          </cell>
          <cell r="D1281">
            <v>512500</v>
          </cell>
        </row>
        <row r="1282">
          <cell r="A1282" t="str">
            <v>Chris Coghlan</v>
          </cell>
          <cell r="B1282">
            <v>8</v>
          </cell>
          <cell r="C1282">
            <v>-1.2</v>
          </cell>
        </row>
        <row r="1283">
          <cell r="A1283" t="str">
            <v>Jharel Cotton</v>
          </cell>
          <cell r="B1283" t="str">
            <v>1st</v>
          </cell>
          <cell r="C1283">
            <v>1</v>
          </cell>
        </row>
        <row r="1284">
          <cell r="A1284" t="str">
            <v>Danny Coulombe</v>
          </cell>
          <cell r="B1284">
            <v>3</v>
          </cell>
          <cell r="C1284">
            <v>0.4</v>
          </cell>
        </row>
        <row r="1285">
          <cell r="A1285" t="str">
            <v>Coco Crisp</v>
          </cell>
          <cell r="B1285">
            <v>15</v>
          </cell>
          <cell r="C1285">
            <v>0.2</v>
          </cell>
        </row>
        <row r="1286">
          <cell r="A1286" t="str">
            <v>Khris Davis</v>
          </cell>
          <cell r="B1286">
            <v>4</v>
          </cell>
          <cell r="C1286">
            <v>2.5</v>
          </cell>
          <cell r="D1286">
            <v>524500</v>
          </cell>
        </row>
        <row r="1287">
          <cell r="A1287" t="str">
            <v>Ross Detwiler</v>
          </cell>
          <cell r="B1287">
            <v>9</v>
          </cell>
          <cell r="C1287">
            <v>-0.2</v>
          </cell>
        </row>
        <row r="1288">
          <cell r="A1288" t="str">
            <v>Sean Doolittle</v>
          </cell>
          <cell r="B1288">
            <v>5</v>
          </cell>
          <cell r="C1288">
            <v>0.9</v>
          </cell>
          <cell r="D1288">
            <v>1580000</v>
          </cell>
        </row>
        <row r="1289">
          <cell r="A1289" t="str">
            <v>Ryan Dull</v>
          </cell>
          <cell r="B1289">
            <v>2</v>
          </cell>
          <cell r="C1289">
            <v>2.2999999999999998</v>
          </cell>
          <cell r="D1289">
            <v>507500</v>
          </cell>
        </row>
        <row r="1290">
          <cell r="A1290" t="str">
            <v>Brett Eibner</v>
          </cell>
          <cell r="B1290" t="str">
            <v>1st</v>
          </cell>
          <cell r="C1290">
            <v>-0.8</v>
          </cell>
        </row>
        <row r="1291">
          <cell r="A1291" t="str">
            <v>Kendall Graveman</v>
          </cell>
          <cell r="B1291">
            <v>3</v>
          </cell>
          <cell r="C1291">
            <v>3.4</v>
          </cell>
          <cell r="D1291">
            <v>512500</v>
          </cell>
        </row>
        <row r="1292">
          <cell r="A1292" t="str">
            <v>Sonny Gray</v>
          </cell>
          <cell r="B1292">
            <v>4</v>
          </cell>
          <cell r="C1292">
            <v>-0.4</v>
          </cell>
          <cell r="D1292">
            <v>527500</v>
          </cell>
        </row>
        <row r="1293">
          <cell r="A1293" t="str">
            <v>Jesse Hahn</v>
          </cell>
          <cell r="B1293">
            <v>3</v>
          </cell>
          <cell r="C1293">
            <v>-0.2</v>
          </cell>
        </row>
        <row r="1294">
          <cell r="A1294" t="str">
            <v>Ryon Healy</v>
          </cell>
          <cell r="B1294" t="str">
            <v>1st</v>
          </cell>
          <cell r="C1294">
            <v>2.4</v>
          </cell>
        </row>
        <row r="1295">
          <cell r="A1295" t="str">
            <v>Liam Hendriks</v>
          </cell>
          <cell r="B1295">
            <v>6</v>
          </cell>
          <cell r="C1295">
            <v>0.7</v>
          </cell>
          <cell r="D1295">
            <v>523400</v>
          </cell>
        </row>
        <row r="1296">
          <cell r="A1296" t="str">
            <v>Rich Hill</v>
          </cell>
          <cell r="B1296">
            <v>12</v>
          </cell>
          <cell r="C1296">
            <v>2.9</v>
          </cell>
        </row>
        <row r="1297">
          <cell r="A1297" t="str">
            <v>Tyler Ladendorf</v>
          </cell>
          <cell r="B1297">
            <v>2</v>
          </cell>
          <cell r="C1297">
            <v>-0.6</v>
          </cell>
        </row>
        <row r="1298">
          <cell r="A1298" t="str">
            <v>Andrew Lambo</v>
          </cell>
          <cell r="B1298">
            <v>4</v>
          </cell>
          <cell r="C1298">
            <v>0</v>
          </cell>
        </row>
        <row r="1299">
          <cell r="A1299" t="str">
            <v>Jed Lowrie</v>
          </cell>
          <cell r="B1299">
            <v>9</v>
          </cell>
          <cell r="C1299">
            <v>-0.4</v>
          </cell>
          <cell r="D1299">
            <v>7500000</v>
          </cell>
        </row>
        <row r="1300">
          <cell r="A1300" t="str">
            <v>Ryan Madson</v>
          </cell>
          <cell r="B1300">
            <v>11</v>
          </cell>
          <cell r="C1300">
            <v>1.3</v>
          </cell>
          <cell r="D1300">
            <v>6666667</v>
          </cell>
        </row>
        <row r="1301">
          <cell r="A1301" t="str">
            <v>Sean Manaea</v>
          </cell>
          <cell r="B1301" t="str">
            <v>1st</v>
          </cell>
          <cell r="C1301">
            <v>3</v>
          </cell>
        </row>
        <row r="1302">
          <cell r="A1302" t="str">
            <v>Bruce Maxwell</v>
          </cell>
          <cell r="B1302" t="str">
            <v>1st</v>
          </cell>
          <cell r="C1302">
            <v>0.5</v>
          </cell>
        </row>
        <row r="1303">
          <cell r="A1303" t="str">
            <v>Matt McBride</v>
          </cell>
          <cell r="B1303">
            <v>4</v>
          </cell>
          <cell r="C1303">
            <v>-0.1</v>
          </cell>
        </row>
        <row r="1304">
          <cell r="A1304" t="str">
            <v>Daniel Mengden</v>
          </cell>
          <cell r="B1304" t="str">
            <v>1st</v>
          </cell>
          <cell r="C1304">
            <v>-0.8</v>
          </cell>
        </row>
        <row r="1305">
          <cell r="A1305" t="str">
            <v>Max Muncy</v>
          </cell>
          <cell r="B1305">
            <v>2</v>
          </cell>
          <cell r="C1305">
            <v>-0.2</v>
          </cell>
        </row>
        <row r="1306">
          <cell r="A1306" t="str">
            <v>Zach Neal</v>
          </cell>
          <cell r="B1306" t="str">
            <v>1st</v>
          </cell>
          <cell r="C1306">
            <v>0.9</v>
          </cell>
        </row>
        <row r="1307">
          <cell r="A1307" t="str">
            <v>Renato Nunez</v>
          </cell>
          <cell r="B1307" t="str">
            <v>1st</v>
          </cell>
          <cell r="C1307">
            <v>-0.3</v>
          </cell>
        </row>
        <row r="1308">
          <cell r="A1308" t="str">
            <v>Matt Olson</v>
          </cell>
          <cell r="B1308" t="str">
            <v>1st</v>
          </cell>
          <cell r="C1308">
            <v>-0.2</v>
          </cell>
        </row>
        <row r="1309">
          <cell r="A1309" t="str">
            <v>Dillon Overton</v>
          </cell>
          <cell r="B1309" t="str">
            <v>1st</v>
          </cell>
          <cell r="C1309">
            <v>-1.1000000000000001</v>
          </cell>
        </row>
        <row r="1310">
          <cell r="A1310" t="str">
            <v>Josh Phegley</v>
          </cell>
          <cell r="B1310">
            <v>4</v>
          </cell>
          <cell r="C1310">
            <v>0.2</v>
          </cell>
          <cell r="D1310">
            <v>512500</v>
          </cell>
        </row>
        <row r="1311">
          <cell r="A1311" t="str">
            <v>Chad Pinder</v>
          </cell>
          <cell r="B1311" t="str">
            <v>1st</v>
          </cell>
          <cell r="C1311">
            <v>-0.4</v>
          </cell>
        </row>
        <row r="1312">
          <cell r="A1312" t="str">
            <v>Josh Reddick</v>
          </cell>
          <cell r="B1312">
            <v>8</v>
          </cell>
          <cell r="C1312">
            <v>2.2999999999999998</v>
          </cell>
        </row>
        <row r="1313">
          <cell r="A1313" t="str">
            <v>Fernando Rodriguez Jr.</v>
          </cell>
          <cell r="B1313">
            <v>6</v>
          </cell>
          <cell r="C1313">
            <v>0.4</v>
          </cell>
          <cell r="D1313">
            <v>1050000</v>
          </cell>
        </row>
        <row r="1314">
          <cell r="A1314" t="str">
            <v>Marc Rzepczynski</v>
          </cell>
          <cell r="B1314">
            <v>8</v>
          </cell>
          <cell r="C1314">
            <v>0.8</v>
          </cell>
        </row>
        <row r="1315">
          <cell r="A1315" t="str">
            <v>Patrick Schuster</v>
          </cell>
          <cell r="B1315" t="str">
            <v>1st</v>
          </cell>
          <cell r="C1315">
            <v>-0.2</v>
          </cell>
        </row>
        <row r="1316">
          <cell r="A1316" t="str">
            <v>Marcus Semien</v>
          </cell>
          <cell r="B1316">
            <v>4</v>
          </cell>
          <cell r="C1316">
            <v>3.5</v>
          </cell>
          <cell r="D1316">
            <v>512500</v>
          </cell>
        </row>
        <row r="1317">
          <cell r="A1317" t="str">
            <v>Chris Smith</v>
          </cell>
          <cell r="B1317">
            <v>4</v>
          </cell>
          <cell r="C1317">
            <v>0.4</v>
          </cell>
        </row>
        <row r="1318">
          <cell r="A1318" t="str">
            <v>Jake Smolinski</v>
          </cell>
          <cell r="B1318">
            <v>3</v>
          </cell>
          <cell r="C1318">
            <v>-0.6</v>
          </cell>
        </row>
        <row r="1319">
          <cell r="A1319" t="str">
            <v>Eric Surkamp</v>
          </cell>
          <cell r="B1319">
            <v>5</v>
          </cell>
          <cell r="C1319">
            <v>-0.6</v>
          </cell>
        </row>
        <row r="1320">
          <cell r="A1320" t="str">
            <v>Andrew Triggs</v>
          </cell>
          <cell r="B1320" t="str">
            <v>1st</v>
          </cell>
          <cell r="C1320">
            <v>0.5</v>
          </cell>
        </row>
        <row r="1321">
          <cell r="A1321" t="str">
            <v>Danny Valencia</v>
          </cell>
          <cell r="B1321">
            <v>7</v>
          </cell>
          <cell r="C1321">
            <v>1.4</v>
          </cell>
          <cell r="D1321">
            <v>3150000</v>
          </cell>
        </row>
        <row r="1322">
          <cell r="A1322" t="str">
            <v>Stephen Vogt</v>
          </cell>
          <cell r="B1322">
            <v>5</v>
          </cell>
          <cell r="C1322">
            <v>2.1</v>
          </cell>
          <cell r="D1322">
            <v>527500</v>
          </cell>
        </row>
        <row r="1323">
          <cell r="A1323" t="str">
            <v>J.B. Wendelken</v>
          </cell>
          <cell r="B1323" t="str">
            <v>1st</v>
          </cell>
          <cell r="C1323">
            <v>-0.3</v>
          </cell>
        </row>
        <row r="1324">
          <cell r="A1324" t="str">
            <v>Joey Wendle</v>
          </cell>
          <cell r="B1324" t="str">
            <v>1st</v>
          </cell>
          <cell r="C1324">
            <v>0.5</v>
          </cell>
        </row>
        <row r="1325">
          <cell r="A1325" t="str">
            <v>Hanser Alberto</v>
          </cell>
          <cell r="B1325">
            <v>2</v>
          </cell>
          <cell r="C1325">
            <v>-0.6</v>
          </cell>
          <cell r="D1325">
            <v>511500</v>
          </cell>
        </row>
        <row r="1326">
          <cell r="A1326" t="str">
            <v>Dario Alvarez</v>
          </cell>
          <cell r="B1326">
            <v>3</v>
          </cell>
          <cell r="C1326">
            <v>-0.2</v>
          </cell>
        </row>
        <row r="1327">
          <cell r="A1327" t="str">
            <v>Elvis Andrus</v>
          </cell>
          <cell r="B1327">
            <v>8</v>
          </cell>
          <cell r="C1327">
            <v>2.9</v>
          </cell>
          <cell r="D1327">
            <v>15000000</v>
          </cell>
        </row>
        <row r="1328">
          <cell r="A1328" t="str">
            <v>Tony Barnette</v>
          </cell>
          <cell r="B1328" t="str">
            <v>1st</v>
          </cell>
          <cell r="C1328">
            <v>2.2000000000000002</v>
          </cell>
          <cell r="D1328">
            <v>1500000</v>
          </cell>
        </row>
        <row r="1329">
          <cell r="A1329" t="str">
            <v>Carlos Beltran</v>
          </cell>
          <cell r="B1329">
            <v>19</v>
          </cell>
          <cell r="C1329">
            <v>0.3</v>
          </cell>
          <cell r="D1329">
            <v>15000000</v>
          </cell>
        </row>
        <row r="1330">
          <cell r="A1330" t="str">
            <v>Adrian Beltre</v>
          </cell>
          <cell r="B1330">
            <v>19</v>
          </cell>
          <cell r="C1330">
            <v>6.7</v>
          </cell>
          <cell r="D1330">
            <v>18000000</v>
          </cell>
        </row>
        <row r="1331">
          <cell r="A1331" t="str">
            <v>Matt Bush</v>
          </cell>
          <cell r="B1331" t="str">
            <v>1st</v>
          </cell>
          <cell r="C1331">
            <v>2.1</v>
          </cell>
        </row>
        <row r="1332">
          <cell r="A1332" t="str">
            <v>Robinson Chirinos</v>
          </cell>
          <cell r="B1332">
            <v>5</v>
          </cell>
          <cell r="C1332">
            <v>0.8</v>
          </cell>
          <cell r="D1332">
            <v>1550000</v>
          </cell>
        </row>
        <row r="1333">
          <cell r="A1333" t="str">
            <v>Shin-Soo Choo</v>
          </cell>
          <cell r="B1333">
            <v>12</v>
          </cell>
          <cell r="C1333">
            <v>0.2</v>
          </cell>
          <cell r="D1333">
            <v>20000000</v>
          </cell>
        </row>
        <row r="1334">
          <cell r="A1334" t="str">
            <v>Alex Claudio</v>
          </cell>
          <cell r="B1334">
            <v>3</v>
          </cell>
          <cell r="C1334">
            <v>1.2</v>
          </cell>
          <cell r="D1334">
            <v>510250</v>
          </cell>
        </row>
        <row r="1335">
          <cell r="A1335" t="str">
            <v>Yu Darvish</v>
          </cell>
          <cell r="B1335">
            <v>4</v>
          </cell>
          <cell r="C1335">
            <v>2.6</v>
          </cell>
          <cell r="D1335">
            <v>10000000</v>
          </cell>
        </row>
        <row r="1336">
          <cell r="A1336" t="str">
            <v>Delino DeShields</v>
          </cell>
          <cell r="B1336">
            <v>2</v>
          </cell>
          <cell r="C1336">
            <v>-0.1</v>
          </cell>
          <cell r="D1336">
            <v>517130</v>
          </cell>
        </row>
        <row r="1337">
          <cell r="A1337" t="str">
            <v>Ian Desmond</v>
          </cell>
          <cell r="B1337">
            <v>8</v>
          </cell>
          <cell r="C1337">
            <v>2.2000000000000002</v>
          </cell>
          <cell r="D1337">
            <v>8000000</v>
          </cell>
        </row>
        <row r="1338">
          <cell r="A1338" t="str">
            <v>Jake Diekman</v>
          </cell>
          <cell r="B1338">
            <v>5</v>
          </cell>
          <cell r="C1338">
            <v>1.1000000000000001</v>
          </cell>
          <cell r="D1338">
            <v>1255000</v>
          </cell>
        </row>
        <row r="1339">
          <cell r="A1339" t="str">
            <v>Sam Dyson</v>
          </cell>
          <cell r="B1339">
            <v>5</v>
          </cell>
          <cell r="C1339">
            <v>2.9</v>
          </cell>
          <cell r="D1339">
            <v>525270</v>
          </cell>
        </row>
        <row r="1340">
          <cell r="A1340" t="str">
            <v>Andrew Faulkner</v>
          </cell>
          <cell r="B1340">
            <v>2</v>
          </cell>
          <cell r="C1340">
            <v>-0.3</v>
          </cell>
          <cell r="D1340">
            <v>508500</v>
          </cell>
        </row>
        <row r="1341">
          <cell r="A1341" t="str">
            <v>Prince Fielder</v>
          </cell>
          <cell r="B1341">
            <v>12</v>
          </cell>
          <cell r="C1341">
            <v>-1.6</v>
          </cell>
          <cell r="D1341">
            <v>24000000</v>
          </cell>
        </row>
        <row r="1342">
          <cell r="A1342" t="str">
            <v>Joey Gallo</v>
          </cell>
          <cell r="B1342">
            <v>2</v>
          </cell>
          <cell r="C1342">
            <v>-0.5</v>
          </cell>
        </row>
        <row r="1343">
          <cell r="A1343" t="str">
            <v>Carlos Gomez</v>
          </cell>
          <cell r="B1343">
            <v>10</v>
          </cell>
          <cell r="C1343">
            <v>0.8</v>
          </cell>
        </row>
        <row r="1344">
          <cell r="A1344" t="str">
            <v>Chi Chi Gonzalez</v>
          </cell>
          <cell r="B1344">
            <v>2</v>
          </cell>
          <cell r="C1344">
            <v>-0.5</v>
          </cell>
        </row>
        <row r="1345">
          <cell r="A1345" t="str">
            <v>A.J. Griffin</v>
          </cell>
          <cell r="B1345">
            <v>3</v>
          </cell>
          <cell r="C1345">
            <v>1</v>
          </cell>
        </row>
        <row r="1346">
          <cell r="A1346" t="str">
            <v>Cole Hamels</v>
          </cell>
          <cell r="B1346">
            <v>11</v>
          </cell>
          <cell r="C1346">
            <v>5.0999999999999996</v>
          </cell>
          <cell r="D1346">
            <v>23500000</v>
          </cell>
        </row>
        <row r="1347">
          <cell r="A1347" t="str">
            <v>Lucas Harrell</v>
          </cell>
          <cell r="B1347">
            <v>6</v>
          </cell>
          <cell r="C1347">
            <v>0</v>
          </cell>
        </row>
        <row r="1348">
          <cell r="A1348" t="str">
            <v>Bryan Holaday</v>
          </cell>
          <cell r="B1348">
            <v>5</v>
          </cell>
          <cell r="C1348">
            <v>0.4</v>
          </cell>
          <cell r="D1348">
            <v>519000</v>
          </cell>
        </row>
        <row r="1349">
          <cell r="A1349" t="str">
            <v>Derek Holland</v>
          </cell>
          <cell r="B1349">
            <v>8</v>
          </cell>
          <cell r="C1349">
            <v>0.8</v>
          </cell>
          <cell r="D1349">
            <v>10000000</v>
          </cell>
        </row>
        <row r="1350">
          <cell r="A1350" t="str">
            <v>Jared Hoying</v>
          </cell>
          <cell r="B1350" t="str">
            <v>1st</v>
          </cell>
          <cell r="C1350">
            <v>-0.3</v>
          </cell>
        </row>
        <row r="1351">
          <cell r="A1351" t="str">
            <v>Luke Jackson</v>
          </cell>
          <cell r="B1351">
            <v>2</v>
          </cell>
          <cell r="C1351">
            <v>-0.7</v>
          </cell>
        </row>
        <row r="1352">
          <cell r="A1352" t="str">
            <v>Jeremy Jeffress</v>
          </cell>
          <cell r="B1352">
            <v>7</v>
          </cell>
          <cell r="C1352">
            <v>0.4</v>
          </cell>
          <cell r="D1352">
            <v>519100</v>
          </cell>
        </row>
        <row r="1353">
          <cell r="A1353" t="str">
            <v>Keone Kela</v>
          </cell>
          <cell r="B1353">
            <v>2</v>
          </cell>
          <cell r="C1353">
            <v>-0.4</v>
          </cell>
          <cell r="D1353">
            <v>518000</v>
          </cell>
        </row>
        <row r="1354">
          <cell r="A1354" t="str">
            <v>Phil Klein</v>
          </cell>
          <cell r="B1354">
            <v>3</v>
          </cell>
          <cell r="C1354">
            <v>0</v>
          </cell>
          <cell r="D1354">
            <v>509500</v>
          </cell>
        </row>
        <row r="1355">
          <cell r="A1355" t="str">
            <v>Jose Leclerc</v>
          </cell>
          <cell r="B1355" t="str">
            <v>1st</v>
          </cell>
          <cell r="C1355">
            <v>0.4</v>
          </cell>
        </row>
        <row r="1356">
          <cell r="A1356" t="str">
            <v>Colby Lewis</v>
          </cell>
          <cell r="B1356">
            <v>11</v>
          </cell>
          <cell r="C1356">
            <v>2.4</v>
          </cell>
          <cell r="D1356">
            <v>6000000</v>
          </cell>
        </row>
        <row r="1357">
          <cell r="A1357" t="str">
            <v>Kyle Lohse</v>
          </cell>
          <cell r="B1357">
            <v>16</v>
          </cell>
          <cell r="C1357">
            <v>-0.5</v>
          </cell>
        </row>
        <row r="1358">
          <cell r="A1358" t="str">
            <v>Jonathan Lucroy</v>
          </cell>
          <cell r="B1358">
            <v>7</v>
          </cell>
          <cell r="C1358">
            <v>1.5</v>
          </cell>
          <cell r="D1358">
            <v>4000000</v>
          </cell>
        </row>
        <row r="1359">
          <cell r="A1359" t="str">
            <v>Nick Martinez</v>
          </cell>
          <cell r="B1359">
            <v>3</v>
          </cell>
          <cell r="C1359">
            <v>0</v>
          </cell>
          <cell r="D1359">
            <v>519190</v>
          </cell>
        </row>
        <row r="1360">
          <cell r="A1360" t="str">
            <v>Nomar Mazara</v>
          </cell>
          <cell r="B1360" t="str">
            <v>1st</v>
          </cell>
          <cell r="C1360">
            <v>0.3</v>
          </cell>
        </row>
        <row r="1361">
          <cell r="A1361" t="str">
            <v>Yohander Mendez</v>
          </cell>
          <cell r="B1361" t="str">
            <v>1st</v>
          </cell>
          <cell r="C1361">
            <v>-0.2</v>
          </cell>
        </row>
        <row r="1362">
          <cell r="A1362" t="str">
            <v>Mitch Moreland</v>
          </cell>
          <cell r="B1362">
            <v>7</v>
          </cell>
          <cell r="C1362">
            <v>1</v>
          </cell>
          <cell r="D1362">
            <v>5700000</v>
          </cell>
        </row>
        <row r="1363">
          <cell r="A1363" t="str">
            <v>Brett Nicholas</v>
          </cell>
          <cell r="B1363" t="str">
            <v>1st</v>
          </cell>
          <cell r="C1363">
            <v>0.1</v>
          </cell>
        </row>
        <row r="1364">
          <cell r="A1364" t="str">
            <v>Rougned Odor</v>
          </cell>
          <cell r="B1364">
            <v>3</v>
          </cell>
          <cell r="C1364">
            <v>2.7</v>
          </cell>
          <cell r="D1364">
            <v>522700</v>
          </cell>
        </row>
        <row r="1365">
          <cell r="A1365" t="str">
            <v>Martin Perez</v>
          </cell>
          <cell r="B1365">
            <v>5</v>
          </cell>
          <cell r="C1365">
            <v>2</v>
          </cell>
          <cell r="D1365">
            <v>2900000</v>
          </cell>
        </row>
        <row r="1366">
          <cell r="A1366" t="str">
            <v>Jurickson Profar</v>
          </cell>
          <cell r="B1366">
            <v>3</v>
          </cell>
          <cell r="C1366">
            <v>0.4</v>
          </cell>
          <cell r="D1366">
            <v>605000</v>
          </cell>
        </row>
        <row r="1367">
          <cell r="A1367" t="str">
            <v>Cesar Ramos</v>
          </cell>
          <cell r="B1367">
            <v>8</v>
          </cell>
          <cell r="C1367">
            <v>-0.4</v>
          </cell>
        </row>
        <row r="1368">
          <cell r="A1368" t="str">
            <v>Anthony Ranaudo</v>
          </cell>
          <cell r="B1368">
            <v>3</v>
          </cell>
          <cell r="C1368">
            <v>-0.5</v>
          </cell>
        </row>
        <row r="1369">
          <cell r="A1369" t="str">
            <v>Michael Roth</v>
          </cell>
          <cell r="B1369">
            <v>3</v>
          </cell>
          <cell r="C1369">
            <v>-0.3</v>
          </cell>
        </row>
        <row r="1370">
          <cell r="A1370" t="str">
            <v>Ryan Rua</v>
          </cell>
          <cell r="B1370">
            <v>3</v>
          </cell>
          <cell r="C1370">
            <v>0.6</v>
          </cell>
          <cell r="D1370">
            <v>510120</v>
          </cell>
        </row>
        <row r="1371">
          <cell r="A1371" t="str">
            <v>Justin Ruggiano</v>
          </cell>
          <cell r="B1371">
            <v>8</v>
          </cell>
          <cell r="C1371">
            <v>0.1</v>
          </cell>
          <cell r="D1371">
            <v>1650000</v>
          </cell>
        </row>
        <row r="1372">
          <cell r="A1372" t="str">
            <v>Tanner Scheppers</v>
          </cell>
          <cell r="B1372">
            <v>5</v>
          </cell>
          <cell r="C1372">
            <v>0.1</v>
          </cell>
          <cell r="D1372">
            <v>900000</v>
          </cell>
        </row>
        <row r="1373">
          <cell r="A1373" t="str">
            <v>Drew Stubbs</v>
          </cell>
          <cell r="B1373">
            <v>8</v>
          </cell>
          <cell r="C1373">
            <v>0</v>
          </cell>
          <cell r="D1373">
            <v>507500</v>
          </cell>
        </row>
        <row r="1374">
          <cell r="A1374" t="str">
            <v>Shawn Tolleson</v>
          </cell>
          <cell r="B1374">
            <v>5</v>
          </cell>
          <cell r="C1374">
            <v>-1.3</v>
          </cell>
          <cell r="D1374">
            <v>3275000</v>
          </cell>
        </row>
        <row r="1375">
          <cell r="A1375" t="str">
            <v>Tom Wilhelmsen</v>
          </cell>
          <cell r="B1375">
            <v>6</v>
          </cell>
          <cell r="C1375">
            <v>-1.2</v>
          </cell>
          <cell r="D1375">
            <v>3100000</v>
          </cell>
        </row>
        <row r="1376">
          <cell r="A1376" t="str">
            <v>Bobby Wilson</v>
          </cell>
          <cell r="B1376">
            <v>8</v>
          </cell>
          <cell r="C1376">
            <v>-0.4</v>
          </cell>
        </row>
        <row r="1377">
          <cell r="A1377" t="str">
            <v>A.J. Achter</v>
          </cell>
          <cell r="B1377">
            <v>3</v>
          </cell>
          <cell r="C1377">
            <v>0.5</v>
          </cell>
        </row>
        <row r="1378">
          <cell r="A1378" t="str">
            <v>Al Alburquerque</v>
          </cell>
          <cell r="B1378">
            <v>6</v>
          </cell>
          <cell r="C1378">
            <v>-0.1</v>
          </cell>
          <cell r="D1378">
            <v>1100000</v>
          </cell>
        </row>
        <row r="1379">
          <cell r="A1379" t="str">
            <v>Jose Alvarez</v>
          </cell>
          <cell r="B1379">
            <v>4</v>
          </cell>
          <cell r="C1379">
            <v>0</v>
          </cell>
          <cell r="D1379">
            <v>519500</v>
          </cell>
        </row>
        <row r="1380">
          <cell r="A1380" t="str">
            <v>Andrew Bailey</v>
          </cell>
          <cell r="B1380">
            <v>7</v>
          </cell>
          <cell r="C1380">
            <v>0.3</v>
          </cell>
        </row>
        <row r="1381">
          <cell r="A1381" t="str">
            <v>Jett Bandy</v>
          </cell>
          <cell r="B1381">
            <v>2</v>
          </cell>
          <cell r="C1381">
            <v>1</v>
          </cell>
        </row>
        <row r="1382">
          <cell r="A1382" t="str">
            <v>Cam Bedrosian</v>
          </cell>
          <cell r="B1382">
            <v>3</v>
          </cell>
          <cell r="C1382">
            <v>1.4</v>
          </cell>
          <cell r="D1382">
            <v>510500</v>
          </cell>
        </row>
        <row r="1383">
          <cell r="A1383" t="str">
            <v>Nick Buss</v>
          </cell>
          <cell r="B1383">
            <v>2</v>
          </cell>
          <cell r="C1383">
            <v>-0.2</v>
          </cell>
        </row>
        <row r="1384">
          <cell r="A1384" t="str">
            <v>Kole Calhoun</v>
          </cell>
          <cell r="B1384">
            <v>5</v>
          </cell>
          <cell r="C1384">
            <v>3.2</v>
          </cell>
          <cell r="D1384">
            <v>3400000</v>
          </cell>
        </row>
        <row r="1385">
          <cell r="A1385" t="str">
            <v>Jhoulys Chacin</v>
          </cell>
          <cell r="B1385">
            <v>8</v>
          </cell>
          <cell r="C1385">
            <v>0.4</v>
          </cell>
        </row>
        <row r="1386">
          <cell r="A1386" t="str">
            <v>Ji-Man Choi</v>
          </cell>
          <cell r="B1386" t="str">
            <v>1st</v>
          </cell>
          <cell r="C1386">
            <v>-0.6</v>
          </cell>
          <cell r="D1386">
            <v>650000</v>
          </cell>
        </row>
        <row r="1387">
          <cell r="A1387" t="str">
            <v>Kaleb Cowart</v>
          </cell>
          <cell r="B1387">
            <v>2</v>
          </cell>
          <cell r="C1387">
            <v>-0.4</v>
          </cell>
        </row>
        <row r="1388">
          <cell r="A1388" t="str">
            <v>C.J. Cron</v>
          </cell>
          <cell r="B1388">
            <v>3</v>
          </cell>
          <cell r="C1388">
            <v>1.9</v>
          </cell>
          <cell r="D1388">
            <v>525000</v>
          </cell>
        </row>
        <row r="1389">
          <cell r="A1389" t="str">
            <v>Todd Cunningham</v>
          </cell>
          <cell r="B1389">
            <v>3</v>
          </cell>
          <cell r="C1389">
            <v>-0.1</v>
          </cell>
          <cell r="D1389">
            <v>509000</v>
          </cell>
        </row>
        <row r="1390">
          <cell r="A1390" t="str">
            <v>Cody Ege</v>
          </cell>
          <cell r="B1390" t="str">
            <v>1st</v>
          </cell>
          <cell r="C1390">
            <v>0.3</v>
          </cell>
        </row>
        <row r="1391">
          <cell r="A1391" t="str">
            <v>Yunel Escobar</v>
          </cell>
          <cell r="B1391">
            <v>10</v>
          </cell>
          <cell r="C1391">
            <v>1.2</v>
          </cell>
          <cell r="D1391">
            <v>7000000</v>
          </cell>
        </row>
        <row r="1392">
          <cell r="A1392" t="str">
            <v>Craig Gentry</v>
          </cell>
          <cell r="B1392">
            <v>8</v>
          </cell>
          <cell r="C1392">
            <v>-0.4</v>
          </cell>
          <cell r="D1392">
            <v>1000000</v>
          </cell>
        </row>
        <row r="1393">
          <cell r="A1393" t="str">
            <v>Johnny Giavotella</v>
          </cell>
          <cell r="B1393">
            <v>6</v>
          </cell>
          <cell r="C1393">
            <v>0.2</v>
          </cell>
          <cell r="D1393">
            <v>532500</v>
          </cell>
        </row>
        <row r="1394">
          <cell r="A1394" t="str">
            <v>Juan Graterol</v>
          </cell>
          <cell r="B1394" t="str">
            <v>1st</v>
          </cell>
          <cell r="C1394">
            <v>0.2</v>
          </cell>
        </row>
        <row r="1395">
          <cell r="A1395" t="str">
            <v>Deolis Guerra</v>
          </cell>
          <cell r="B1395">
            <v>2</v>
          </cell>
          <cell r="C1395">
            <v>0.4</v>
          </cell>
        </row>
        <row r="1396">
          <cell r="A1396" t="str">
            <v>Javy Guerra</v>
          </cell>
          <cell r="B1396">
            <v>6</v>
          </cell>
          <cell r="C1396">
            <v>-0.1</v>
          </cell>
        </row>
        <row r="1397">
          <cell r="A1397" t="str">
            <v>Andrew Heaney</v>
          </cell>
          <cell r="B1397">
            <v>3</v>
          </cell>
          <cell r="C1397">
            <v>0</v>
          </cell>
          <cell r="D1397">
            <v>515000</v>
          </cell>
        </row>
        <row r="1398">
          <cell r="A1398" t="str">
            <v>David Huff</v>
          </cell>
          <cell r="B1398">
            <v>8</v>
          </cell>
          <cell r="C1398">
            <v>-0.5</v>
          </cell>
        </row>
        <row r="1399">
          <cell r="A1399" t="str">
            <v>Tim Lincecum</v>
          </cell>
          <cell r="B1399">
            <v>10</v>
          </cell>
          <cell r="C1399">
            <v>-1.6</v>
          </cell>
          <cell r="D1399">
            <v>2500000</v>
          </cell>
        </row>
        <row r="1400">
          <cell r="A1400" t="str">
            <v>Greg Mahle</v>
          </cell>
          <cell r="B1400" t="str">
            <v>1st</v>
          </cell>
          <cell r="C1400">
            <v>-0.3</v>
          </cell>
        </row>
        <row r="1401">
          <cell r="A1401" t="str">
            <v>Jefry Marte</v>
          </cell>
          <cell r="B1401">
            <v>2</v>
          </cell>
          <cell r="C1401">
            <v>0.9</v>
          </cell>
        </row>
        <row r="1402">
          <cell r="A1402" t="str">
            <v>Alex Meyer</v>
          </cell>
          <cell r="B1402">
            <v>2</v>
          </cell>
          <cell r="C1402">
            <v>0.1</v>
          </cell>
        </row>
        <row r="1403">
          <cell r="A1403" t="str">
            <v>Mike Morin</v>
          </cell>
          <cell r="B1403">
            <v>3</v>
          </cell>
          <cell r="C1403">
            <v>-0.4</v>
          </cell>
          <cell r="D1403">
            <v>520000</v>
          </cell>
        </row>
        <row r="1404">
          <cell r="A1404" t="str">
            <v>Daniel Nava</v>
          </cell>
          <cell r="B1404">
            <v>6</v>
          </cell>
          <cell r="C1404">
            <v>-0.8</v>
          </cell>
        </row>
        <row r="1405">
          <cell r="A1405" t="str">
            <v>Ricky Nolasco</v>
          </cell>
          <cell r="B1405">
            <v>11</v>
          </cell>
          <cell r="C1405">
            <v>1.4</v>
          </cell>
          <cell r="D1405">
            <v>12000000</v>
          </cell>
        </row>
        <row r="1406">
          <cell r="A1406" t="str">
            <v>Brett Oberholtzer</v>
          </cell>
          <cell r="B1406">
            <v>4</v>
          </cell>
          <cell r="C1406">
            <v>-0.6</v>
          </cell>
        </row>
        <row r="1407">
          <cell r="A1407" t="str">
            <v>Rafael Ortega</v>
          </cell>
          <cell r="B1407">
            <v>2</v>
          </cell>
          <cell r="C1407">
            <v>-0.4</v>
          </cell>
        </row>
        <row r="1408">
          <cell r="A1408" t="str">
            <v>Cliff Pennington</v>
          </cell>
          <cell r="B1408">
            <v>9</v>
          </cell>
          <cell r="C1408">
            <v>0.5</v>
          </cell>
          <cell r="D1408">
            <v>1500000</v>
          </cell>
        </row>
        <row r="1409">
          <cell r="A1409" t="str">
            <v>Carlos Perez</v>
          </cell>
          <cell r="B1409">
            <v>2</v>
          </cell>
          <cell r="C1409">
            <v>0.7</v>
          </cell>
          <cell r="D1409">
            <v>513000</v>
          </cell>
        </row>
        <row r="1410">
          <cell r="A1410" t="str">
            <v>Gregorio Petit</v>
          </cell>
          <cell r="B1410">
            <v>5</v>
          </cell>
          <cell r="C1410">
            <v>-0.3</v>
          </cell>
        </row>
        <row r="1411">
          <cell r="A1411" t="str">
            <v>Albert Pujols</v>
          </cell>
          <cell r="B1411">
            <v>16</v>
          </cell>
          <cell r="C1411">
            <v>1.5</v>
          </cell>
          <cell r="D1411">
            <v>25000000</v>
          </cell>
        </row>
        <row r="1412">
          <cell r="A1412" t="str">
            <v>JC Ramirez</v>
          </cell>
          <cell r="B1412">
            <v>3</v>
          </cell>
          <cell r="C1412">
            <v>0.7</v>
          </cell>
        </row>
        <row r="1413">
          <cell r="A1413" t="str">
            <v>Cory Rasmus</v>
          </cell>
          <cell r="B1413">
            <v>4</v>
          </cell>
          <cell r="C1413">
            <v>-0.2</v>
          </cell>
          <cell r="D1413">
            <v>514500</v>
          </cell>
        </row>
        <row r="1414">
          <cell r="A1414" t="str">
            <v>Garrett Richards</v>
          </cell>
          <cell r="B1414">
            <v>6</v>
          </cell>
          <cell r="C1414">
            <v>0.4</v>
          </cell>
          <cell r="D1414">
            <v>6425000</v>
          </cell>
        </row>
        <row r="1415">
          <cell r="A1415" t="str">
            <v>Shane Robinson</v>
          </cell>
          <cell r="B1415">
            <v>7</v>
          </cell>
          <cell r="C1415">
            <v>0.2</v>
          </cell>
        </row>
        <row r="1416">
          <cell r="A1416" t="str">
            <v>Brendan Ryan</v>
          </cell>
          <cell r="B1416">
            <v>10</v>
          </cell>
          <cell r="C1416">
            <v>-0.2</v>
          </cell>
        </row>
        <row r="1417">
          <cell r="A1417" t="str">
            <v>Fernando Salas</v>
          </cell>
          <cell r="B1417">
            <v>7</v>
          </cell>
          <cell r="C1417">
            <v>0</v>
          </cell>
        </row>
        <row r="1418">
          <cell r="A1418" t="str">
            <v>Hector Santiago</v>
          </cell>
          <cell r="B1418">
            <v>6</v>
          </cell>
          <cell r="C1418">
            <v>0.9</v>
          </cell>
        </row>
        <row r="1419">
          <cell r="A1419" t="str">
            <v>Matt Shoemaker</v>
          </cell>
          <cell r="B1419">
            <v>4</v>
          </cell>
          <cell r="C1419">
            <v>2.1</v>
          </cell>
          <cell r="D1419">
            <v>530000</v>
          </cell>
        </row>
        <row r="1420">
          <cell r="A1420" t="str">
            <v>Andrelton Simmons</v>
          </cell>
          <cell r="B1420">
            <v>5</v>
          </cell>
          <cell r="C1420">
            <v>4.4000000000000004</v>
          </cell>
          <cell r="D1420">
            <v>6000000</v>
          </cell>
        </row>
        <row r="1421">
          <cell r="A1421" t="str">
            <v>Tyler Skaggs</v>
          </cell>
          <cell r="B1421">
            <v>4</v>
          </cell>
          <cell r="C1421">
            <v>0.7</v>
          </cell>
          <cell r="D1421">
            <v>515000</v>
          </cell>
        </row>
        <row r="1422">
          <cell r="A1422" t="str">
            <v>Joe Smith</v>
          </cell>
          <cell r="B1422">
            <v>10</v>
          </cell>
          <cell r="C1422">
            <v>0.4</v>
          </cell>
        </row>
        <row r="1423">
          <cell r="A1423" t="str">
            <v>Geovany Soto</v>
          </cell>
          <cell r="B1423">
            <v>12</v>
          </cell>
          <cell r="C1423">
            <v>0.4</v>
          </cell>
          <cell r="D1423">
            <v>2800000</v>
          </cell>
        </row>
        <row r="1424">
          <cell r="A1424" t="str">
            <v>Huston Street</v>
          </cell>
          <cell r="B1424">
            <v>12</v>
          </cell>
          <cell r="C1424">
            <v>-0.6</v>
          </cell>
          <cell r="D1424">
            <v>8000000</v>
          </cell>
        </row>
        <row r="1425">
          <cell r="A1425" t="str">
            <v>Nick Tropeano</v>
          </cell>
          <cell r="B1425">
            <v>3</v>
          </cell>
          <cell r="C1425">
            <v>1.2</v>
          </cell>
        </row>
        <row r="1426">
          <cell r="A1426" t="str">
            <v>Mike Trout</v>
          </cell>
          <cell r="B1426">
            <v>6</v>
          </cell>
          <cell r="C1426">
            <v>10.5</v>
          </cell>
          <cell r="D1426">
            <v>16083000</v>
          </cell>
        </row>
        <row r="1427">
          <cell r="A1427" t="str">
            <v>Jose Valdez</v>
          </cell>
          <cell r="B1427">
            <v>2</v>
          </cell>
          <cell r="C1427">
            <v>0.1</v>
          </cell>
        </row>
        <row r="1428">
          <cell r="A1428" t="str">
            <v>Jered Weaver</v>
          </cell>
          <cell r="B1428">
            <v>11</v>
          </cell>
          <cell r="C1428">
            <v>-0.7</v>
          </cell>
          <cell r="D1428">
            <v>20000000</v>
          </cell>
        </row>
        <row r="1429">
          <cell r="A1429" t="str">
            <v>Daniel Wright</v>
          </cell>
          <cell r="B1429" t="str">
            <v>1st</v>
          </cell>
          <cell r="C1429">
            <v>-0.1</v>
          </cell>
        </row>
        <row r="1430">
          <cell r="A1430" t="str">
            <v>Dan Altavilla</v>
          </cell>
          <cell r="B1430" t="str">
            <v>1st</v>
          </cell>
          <cell r="C1430">
            <v>0.5</v>
          </cell>
        </row>
        <row r="1431">
          <cell r="A1431" t="str">
            <v>Nori Aoki</v>
          </cell>
          <cell r="B1431">
            <v>5</v>
          </cell>
          <cell r="C1431">
            <v>1.7</v>
          </cell>
          <cell r="D1431">
            <v>5500000</v>
          </cell>
        </row>
        <row r="1432">
          <cell r="A1432" t="str">
            <v>Jonathan Aro</v>
          </cell>
          <cell r="B1432">
            <v>2</v>
          </cell>
          <cell r="C1432">
            <v>0.1</v>
          </cell>
        </row>
        <row r="1433">
          <cell r="A1433" t="str">
            <v>Joaquin Benoit</v>
          </cell>
          <cell r="B1433">
            <v>15</v>
          </cell>
          <cell r="C1433">
            <v>-0.4</v>
          </cell>
        </row>
        <row r="1434">
          <cell r="A1434" t="str">
            <v>Arquimedes Caminero</v>
          </cell>
          <cell r="B1434">
            <v>4</v>
          </cell>
          <cell r="C1434">
            <v>-0.4</v>
          </cell>
        </row>
        <row r="1435">
          <cell r="A1435" t="str">
            <v>Robinson Cano</v>
          </cell>
          <cell r="B1435">
            <v>12</v>
          </cell>
          <cell r="C1435">
            <v>7.3</v>
          </cell>
          <cell r="D1435">
            <v>24000000</v>
          </cell>
        </row>
        <row r="1436">
          <cell r="A1436" t="str">
            <v>Steve Cishek</v>
          </cell>
          <cell r="B1436">
            <v>7</v>
          </cell>
          <cell r="C1436">
            <v>1.6</v>
          </cell>
          <cell r="D1436">
            <v>4000000</v>
          </cell>
        </row>
        <row r="1437">
          <cell r="A1437" t="str">
            <v>Steve Clevenger</v>
          </cell>
          <cell r="B1437">
            <v>6</v>
          </cell>
          <cell r="C1437">
            <v>0</v>
          </cell>
          <cell r="D1437">
            <v>516500</v>
          </cell>
        </row>
        <row r="1438">
          <cell r="A1438" t="str">
            <v>Nelson Cruz</v>
          </cell>
          <cell r="B1438">
            <v>12</v>
          </cell>
          <cell r="C1438">
            <v>4.8</v>
          </cell>
          <cell r="D1438">
            <v>14250000</v>
          </cell>
        </row>
        <row r="1439">
          <cell r="A1439" t="str">
            <v>Edwin Diaz</v>
          </cell>
          <cell r="B1439" t="str">
            <v>1st</v>
          </cell>
          <cell r="C1439">
            <v>1.4</v>
          </cell>
        </row>
        <row r="1440">
          <cell r="A1440" t="str">
            <v>Mike Freeman</v>
          </cell>
          <cell r="B1440" t="str">
            <v>1st</v>
          </cell>
          <cell r="C1440">
            <v>0.1</v>
          </cell>
        </row>
        <row r="1441">
          <cell r="A1441" t="str">
            <v>Ben Gamel</v>
          </cell>
          <cell r="B1441" t="str">
            <v>1st</v>
          </cell>
          <cell r="C1441">
            <v>-0.2</v>
          </cell>
        </row>
        <row r="1442">
          <cell r="A1442" t="str">
            <v>Mayckol Guaipe</v>
          </cell>
          <cell r="B1442">
            <v>2</v>
          </cell>
          <cell r="C1442">
            <v>-0.1</v>
          </cell>
        </row>
        <row r="1443">
          <cell r="A1443" t="str">
            <v>Franklin Gutierrez</v>
          </cell>
          <cell r="B1443">
            <v>11</v>
          </cell>
          <cell r="C1443">
            <v>0.3</v>
          </cell>
          <cell r="D1443">
            <v>1500000</v>
          </cell>
        </row>
        <row r="1444">
          <cell r="A1444" t="str">
            <v>Guillermo Heredia</v>
          </cell>
          <cell r="B1444" t="str">
            <v>1st</v>
          </cell>
          <cell r="C1444">
            <v>0.6</v>
          </cell>
        </row>
        <row r="1445">
          <cell r="A1445" t="str">
            <v>Felix Hernandez</v>
          </cell>
          <cell r="B1445">
            <v>12</v>
          </cell>
          <cell r="C1445">
            <v>1.2</v>
          </cell>
          <cell r="D1445">
            <v>25857000</v>
          </cell>
        </row>
        <row r="1446">
          <cell r="A1446" t="str">
            <v>Chris Iannetta</v>
          </cell>
          <cell r="B1446">
            <v>11</v>
          </cell>
          <cell r="C1446">
            <v>0.2</v>
          </cell>
          <cell r="D1446">
            <v>4250000</v>
          </cell>
        </row>
        <row r="1447">
          <cell r="A1447" t="str">
            <v>Hisashi Iwakuma</v>
          </cell>
          <cell r="B1447">
            <v>5</v>
          </cell>
          <cell r="C1447">
            <v>2.4</v>
          </cell>
          <cell r="D1447">
            <v>11000000</v>
          </cell>
        </row>
        <row r="1448">
          <cell r="A1448" t="str">
            <v>Steve Johnson</v>
          </cell>
          <cell r="B1448">
            <v>4</v>
          </cell>
          <cell r="C1448">
            <v>0.1</v>
          </cell>
        </row>
        <row r="1449">
          <cell r="A1449" t="str">
            <v>Nate Karns</v>
          </cell>
          <cell r="B1449">
            <v>4</v>
          </cell>
          <cell r="C1449">
            <v>0.1</v>
          </cell>
          <cell r="D1449">
            <v>523700</v>
          </cell>
        </row>
        <row r="1450">
          <cell r="A1450" t="str">
            <v>Wade LeBlanc</v>
          </cell>
          <cell r="B1450">
            <v>8</v>
          </cell>
          <cell r="C1450">
            <v>0.2</v>
          </cell>
        </row>
        <row r="1451">
          <cell r="A1451" t="str">
            <v>Dae-ho Lee</v>
          </cell>
          <cell r="B1451" t="str">
            <v>1st</v>
          </cell>
          <cell r="C1451">
            <v>0.1</v>
          </cell>
          <cell r="D1451">
            <v>1000000</v>
          </cell>
        </row>
        <row r="1452">
          <cell r="A1452" t="str">
            <v>Adam Lind</v>
          </cell>
          <cell r="B1452">
            <v>11</v>
          </cell>
          <cell r="C1452">
            <v>-0.3</v>
          </cell>
          <cell r="D1452">
            <v>8000000</v>
          </cell>
        </row>
        <row r="1453">
          <cell r="A1453" t="str">
            <v>Ketel Marte</v>
          </cell>
          <cell r="B1453">
            <v>2</v>
          </cell>
          <cell r="C1453">
            <v>0.4</v>
          </cell>
          <cell r="D1453">
            <v>515400</v>
          </cell>
        </row>
        <row r="1454">
          <cell r="A1454" t="str">
            <v>Cody Martin</v>
          </cell>
          <cell r="B1454">
            <v>2</v>
          </cell>
          <cell r="C1454">
            <v>0.3</v>
          </cell>
        </row>
        <row r="1455">
          <cell r="A1455" t="str">
            <v>Leonys Martín</v>
          </cell>
          <cell r="B1455">
            <v>6</v>
          </cell>
          <cell r="C1455">
            <v>1.1000000000000001</v>
          </cell>
          <cell r="D1455">
            <v>4150000</v>
          </cell>
        </row>
        <row r="1456">
          <cell r="A1456" t="str">
            <v>Wade Miley</v>
          </cell>
          <cell r="B1456">
            <v>6</v>
          </cell>
          <cell r="C1456">
            <v>0.4</v>
          </cell>
        </row>
        <row r="1457">
          <cell r="A1457" t="str">
            <v>Ariel Miranda</v>
          </cell>
          <cell r="B1457" t="str">
            <v>1st</v>
          </cell>
          <cell r="C1457">
            <v>0.8</v>
          </cell>
        </row>
        <row r="1458">
          <cell r="A1458" t="str">
            <v>Mike Montgomery</v>
          </cell>
          <cell r="B1458">
            <v>2</v>
          </cell>
          <cell r="C1458">
            <v>1.6</v>
          </cell>
        </row>
        <row r="1459">
          <cell r="A1459" t="str">
            <v>Vidal Nuno III</v>
          </cell>
          <cell r="B1459">
            <v>4</v>
          </cell>
          <cell r="C1459">
            <v>0.9</v>
          </cell>
          <cell r="D1459">
            <v>532900</v>
          </cell>
        </row>
        <row r="1460">
          <cell r="A1460" t="str">
            <v>Shawn O'Malley</v>
          </cell>
          <cell r="B1460">
            <v>3</v>
          </cell>
          <cell r="C1460">
            <v>0.1</v>
          </cell>
        </row>
        <row r="1461">
          <cell r="A1461" t="str">
            <v>Blake Parker</v>
          </cell>
          <cell r="B1461">
            <v>4</v>
          </cell>
          <cell r="C1461">
            <v>0.1</v>
          </cell>
        </row>
        <row r="1462">
          <cell r="A1462" t="str">
            <v>James Paxton</v>
          </cell>
          <cell r="B1462">
            <v>4</v>
          </cell>
          <cell r="C1462">
            <v>1</v>
          </cell>
        </row>
        <row r="1463">
          <cell r="A1463" t="str">
            <v>Joel Peralta</v>
          </cell>
          <cell r="B1463">
            <v>12</v>
          </cell>
          <cell r="C1463">
            <v>-0.3</v>
          </cell>
          <cell r="D1463">
            <v>1250000</v>
          </cell>
        </row>
        <row r="1464">
          <cell r="A1464" t="str">
            <v>Donn Roach</v>
          </cell>
          <cell r="B1464">
            <v>3</v>
          </cell>
          <cell r="C1464">
            <v>-0.3</v>
          </cell>
        </row>
        <row r="1465">
          <cell r="A1465" t="str">
            <v>Daniel Robertson</v>
          </cell>
          <cell r="B1465">
            <v>3</v>
          </cell>
          <cell r="C1465">
            <v>-0.3</v>
          </cell>
        </row>
        <row r="1466">
          <cell r="A1466" t="str">
            <v>David Rollins</v>
          </cell>
          <cell r="B1466">
            <v>2</v>
          </cell>
          <cell r="C1466">
            <v>-0.2</v>
          </cell>
        </row>
        <row r="1467">
          <cell r="A1467" t="str">
            <v>Stefen Romero</v>
          </cell>
          <cell r="B1467">
            <v>3</v>
          </cell>
          <cell r="C1467">
            <v>-0.3</v>
          </cell>
        </row>
        <row r="1468">
          <cell r="A1468" t="str">
            <v>Adrian Sampson</v>
          </cell>
          <cell r="B1468" t="str">
            <v>1st</v>
          </cell>
          <cell r="C1468">
            <v>0</v>
          </cell>
        </row>
        <row r="1469">
          <cell r="A1469" t="str">
            <v>Luis Sardinas</v>
          </cell>
          <cell r="B1469">
            <v>3</v>
          </cell>
          <cell r="C1469">
            <v>-0.5</v>
          </cell>
          <cell r="D1469">
            <v>512000</v>
          </cell>
        </row>
        <row r="1470">
          <cell r="A1470" t="str">
            <v>Evan Scribner</v>
          </cell>
          <cell r="B1470">
            <v>6</v>
          </cell>
          <cell r="C1470">
            <v>0.8</v>
          </cell>
          <cell r="D1470">
            <v>807500</v>
          </cell>
        </row>
        <row r="1471">
          <cell r="A1471" t="str">
            <v>Kyle Seager</v>
          </cell>
          <cell r="B1471">
            <v>6</v>
          </cell>
          <cell r="C1471">
            <v>6.7</v>
          </cell>
          <cell r="D1471">
            <v>8000000</v>
          </cell>
        </row>
        <row r="1472">
          <cell r="A1472" t="str">
            <v>Seth Smith</v>
          </cell>
          <cell r="B1472">
            <v>10</v>
          </cell>
          <cell r="C1472">
            <v>0.5</v>
          </cell>
          <cell r="D1472">
            <v>6750000</v>
          </cell>
        </row>
        <row r="1473">
          <cell r="A1473" t="str">
            <v>Drew Storen</v>
          </cell>
          <cell r="B1473">
            <v>7</v>
          </cell>
          <cell r="C1473">
            <v>0.3</v>
          </cell>
          <cell r="D1473">
            <v>8375000</v>
          </cell>
        </row>
        <row r="1474">
          <cell r="A1474" t="str">
            <v>Jesus Sucre</v>
          </cell>
          <cell r="B1474">
            <v>4</v>
          </cell>
          <cell r="C1474">
            <v>0.5</v>
          </cell>
          <cell r="D1474">
            <v>512000</v>
          </cell>
        </row>
        <row r="1475">
          <cell r="A1475" t="str">
            <v>Chris Taylor</v>
          </cell>
          <cell r="B1475">
            <v>3</v>
          </cell>
          <cell r="C1475">
            <v>-0.1</v>
          </cell>
        </row>
        <row r="1476">
          <cell r="A1476" t="str">
            <v>Pat Venditte</v>
          </cell>
          <cell r="B1476">
            <v>2</v>
          </cell>
          <cell r="C1476">
            <v>-0.2</v>
          </cell>
        </row>
        <row r="1477">
          <cell r="A1477" t="str">
            <v>Nick Vincent</v>
          </cell>
          <cell r="B1477">
            <v>5</v>
          </cell>
          <cell r="C1477">
            <v>0.6</v>
          </cell>
          <cell r="D1477">
            <v>525500</v>
          </cell>
        </row>
        <row r="1478">
          <cell r="A1478" t="str">
            <v>Daniel Vogelbach</v>
          </cell>
          <cell r="B1478" t="str">
            <v>1st</v>
          </cell>
          <cell r="C1478">
            <v>-0.3</v>
          </cell>
        </row>
        <row r="1479">
          <cell r="A1479" t="str">
            <v>Taijuan Walker</v>
          </cell>
          <cell r="B1479">
            <v>4</v>
          </cell>
          <cell r="C1479">
            <v>0.3</v>
          </cell>
          <cell r="D1479">
            <v>528600</v>
          </cell>
        </row>
        <row r="1480">
          <cell r="A1480" t="str">
            <v>Joe Wieland</v>
          </cell>
          <cell r="B1480">
            <v>4</v>
          </cell>
          <cell r="C1480">
            <v>-0.2</v>
          </cell>
          <cell r="D1480">
            <v>590000</v>
          </cell>
        </row>
        <row r="1481">
          <cell r="A1481" t="str">
            <v>Tom Wilhelmsen</v>
          </cell>
          <cell r="B1481">
            <v>6</v>
          </cell>
          <cell r="C1481">
            <v>0.3</v>
          </cell>
        </row>
        <row r="1482">
          <cell r="A1482" t="str">
            <v>Mike Zunino</v>
          </cell>
          <cell r="B1482">
            <v>4</v>
          </cell>
          <cell r="C1482">
            <v>1.8</v>
          </cell>
        </row>
        <row r="1483">
          <cell r="A1483" t="str">
            <v>Tony Zych</v>
          </cell>
          <cell r="B1483">
            <v>2</v>
          </cell>
          <cell r="C1483">
            <v>0.1</v>
          </cell>
          <cell r="D1483">
            <v>511000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 Position Players"/>
      <sheetName val="2015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David Aardsma</v>
          </cell>
          <cell r="B2">
            <v>9</v>
          </cell>
          <cell r="C2">
            <v>-0.1</v>
          </cell>
        </row>
        <row r="3">
          <cell r="A3" t="str">
            <v>Luis Avilan</v>
          </cell>
          <cell r="B3">
            <v>4</v>
          </cell>
          <cell r="C3">
            <v>0.6</v>
          </cell>
          <cell r="D3">
            <v>530000</v>
          </cell>
        </row>
        <row r="4">
          <cell r="A4" t="str">
            <v>Manny Banuelos</v>
          </cell>
          <cell r="B4" t="str">
            <v>1st</v>
          </cell>
          <cell r="C4">
            <v>-0.2</v>
          </cell>
        </row>
        <row r="5">
          <cell r="A5" t="str">
            <v>Christian Bethancourt</v>
          </cell>
          <cell r="B5">
            <v>3</v>
          </cell>
          <cell r="C5">
            <v>-0.1</v>
          </cell>
          <cell r="D5">
            <v>507500</v>
          </cell>
        </row>
        <row r="6">
          <cell r="A6" t="str">
            <v>Michael Bourn</v>
          </cell>
          <cell r="B6">
            <v>10</v>
          </cell>
          <cell r="C6">
            <v>-0.3</v>
          </cell>
          <cell r="D6">
            <v>13500000</v>
          </cell>
        </row>
        <row r="7">
          <cell r="A7" t="str">
            <v>Jake Brigham</v>
          </cell>
          <cell r="B7" t="str">
            <v>1st</v>
          </cell>
          <cell r="C7">
            <v>-0.5</v>
          </cell>
        </row>
        <row r="8">
          <cell r="A8" t="str">
            <v>Danny Burawa</v>
          </cell>
          <cell r="B8" t="str">
            <v>1st</v>
          </cell>
          <cell r="C8">
            <v>0.1</v>
          </cell>
        </row>
        <row r="9">
          <cell r="A9" t="str">
            <v>Trevor Cahill</v>
          </cell>
          <cell r="B9">
            <v>7</v>
          </cell>
          <cell r="C9">
            <v>-0.7</v>
          </cell>
          <cell r="D9">
            <v>12000000</v>
          </cell>
        </row>
        <row r="10">
          <cell r="A10" t="str">
            <v>Alberto Callaspo</v>
          </cell>
          <cell r="B10">
            <v>10</v>
          </cell>
          <cell r="C10">
            <v>-0.6</v>
          </cell>
        </row>
        <row r="11">
          <cell r="A11" t="str">
            <v>David Carpenter</v>
          </cell>
          <cell r="B11">
            <v>4</v>
          </cell>
          <cell r="C11">
            <v>-0.1</v>
          </cell>
        </row>
        <row r="12">
          <cell r="A12" t="str">
            <v>Daniel Castro</v>
          </cell>
          <cell r="B12" t="str">
            <v>1st</v>
          </cell>
          <cell r="C12">
            <v>0.4</v>
          </cell>
        </row>
        <row r="13">
          <cell r="A13" t="str">
            <v>Pedro Ciriaco</v>
          </cell>
          <cell r="B13">
            <v>6</v>
          </cell>
          <cell r="C13">
            <v>0.1</v>
          </cell>
        </row>
        <row r="14">
          <cell r="A14" t="str">
            <v>John Cornely</v>
          </cell>
          <cell r="B14" t="str">
            <v>1st</v>
          </cell>
          <cell r="C14">
            <v>-0.1</v>
          </cell>
        </row>
        <row r="15">
          <cell r="A15" t="str">
            <v>Brandon Cunniff</v>
          </cell>
          <cell r="B15" t="str">
            <v>1st</v>
          </cell>
          <cell r="C15">
            <v>-0.2</v>
          </cell>
        </row>
        <row r="16">
          <cell r="A16" t="str">
            <v>Todd Cunningham</v>
          </cell>
          <cell r="B16">
            <v>2</v>
          </cell>
          <cell r="C16">
            <v>0.1</v>
          </cell>
          <cell r="D16">
            <v>507500</v>
          </cell>
        </row>
        <row r="17">
          <cell r="A17" t="str">
            <v>Ross Detwiler</v>
          </cell>
          <cell r="B17">
            <v>8</v>
          </cell>
          <cell r="C17">
            <v>-0.6</v>
          </cell>
        </row>
        <row r="18">
          <cell r="A18" t="str">
            <v>Dana Eveland</v>
          </cell>
          <cell r="B18">
            <v>10</v>
          </cell>
          <cell r="C18">
            <v>0</v>
          </cell>
        </row>
        <row r="19">
          <cell r="A19" t="str">
            <v>Mike Foltynewicz</v>
          </cell>
          <cell r="B19">
            <v>2</v>
          </cell>
          <cell r="C19">
            <v>-1.4</v>
          </cell>
          <cell r="D19">
            <v>508750</v>
          </cell>
        </row>
        <row r="20">
          <cell r="A20" t="str">
            <v>Jason Frasor</v>
          </cell>
          <cell r="B20">
            <v>12</v>
          </cell>
          <cell r="C20">
            <v>0.3</v>
          </cell>
        </row>
        <row r="21">
          <cell r="A21" t="str">
            <v>Freddie Freeman</v>
          </cell>
          <cell r="B21">
            <v>6</v>
          </cell>
          <cell r="C21">
            <v>3</v>
          </cell>
          <cell r="D21">
            <v>8500000</v>
          </cell>
        </row>
        <row r="22">
          <cell r="A22" t="str">
            <v>Adonis Garcia</v>
          </cell>
          <cell r="B22" t="str">
            <v>1st</v>
          </cell>
          <cell r="C22">
            <v>0.3</v>
          </cell>
        </row>
        <row r="23">
          <cell r="A23" t="str">
            <v>Jonny Gomes</v>
          </cell>
          <cell r="B23">
            <v>13</v>
          </cell>
          <cell r="C23">
            <v>-0.5</v>
          </cell>
          <cell r="D23">
            <v>4000000</v>
          </cell>
        </row>
        <row r="24">
          <cell r="A24" t="str">
            <v>Phil Gosselin</v>
          </cell>
          <cell r="B24">
            <v>3</v>
          </cell>
          <cell r="C24">
            <v>0.3</v>
          </cell>
          <cell r="D24">
            <v>507500</v>
          </cell>
        </row>
        <row r="25">
          <cell r="A25" t="str">
            <v>Jason Grilli</v>
          </cell>
          <cell r="B25">
            <v>13</v>
          </cell>
          <cell r="C25">
            <v>0.6</v>
          </cell>
          <cell r="D25">
            <v>4250000</v>
          </cell>
        </row>
        <row r="26">
          <cell r="A26" t="str">
            <v>Edwin Jackson</v>
          </cell>
          <cell r="B26">
            <v>13</v>
          </cell>
          <cell r="C26">
            <v>0.2</v>
          </cell>
        </row>
        <row r="27">
          <cell r="A27" t="str">
            <v>Juan Jaime</v>
          </cell>
          <cell r="B27">
            <v>2</v>
          </cell>
          <cell r="C27">
            <v>0</v>
          </cell>
        </row>
        <row r="28">
          <cell r="A28" t="str">
            <v>Chris Johnson</v>
          </cell>
          <cell r="B28">
            <v>7</v>
          </cell>
          <cell r="C28">
            <v>-0.4</v>
          </cell>
        </row>
        <row r="29">
          <cell r="A29" t="str">
            <v>Jim Johnson</v>
          </cell>
          <cell r="B29">
            <v>10</v>
          </cell>
          <cell r="C29">
            <v>1.6</v>
          </cell>
          <cell r="D29">
            <v>1600000</v>
          </cell>
        </row>
        <row r="30">
          <cell r="A30" t="str">
            <v>Kelly Johnson</v>
          </cell>
          <cell r="B30">
            <v>10</v>
          </cell>
          <cell r="C30">
            <v>0</v>
          </cell>
          <cell r="D30">
            <v>1500000</v>
          </cell>
        </row>
        <row r="31">
          <cell r="A31" t="str">
            <v>Ryan Kelly</v>
          </cell>
          <cell r="B31" t="str">
            <v>1st</v>
          </cell>
          <cell r="C31">
            <v>-0.4</v>
          </cell>
        </row>
        <row r="32">
          <cell r="A32" t="str">
            <v>Michael Kohn</v>
          </cell>
          <cell r="B32">
            <v>5</v>
          </cell>
          <cell r="C32">
            <v>0.2</v>
          </cell>
        </row>
        <row r="33">
          <cell r="A33" t="str">
            <v>Ryan Lavarnway</v>
          </cell>
          <cell r="B33">
            <v>5</v>
          </cell>
          <cell r="C33">
            <v>0.2</v>
          </cell>
        </row>
        <row r="34">
          <cell r="A34" t="str">
            <v>Sugar Ray Marimon</v>
          </cell>
          <cell r="B34" t="str">
            <v>1st</v>
          </cell>
          <cell r="C34">
            <v>-0.5</v>
          </cell>
        </row>
        <row r="35">
          <cell r="A35" t="str">
            <v>Nick Markakis</v>
          </cell>
          <cell r="B35">
            <v>10</v>
          </cell>
          <cell r="C35">
            <v>2</v>
          </cell>
          <cell r="D35">
            <v>11000000</v>
          </cell>
        </row>
        <row r="36">
          <cell r="A36" t="str">
            <v>Matt Marksberry</v>
          </cell>
          <cell r="B36" t="str">
            <v>1st</v>
          </cell>
          <cell r="C36">
            <v>-0.4</v>
          </cell>
        </row>
        <row r="37">
          <cell r="A37" t="str">
            <v>Cody Martin</v>
          </cell>
          <cell r="B37" t="str">
            <v>1st</v>
          </cell>
          <cell r="C37">
            <v>-0.2</v>
          </cell>
        </row>
        <row r="38">
          <cell r="A38" t="str">
            <v>Nick Masset</v>
          </cell>
          <cell r="B38">
            <v>8</v>
          </cell>
          <cell r="C38">
            <v>-0.6</v>
          </cell>
        </row>
        <row r="39">
          <cell r="A39" t="str">
            <v>Cameron Maybin</v>
          </cell>
          <cell r="B39">
            <v>9</v>
          </cell>
          <cell r="C39">
            <v>0.6</v>
          </cell>
          <cell r="D39">
            <v>7000000</v>
          </cell>
        </row>
        <row r="40">
          <cell r="A40" t="str">
            <v>Andrew McKirahan</v>
          </cell>
          <cell r="B40" t="str">
            <v>1st</v>
          </cell>
          <cell r="C40">
            <v>-0.4</v>
          </cell>
        </row>
        <row r="41">
          <cell r="A41" t="str">
            <v>Shelby Miller</v>
          </cell>
          <cell r="B41">
            <v>4</v>
          </cell>
          <cell r="C41">
            <v>3.9</v>
          </cell>
          <cell r="D41">
            <v>535000</v>
          </cell>
        </row>
        <row r="42">
          <cell r="A42" t="str">
            <v>Peter Moylan</v>
          </cell>
          <cell r="B42">
            <v>9</v>
          </cell>
          <cell r="C42">
            <v>0.1</v>
          </cell>
        </row>
        <row r="43">
          <cell r="A43" t="str">
            <v>Héctor Olivera</v>
          </cell>
          <cell r="B43" t="str">
            <v>1st</v>
          </cell>
          <cell r="C43">
            <v>-0.1</v>
          </cell>
        </row>
        <row r="44">
          <cell r="A44" t="str">
            <v>Eury Perez</v>
          </cell>
          <cell r="B44">
            <v>4</v>
          </cell>
          <cell r="C44">
            <v>-0.2</v>
          </cell>
        </row>
        <row r="45">
          <cell r="A45" t="str">
            <v>Williams Perez</v>
          </cell>
          <cell r="B45" t="str">
            <v>1st</v>
          </cell>
          <cell r="C45">
            <v>0.1</v>
          </cell>
        </row>
        <row r="46">
          <cell r="A46" t="str">
            <v>Jace Peterson</v>
          </cell>
          <cell r="B46">
            <v>2</v>
          </cell>
          <cell r="C46">
            <v>1</v>
          </cell>
          <cell r="D46">
            <v>507500</v>
          </cell>
        </row>
        <row r="47">
          <cell r="A47" t="str">
            <v>A.J. Pierzynski</v>
          </cell>
          <cell r="B47">
            <v>18</v>
          </cell>
          <cell r="C47">
            <v>1.4</v>
          </cell>
          <cell r="D47">
            <v>2000000</v>
          </cell>
        </row>
        <row r="48">
          <cell r="A48" t="str">
            <v>Andrelton Simmons</v>
          </cell>
          <cell r="B48">
            <v>4</v>
          </cell>
          <cell r="C48">
            <v>4.5</v>
          </cell>
          <cell r="D48">
            <v>3000000</v>
          </cell>
        </row>
        <row r="49">
          <cell r="A49" t="str">
            <v>Eric Stults</v>
          </cell>
          <cell r="B49">
            <v>9</v>
          </cell>
          <cell r="C49">
            <v>-0.4</v>
          </cell>
        </row>
        <row r="50">
          <cell r="A50" t="str">
            <v>Nick Swisher</v>
          </cell>
          <cell r="B50">
            <v>12</v>
          </cell>
          <cell r="C50">
            <v>-0.6</v>
          </cell>
          <cell r="D50">
            <v>15000000</v>
          </cell>
        </row>
        <row r="51">
          <cell r="A51" t="str">
            <v>Julio Teheran</v>
          </cell>
          <cell r="B51">
            <v>5</v>
          </cell>
          <cell r="C51">
            <v>1.9</v>
          </cell>
          <cell r="D51">
            <v>1000000</v>
          </cell>
        </row>
        <row r="52">
          <cell r="A52" t="str">
            <v>Joey Terdoslavich</v>
          </cell>
          <cell r="B52">
            <v>3</v>
          </cell>
          <cell r="C52">
            <v>-0.1</v>
          </cell>
          <cell r="D52">
            <v>507500</v>
          </cell>
        </row>
        <row r="53">
          <cell r="A53" t="str">
            <v>Ian Thomas</v>
          </cell>
          <cell r="B53">
            <v>2</v>
          </cell>
          <cell r="C53">
            <v>0</v>
          </cell>
        </row>
        <row r="54">
          <cell r="A54" t="str">
            <v>Juan Uribe</v>
          </cell>
          <cell r="B54">
            <v>15</v>
          </cell>
          <cell r="C54">
            <v>0.8</v>
          </cell>
          <cell r="D54">
            <v>6500000</v>
          </cell>
        </row>
        <row r="55">
          <cell r="A55" t="str">
            <v>Donnie Veal</v>
          </cell>
          <cell r="B55">
            <v>5</v>
          </cell>
          <cell r="C55">
            <v>-0.4</v>
          </cell>
        </row>
        <row r="56">
          <cell r="A56" t="str">
            <v>Arodys Vizcaino</v>
          </cell>
          <cell r="B56">
            <v>3</v>
          </cell>
          <cell r="C56">
            <v>1.3</v>
          </cell>
        </row>
        <row r="57">
          <cell r="A57" t="str">
            <v>Ryan Weber</v>
          </cell>
          <cell r="B57" t="str">
            <v>1st</v>
          </cell>
          <cell r="C57">
            <v>0</v>
          </cell>
        </row>
        <row r="58">
          <cell r="A58" t="str">
            <v>Dan Winkler</v>
          </cell>
          <cell r="B58" t="str">
            <v>1st</v>
          </cell>
          <cell r="C58">
            <v>-0.1</v>
          </cell>
        </row>
        <row r="59">
          <cell r="A59" t="str">
            <v>Matt Wisler</v>
          </cell>
          <cell r="B59" t="str">
            <v>1st</v>
          </cell>
          <cell r="C59">
            <v>0.7</v>
          </cell>
        </row>
        <row r="60">
          <cell r="A60" t="str">
            <v>Alex Wood</v>
          </cell>
          <cell r="B60">
            <v>3</v>
          </cell>
          <cell r="C60">
            <v>2.6</v>
          </cell>
          <cell r="D60">
            <v>520000</v>
          </cell>
        </row>
        <row r="61">
          <cell r="A61" t="str">
            <v>Eric Young Jr.</v>
          </cell>
          <cell r="B61">
            <v>7</v>
          </cell>
          <cell r="C61">
            <v>-0.4</v>
          </cell>
          <cell r="D61">
            <v>1000000</v>
          </cell>
        </row>
        <row r="62">
          <cell r="A62" t="str">
            <v>Aaron Barrett</v>
          </cell>
          <cell r="B62">
            <v>2</v>
          </cell>
          <cell r="C62">
            <v>0</v>
          </cell>
          <cell r="D62">
            <v>514200</v>
          </cell>
        </row>
        <row r="63">
          <cell r="A63" t="str">
            <v>Emmanuel Burriss</v>
          </cell>
          <cell r="B63">
            <v>6</v>
          </cell>
          <cell r="C63">
            <v>0.2</v>
          </cell>
        </row>
        <row r="64">
          <cell r="A64" t="str">
            <v>David Carpenter</v>
          </cell>
          <cell r="B64">
            <v>5</v>
          </cell>
          <cell r="C64">
            <v>0.2</v>
          </cell>
        </row>
        <row r="65">
          <cell r="A65" t="str">
            <v>Xavier Cedeno</v>
          </cell>
          <cell r="B65">
            <v>5</v>
          </cell>
          <cell r="C65">
            <v>0</v>
          </cell>
          <cell r="D65">
            <v>516500</v>
          </cell>
        </row>
        <row r="66">
          <cell r="A66" t="str">
            <v>A.J. Cole</v>
          </cell>
          <cell r="B66" t="str">
            <v>1st</v>
          </cell>
          <cell r="C66">
            <v>-0.4</v>
          </cell>
        </row>
        <row r="67">
          <cell r="A67" t="str">
            <v>Abel De Los Santos</v>
          </cell>
          <cell r="B67" t="str">
            <v>1st</v>
          </cell>
          <cell r="C67">
            <v>0</v>
          </cell>
        </row>
        <row r="68">
          <cell r="A68" t="str">
            <v>Matt den Dekker</v>
          </cell>
          <cell r="B68">
            <v>3</v>
          </cell>
          <cell r="C68">
            <v>0.5</v>
          </cell>
          <cell r="D68">
            <v>512972</v>
          </cell>
        </row>
        <row r="69">
          <cell r="A69" t="str">
            <v>Ian Desmond</v>
          </cell>
          <cell r="B69">
            <v>7</v>
          </cell>
          <cell r="C69">
            <v>2</v>
          </cell>
          <cell r="D69">
            <v>11000000</v>
          </cell>
        </row>
        <row r="70">
          <cell r="A70" t="str">
            <v>Wilmer Difo</v>
          </cell>
          <cell r="B70" t="str">
            <v>1st</v>
          </cell>
          <cell r="C70">
            <v>-0.2</v>
          </cell>
        </row>
        <row r="71">
          <cell r="A71" t="str">
            <v>Yunel Escobar</v>
          </cell>
          <cell r="B71">
            <v>9</v>
          </cell>
          <cell r="C71">
            <v>2</v>
          </cell>
          <cell r="D71">
            <v>5000000</v>
          </cell>
        </row>
        <row r="72">
          <cell r="A72" t="str">
            <v>Danny Espinosa</v>
          </cell>
          <cell r="B72">
            <v>6</v>
          </cell>
          <cell r="C72">
            <v>1.9</v>
          </cell>
          <cell r="D72">
            <v>1800000</v>
          </cell>
        </row>
        <row r="73">
          <cell r="A73" t="str">
            <v>Doug Fister</v>
          </cell>
          <cell r="B73">
            <v>7</v>
          </cell>
          <cell r="C73">
            <v>0.3</v>
          </cell>
          <cell r="D73">
            <v>11400000</v>
          </cell>
        </row>
        <row r="74">
          <cell r="A74" t="str">
            <v>Gio Gonzalez</v>
          </cell>
          <cell r="B74">
            <v>8</v>
          </cell>
          <cell r="C74">
            <v>2.5</v>
          </cell>
          <cell r="D74">
            <v>11000000</v>
          </cell>
        </row>
        <row r="75">
          <cell r="A75" t="str">
            <v>Matt Grace</v>
          </cell>
          <cell r="B75" t="str">
            <v>1st</v>
          </cell>
          <cell r="C75">
            <v>-0.3</v>
          </cell>
        </row>
        <row r="76">
          <cell r="A76" t="str">
            <v>Bryce Harper</v>
          </cell>
          <cell r="B76">
            <v>4</v>
          </cell>
          <cell r="C76">
            <v>9.6999999999999993</v>
          </cell>
          <cell r="D76">
            <v>2500000</v>
          </cell>
        </row>
        <row r="77">
          <cell r="A77" t="str">
            <v>Taylor Hill</v>
          </cell>
          <cell r="B77">
            <v>2</v>
          </cell>
          <cell r="C77">
            <v>0.1</v>
          </cell>
        </row>
        <row r="78">
          <cell r="A78" t="str">
            <v>Casey Janssen</v>
          </cell>
          <cell r="B78">
            <v>9</v>
          </cell>
          <cell r="C78">
            <v>-0.1</v>
          </cell>
          <cell r="D78">
            <v>3500000</v>
          </cell>
        </row>
        <row r="79">
          <cell r="A79" t="str">
            <v>Reed Johnson</v>
          </cell>
          <cell r="B79">
            <v>13</v>
          </cell>
          <cell r="C79">
            <v>-0.2</v>
          </cell>
          <cell r="D79">
            <v>1000000</v>
          </cell>
        </row>
        <row r="80">
          <cell r="A80" t="str">
            <v>Taylor Jordan</v>
          </cell>
          <cell r="B80">
            <v>3</v>
          </cell>
          <cell r="C80">
            <v>0.1</v>
          </cell>
        </row>
        <row r="81">
          <cell r="A81" t="str">
            <v>Jose Lobaton</v>
          </cell>
          <cell r="B81">
            <v>6</v>
          </cell>
          <cell r="C81">
            <v>-0.6</v>
          </cell>
          <cell r="D81">
            <v>1200000</v>
          </cell>
        </row>
        <row r="82">
          <cell r="A82" t="str">
            <v>Rafael Martin</v>
          </cell>
          <cell r="B82" t="str">
            <v>1st</v>
          </cell>
          <cell r="C82">
            <v>-0.3</v>
          </cell>
        </row>
        <row r="83">
          <cell r="A83" t="str">
            <v>Tyler Moore</v>
          </cell>
          <cell r="B83">
            <v>4</v>
          </cell>
          <cell r="C83">
            <v>-1.3</v>
          </cell>
          <cell r="D83">
            <v>518200</v>
          </cell>
        </row>
        <row r="84">
          <cell r="A84" t="str">
            <v>Jonathan Papelbon</v>
          </cell>
          <cell r="B84">
            <v>11</v>
          </cell>
          <cell r="C84">
            <v>-0.1</v>
          </cell>
          <cell r="D84">
            <v>13000000</v>
          </cell>
        </row>
        <row r="85">
          <cell r="A85" t="str">
            <v>Wilson Ramos</v>
          </cell>
          <cell r="B85">
            <v>6</v>
          </cell>
          <cell r="C85">
            <v>1</v>
          </cell>
          <cell r="D85">
            <v>3550000</v>
          </cell>
        </row>
        <row r="86">
          <cell r="A86" t="str">
            <v>Anthony Rendon</v>
          </cell>
          <cell r="B86">
            <v>3</v>
          </cell>
          <cell r="C86">
            <v>0.5</v>
          </cell>
          <cell r="D86">
            <v>2500000</v>
          </cell>
        </row>
        <row r="87">
          <cell r="A87" t="str">
            <v>Tanner Roark</v>
          </cell>
          <cell r="B87">
            <v>3</v>
          </cell>
          <cell r="C87">
            <v>0.7</v>
          </cell>
          <cell r="D87">
            <v>529600</v>
          </cell>
        </row>
        <row r="88">
          <cell r="A88" t="str">
            <v>Clint Robinson</v>
          </cell>
          <cell r="B88">
            <v>3</v>
          </cell>
          <cell r="C88">
            <v>0</v>
          </cell>
          <cell r="D88">
            <v>525000</v>
          </cell>
        </row>
        <row r="89">
          <cell r="A89" t="str">
            <v>Joe Ross</v>
          </cell>
          <cell r="B89" t="str">
            <v>1st</v>
          </cell>
          <cell r="C89">
            <v>1.1000000000000001</v>
          </cell>
        </row>
        <row r="90">
          <cell r="A90" t="str">
            <v>Max Scherzer</v>
          </cell>
          <cell r="B90">
            <v>8</v>
          </cell>
          <cell r="C90">
            <v>7.4</v>
          </cell>
          <cell r="D90">
            <v>17142000</v>
          </cell>
        </row>
        <row r="91">
          <cell r="A91" t="str">
            <v>Pedro Severino</v>
          </cell>
          <cell r="B91" t="str">
            <v>1st</v>
          </cell>
          <cell r="C91">
            <v>0.1</v>
          </cell>
        </row>
        <row r="92">
          <cell r="A92" t="str">
            <v>Sammy Solis</v>
          </cell>
          <cell r="B92" t="str">
            <v>1st</v>
          </cell>
          <cell r="C92">
            <v>0.1</v>
          </cell>
        </row>
        <row r="93">
          <cell r="A93" t="str">
            <v>Denard Span</v>
          </cell>
          <cell r="B93">
            <v>8</v>
          </cell>
          <cell r="C93">
            <v>1.1000000000000001</v>
          </cell>
          <cell r="D93">
            <v>9000000</v>
          </cell>
        </row>
        <row r="94">
          <cell r="A94" t="str">
            <v>Craig Stammen</v>
          </cell>
          <cell r="B94">
            <v>7</v>
          </cell>
          <cell r="C94">
            <v>0.3</v>
          </cell>
          <cell r="D94">
            <v>2250000</v>
          </cell>
        </row>
        <row r="95">
          <cell r="A95" t="str">
            <v>Drew Storen</v>
          </cell>
          <cell r="B95">
            <v>6</v>
          </cell>
          <cell r="C95">
            <v>0.6</v>
          </cell>
          <cell r="D95">
            <v>5700000</v>
          </cell>
        </row>
        <row r="96">
          <cell r="A96" t="str">
            <v>Stephen Strasburg</v>
          </cell>
          <cell r="B96">
            <v>6</v>
          </cell>
          <cell r="C96">
            <v>1.9</v>
          </cell>
          <cell r="D96">
            <v>7400000</v>
          </cell>
        </row>
        <row r="97">
          <cell r="A97" t="str">
            <v>Michael A. Taylor</v>
          </cell>
          <cell r="B97">
            <v>2</v>
          </cell>
          <cell r="C97">
            <v>0.4</v>
          </cell>
          <cell r="D97">
            <v>508700</v>
          </cell>
        </row>
        <row r="98">
          <cell r="A98" t="str">
            <v>Matt Thornton</v>
          </cell>
          <cell r="B98">
            <v>12</v>
          </cell>
          <cell r="C98">
            <v>1.1000000000000001</v>
          </cell>
          <cell r="D98">
            <v>3500000</v>
          </cell>
        </row>
        <row r="99">
          <cell r="A99" t="str">
            <v>Blake Treinen</v>
          </cell>
          <cell r="B99">
            <v>2</v>
          </cell>
          <cell r="C99">
            <v>0.2</v>
          </cell>
          <cell r="D99">
            <v>512800</v>
          </cell>
        </row>
        <row r="100">
          <cell r="A100" t="str">
            <v>Trea Turner</v>
          </cell>
          <cell r="B100" t="str">
            <v>1st</v>
          </cell>
          <cell r="C100">
            <v>0.3</v>
          </cell>
        </row>
        <row r="101">
          <cell r="A101" t="str">
            <v>Dan Uggla</v>
          </cell>
          <cell r="B101">
            <v>10</v>
          </cell>
          <cell r="C101">
            <v>-0.5</v>
          </cell>
          <cell r="D101">
            <v>507500</v>
          </cell>
        </row>
        <row r="102">
          <cell r="A102" t="str">
            <v>Felipe Vazquez</v>
          </cell>
          <cell r="B102" t="str">
            <v>1st</v>
          </cell>
          <cell r="C102">
            <v>1.1000000000000001</v>
          </cell>
        </row>
        <row r="103">
          <cell r="A103" t="str">
            <v>Jayson Werth</v>
          </cell>
          <cell r="B103">
            <v>13</v>
          </cell>
          <cell r="C103">
            <v>-1.5</v>
          </cell>
          <cell r="D103">
            <v>21000000</v>
          </cell>
        </row>
        <row r="104">
          <cell r="A104" t="str">
            <v>Ryan Zimmerman</v>
          </cell>
          <cell r="B104">
            <v>11</v>
          </cell>
          <cell r="C104">
            <v>0.8</v>
          </cell>
          <cell r="D104">
            <v>14000000</v>
          </cell>
        </row>
        <row r="105">
          <cell r="A105" t="str">
            <v>Jordan Zimmermann</v>
          </cell>
          <cell r="B105">
            <v>7</v>
          </cell>
          <cell r="C105">
            <v>3.1</v>
          </cell>
          <cell r="D105">
            <v>16500000</v>
          </cell>
        </row>
        <row r="106">
          <cell r="A106" t="str">
            <v>Dario Alvarez</v>
          </cell>
          <cell r="B106">
            <v>2</v>
          </cell>
          <cell r="C106">
            <v>-0.4</v>
          </cell>
        </row>
        <row r="107">
          <cell r="A107" t="str">
            <v>Jerry Blevins</v>
          </cell>
          <cell r="B107">
            <v>9</v>
          </cell>
          <cell r="C107">
            <v>0.4</v>
          </cell>
        </row>
        <row r="108">
          <cell r="A108" t="str">
            <v>Eric Campbell</v>
          </cell>
          <cell r="B108">
            <v>2</v>
          </cell>
          <cell r="C108">
            <v>-0.6</v>
          </cell>
          <cell r="D108">
            <v>511065</v>
          </cell>
        </row>
        <row r="109">
          <cell r="A109" t="str">
            <v>Buddy Carlyle</v>
          </cell>
          <cell r="B109">
            <v>9</v>
          </cell>
          <cell r="C109">
            <v>-0.2</v>
          </cell>
          <cell r="D109">
            <v>725000</v>
          </cell>
        </row>
        <row r="110">
          <cell r="A110" t="str">
            <v>Darrell Ceciliani</v>
          </cell>
          <cell r="B110" t="str">
            <v>1st</v>
          </cell>
          <cell r="C110">
            <v>0.5</v>
          </cell>
        </row>
        <row r="111">
          <cell r="A111" t="str">
            <v>Yoenis Céspedes</v>
          </cell>
          <cell r="B111">
            <v>4</v>
          </cell>
          <cell r="C111">
            <v>2.1</v>
          </cell>
        </row>
        <row r="112">
          <cell r="A112" t="str">
            <v>Tyler Clippard</v>
          </cell>
          <cell r="B112">
            <v>9</v>
          </cell>
          <cell r="C112">
            <v>0.3</v>
          </cell>
        </row>
        <row r="113">
          <cell r="A113" t="str">
            <v>Bartolo Colon</v>
          </cell>
          <cell r="B113">
            <v>18</v>
          </cell>
          <cell r="C113">
            <v>1.2</v>
          </cell>
          <cell r="D113">
            <v>11000000</v>
          </cell>
        </row>
        <row r="114">
          <cell r="A114" t="str">
            <v>Michael Conforto</v>
          </cell>
          <cell r="B114" t="str">
            <v>1st</v>
          </cell>
          <cell r="C114">
            <v>2.1</v>
          </cell>
        </row>
        <row r="115">
          <cell r="A115" t="str">
            <v>Michael Cuddyer</v>
          </cell>
          <cell r="B115">
            <v>15</v>
          </cell>
          <cell r="C115">
            <v>0.6</v>
          </cell>
          <cell r="D115">
            <v>8500000</v>
          </cell>
        </row>
        <row r="116">
          <cell r="A116" t="str">
            <v>Travis d'Arnaud</v>
          </cell>
          <cell r="B116">
            <v>3</v>
          </cell>
          <cell r="C116">
            <v>1.5</v>
          </cell>
          <cell r="D116">
            <v>525424</v>
          </cell>
        </row>
        <row r="117">
          <cell r="A117" t="str">
            <v>Jacob deGrom</v>
          </cell>
          <cell r="B117">
            <v>2</v>
          </cell>
          <cell r="C117">
            <v>5.5</v>
          </cell>
          <cell r="D117">
            <v>556875</v>
          </cell>
        </row>
        <row r="118">
          <cell r="A118" t="str">
            <v>Lucas Duda</v>
          </cell>
          <cell r="B118">
            <v>6</v>
          </cell>
          <cell r="C118">
            <v>2.8</v>
          </cell>
          <cell r="D118">
            <v>4200000</v>
          </cell>
        </row>
        <row r="119">
          <cell r="A119" t="str">
            <v>Jeurys Familia</v>
          </cell>
          <cell r="B119">
            <v>4</v>
          </cell>
          <cell r="C119">
            <v>2.9</v>
          </cell>
          <cell r="D119">
            <v>523925</v>
          </cell>
        </row>
        <row r="120">
          <cell r="A120" t="str">
            <v>Wilmer Flores</v>
          </cell>
          <cell r="B120">
            <v>3</v>
          </cell>
          <cell r="C120">
            <v>1.2</v>
          </cell>
          <cell r="D120">
            <v>513543</v>
          </cell>
        </row>
        <row r="121">
          <cell r="A121" t="str">
            <v>Dillon Gee</v>
          </cell>
          <cell r="B121">
            <v>6</v>
          </cell>
          <cell r="C121">
            <v>-0.8</v>
          </cell>
          <cell r="D121">
            <v>5300000</v>
          </cell>
        </row>
        <row r="122">
          <cell r="A122" t="str">
            <v>Sean Gilmartin</v>
          </cell>
          <cell r="B122" t="str">
            <v>1st</v>
          </cell>
          <cell r="C122">
            <v>1.2</v>
          </cell>
        </row>
        <row r="123">
          <cell r="A123" t="str">
            <v>Erik Goeddel</v>
          </cell>
          <cell r="B123">
            <v>2</v>
          </cell>
          <cell r="C123">
            <v>0.7</v>
          </cell>
          <cell r="D123">
            <v>509125</v>
          </cell>
        </row>
        <row r="124">
          <cell r="A124" t="str">
            <v>Curtis Granderson</v>
          </cell>
          <cell r="B124">
            <v>12</v>
          </cell>
          <cell r="C124">
            <v>5.0999999999999996</v>
          </cell>
          <cell r="D124">
            <v>16000000</v>
          </cell>
        </row>
        <row r="125">
          <cell r="A125" t="str">
            <v>Matt Harvey</v>
          </cell>
          <cell r="B125">
            <v>3</v>
          </cell>
          <cell r="C125">
            <v>4.7</v>
          </cell>
          <cell r="D125">
            <v>614125</v>
          </cell>
        </row>
        <row r="126">
          <cell r="A126" t="str">
            <v>Dilson Herrera</v>
          </cell>
          <cell r="B126">
            <v>2</v>
          </cell>
          <cell r="C126">
            <v>-0.2</v>
          </cell>
        </row>
        <row r="127">
          <cell r="A127" t="str">
            <v>Kelly Johnson</v>
          </cell>
          <cell r="B127">
            <v>10</v>
          </cell>
          <cell r="C127">
            <v>0.4</v>
          </cell>
        </row>
        <row r="128">
          <cell r="A128" t="str">
            <v>Juan Lagares</v>
          </cell>
          <cell r="B128">
            <v>3</v>
          </cell>
          <cell r="C128">
            <v>0.4</v>
          </cell>
          <cell r="D128">
            <v>528696</v>
          </cell>
        </row>
        <row r="129">
          <cell r="A129" t="str">
            <v>Jack Leathersich</v>
          </cell>
          <cell r="B129" t="str">
            <v>1st</v>
          </cell>
          <cell r="C129">
            <v>0.3</v>
          </cell>
        </row>
        <row r="130">
          <cell r="A130" t="str">
            <v>Steven Matz</v>
          </cell>
          <cell r="B130" t="str">
            <v>1st</v>
          </cell>
          <cell r="C130">
            <v>1.3</v>
          </cell>
        </row>
        <row r="131">
          <cell r="A131" t="str">
            <v>John Mayberry</v>
          </cell>
          <cell r="B131">
            <v>7</v>
          </cell>
          <cell r="C131">
            <v>-0.5</v>
          </cell>
          <cell r="D131">
            <v>1450000</v>
          </cell>
        </row>
        <row r="132">
          <cell r="A132" t="str">
            <v>Jenrry Mejia</v>
          </cell>
          <cell r="B132">
            <v>5</v>
          </cell>
          <cell r="C132">
            <v>0.5</v>
          </cell>
          <cell r="D132">
            <v>2595000</v>
          </cell>
        </row>
        <row r="133">
          <cell r="A133" t="str">
            <v>Johnny Monell</v>
          </cell>
          <cell r="B133">
            <v>2</v>
          </cell>
          <cell r="C133">
            <v>-0.3</v>
          </cell>
        </row>
        <row r="134">
          <cell r="A134" t="str">
            <v>Rafael Montero</v>
          </cell>
          <cell r="B134">
            <v>2</v>
          </cell>
          <cell r="C134">
            <v>-0.2</v>
          </cell>
          <cell r="D134">
            <v>511000</v>
          </cell>
        </row>
        <row r="135">
          <cell r="A135" t="str">
            <v>Akeel Morris</v>
          </cell>
          <cell r="B135" t="str">
            <v>1st</v>
          </cell>
          <cell r="C135">
            <v>-0.2</v>
          </cell>
        </row>
        <row r="136">
          <cell r="A136" t="str">
            <v>Daniel Muno</v>
          </cell>
          <cell r="B136" t="str">
            <v>1st</v>
          </cell>
          <cell r="C136">
            <v>-0.3</v>
          </cell>
        </row>
        <row r="137">
          <cell r="A137" t="str">
            <v>Daniel Murphy</v>
          </cell>
          <cell r="B137">
            <v>7</v>
          </cell>
          <cell r="C137">
            <v>1.2</v>
          </cell>
          <cell r="D137">
            <v>8000000</v>
          </cell>
        </row>
        <row r="138">
          <cell r="A138" t="str">
            <v>Jon Niese</v>
          </cell>
          <cell r="B138">
            <v>8</v>
          </cell>
          <cell r="C138">
            <v>1.1000000000000001</v>
          </cell>
          <cell r="D138">
            <v>7000000</v>
          </cell>
        </row>
        <row r="139">
          <cell r="A139" t="str">
            <v>Kirk Nieuwenhuis</v>
          </cell>
          <cell r="B139">
            <v>4</v>
          </cell>
          <cell r="C139">
            <v>0.7</v>
          </cell>
          <cell r="D139">
            <v>525415</v>
          </cell>
        </row>
        <row r="140">
          <cell r="A140" t="str">
            <v>Eric O'Flaherty</v>
          </cell>
          <cell r="B140">
            <v>10</v>
          </cell>
          <cell r="C140">
            <v>-0.7</v>
          </cell>
        </row>
        <row r="141">
          <cell r="A141" t="str">
            <v>Bobby Parnell</v>
          </cell>
          <cell r="B141">
            <v>8</v>
          </cell>
          <cell r="C141">
            <v>-0.9</v>
          </cell>
          <cell r="D141">
            <v>3700000</v>
          </cell>
        </row>
        <row r="142">
          <cell r="A142" t="str">
            <v>Kevin Plawecki</v>
          </cell>
          <cell r="B142" t="str">
            <v>1st</v>
          </cell>
          <cell r="C142">
            <v>1</v>
          </cell>
        </row>
        <row r="143">
          <cell r="A143" t="str">
            <v>Anthony Recker</v>
          </cell>
          <cell r="B143">
            <v>5</v>
          </cell>
          <cell r="C143">
            <v>-0.8</v>
          </cell>
          <cell r="D143">
            <v>517880</v>
          </cell>
        </row>
        <row r="144">
          <cell r="A144" t="str">
            <v>Addison Reed</v>
          </cell>
          <cell r="B144">
            <v>5</v>
          </cell>
          <cell r="C144">
            <v>0.7</v>
          </cell>
        </row>
        <row r="145">
          <cell r="A145" t="str">
            <v>Hansel Robles</v>
          </cell>
          <cell r="B145" t="str">
            <v>1st</v>
          </cell>
          <cell r="C145">
            <v>-0.1</v>
          </cell>
        </row>
        <row r="146">
          <cell r="A146" t="str">
            <v>Tim Stauffer</v>
          </cell>
          <cell r="B146">
            <v>10</v>
          </cell>
          <cell r="C146">
            <v>-0.2</v>
          </cell>
        </row>
        <row r="147">
          <cell r="A147" t="str">
            <v>Noah Syndergaard</v>
          </cell>
          <cell r="B147" t="str">
            <v>1st</v>
          </cell>
          <cell r="C147">
            <v>2.8</v>
          </cell>
        </row>
        <row r="148">
          <cell r="A148" t="str">
            <v>Ruben Tejada</v>
          </cell>
          <cell r="B148">
            <v>6</v>
          </cell>
          <cell r="C148">
            <v>0.1</v>
          </cell>
          <cell r="D148">
            <v>1880000</v>
          </cell>
        </row>
        <row r="149">
          <cell r="A149" t="str">
            <v>Alex Torres</v>
          </cell>
          <cell r="B149">
            <v>4</v>
          </cell>
          <cell r="C149">
            <v>0.1</v>
          </cell>
          <cell r="D149">
            <v>522900</v>
          </cell>
        </row>
        <row r="150">
          <cell r="A150" t="str">
            <v>Carlos Torres</v>
          </cell>
          <cell r="B150">
            <v>6</v>
          </cell>
          <cell r="C150">
            <v>-0.4</v>
          </cell>
          <cell r="D150">
            <v>582125</v>
          </cell>
        </row>
        <row r="151">
          <cell r="A151" t="str">
            <v>Juan Uribe</v>
          </cell>
          <cell r="B151">
            <v>15</v>
          </cell>
          <cell r="C151">
            <v>0.4</v>
          </cell>
        </row>
        <row r="152">
          <cell r="A152" t="str">
            <v>Logan Verrett</v>
          </cell>
          <cell r="B152" t="str">
            <v>1st</v>
          </cell>
          <cell r="C152">
            <v>0.8</v>
          </cell>
        </row>
        <row r="153">
          <cell r="A153" t="str">
            <v>David Wright</v>
          </cell>
          <cell r="B153">
            <v>12</v>
          </cell>
          <cell r="C153">
            <v>0.6</v>
          </cell>
          <cell r="D153">
            <v>20000000</v>
          </cell>
        </row>
        <row r="154">
          <cell r="A154" t="str">
            <v>Eric Young Jr.</v>
          </cell>
          <cell r="B154">
            <v>7</v>
          </cell>
          <cell r="C154">
            <v>0.1</v>
          </cell>
        </row>
        <row r="155">
          <cell r="A155" t="str">
            <v>Aaron Altherr</v>
          </cell>
          <cell r="B155">
            <v>2</v>
          </cell>
          <cell r="C155">
            <v>1.8</v>
          </cell>
        </row>
        <row r="156">
          <cell r="A156" t="str">
            <v>Elvis Araujo</v>
          </cell>
          <cell r="B156" t="str">
            <v>1st</v>
          </cell>
          <cell r="C156">
            <v>0.2</v>
          </cell>
        </row>
        <row r="157">
          <cell r="A157" t="str">
            <v>Cody Asche</v>
          </cell>
          <cell r="B157">
            <v>3</v>
          </cell>
          <cell r="C157">
            <v>-0.7</v>
          </cell>
          <cell r="D157">
            <v>517500</v>
          </cell>
        </row>
        <row r="158">
          <cell r="A158" t="str">
            <v>Alec Asher</v>
          </cell>
          <cell r="B158" t="str">
            <v>1st</v>
          </cell>
          <cell r="C158">
            <v>-0.9</v>
          </cell>
        </row>
        <row r="159">
          <cell r="A159" t="str">
            <v>Phillippe Aumont</v>
          </cell>
          <cell r="B159">
            <v>4</v>
          </cell>
          <cell r="C159">
            <v>-0.2</v>
          </cell>
        </row>
        <row r="160">
          <cell r="A160" t="str">
            <v>Chad Billingsley</v>
          </cell>
          <cell r="B160">
            <v>9</v>
          </cell>
          <cell r="C160">
            <v>-0.3</v>
          </cell>
          <cell r="D160">
            <v>1500000</v>
          </cell>
        </row>
        <row r="161">
          <cell r="A161" t="str">
            <v>Andres Blanco</v>
          </cell>
          <cell r="B161">
            <v>8</v>
          </cell>
          <cell r="C161">
            <v>1.5</v>
          </cell>
          <cell r="D161">
            <v>850000</v>
          </cell>
        </row>
        <row r="162">
          <cell r="A162" t="str">
            <v>Brian Bogusevic</v>
          </cell>
          <cell r="B162">
            <v>5</v>
          </cell>
          <cell r="C162">
            <v>0.2</v>
          </cell>
        </row>
        <row r="163">
          <cell r="A163" t="str">
            <v>Domonic Brown</v>
          </cell>
          <cell r="B163">
            <v>6</v>
          </cell>
          <cell r="C163">
            <v>0.3</v>
          </cell>
          <cell r="D163">
            <v>2600000</v>
          </cell>
        </row>
        <row r="164">
          <cell r="A164" t="str">
            <v>David Buchanan</v>
          </cell>
          <cell r="B164">
            <v>2</v>
          </cell>
          <cell r="C164">
            <v>-1.3</v>
          </cell>
          <cell r="D164">
            <v>512500</v>
          </cell>
        </row>
        <row r="165">
          <cell r="A165" t="str">
            <v>Kevin Correia</v>
          </cell>
          <cell r="B165">
            <v>13</v>
          </cell>
          <cell r="C165">
            <v>-0.7</v>
          </cell>
        </row>
        <row r="166">
          <cell r="A166" t="str">
            <v>Chase d'Arnaud</v>
          </cell>
          <cell r="B166">
            <v>4</v>
          </cell>
          <cell r="C166">
            <v>-0.3</v>
          </cell>
        </row>
        <row r="167">
          <cell r="A167" t="str">
            <v>Jordan Danks</v>
          </cell>
          <cell r="B167">
            <v>4</v>
          </cell>
          <cell r="C167">
            <v>-0.1</v>
          </cell>
        </row>
        <row r="168">
          <cell r="A168" t="str">
            <v>Justin De Fratus</v>
          </cell>
          <cell r="B168">
            <v>5</v>
          </cell>
          <cell r="C168">
            <v>-0.7</v>
          </cell>
          <cell r="D168">
            <v>528000</v>
          </cell>
        </row>
        <row r="169">
          <cell r="A169" t="str">
            <v>Jake Diekman</v>
          </cell>
          <cell r="B169">
            <v>4</v>
          </cell>
          <cell r="C169">
            <v>-0.3</v>
          </cell>
          <cell r="D169">
            <v>535500</v>
          </cell>
        </row>
        <row r="170">
          <cell r="A170" t="str">
            <v>Jerad Eickhoff</v>
          </cell>
          <cell r="B170" t="str">
            <v>1st</v>
          </cell>
          <cell r="C170">
            <v>1.7</v>
          </cell>
        </row>
        <row r="171">
          <cell r="A171" t="str">
            <v>Maikel Franco</v>
          </cell>
          <cell r="B171">
            <v>2</v>
          </cell>
          <cell r="C171">
            <v>1.8</v>
          </cell>
        </row>
        <row r="172">
          <cell r="A172" t="str">
            <v>Jeff Francoeur</v>
          </cell>
          <cell r="B172">
            <v>11</v>
          </cell>
          <cell r="C172">
            <v>-0.8</v>
          </cell>
          <cell r="D172">
            <v>950000</v>
          </cell>
        </row>
        <row r="173">
          <cell r="A173" t="str">
            <v>Freddy Galvis</v>
          </cell>
          <cell r="B173">
            <v>4</v>
          </cell>
          <cell r="C173">
            <v>0.1</v>
          </cell>
          <cell r="D173">
            <v>513500</v>
          </cell>
        </row>
        <row r="174">
          <cell r="A174" t="str">
            <v>Luis Garcia</v>
          </cell>
          <cell r="B174">
            <v>3</v>
          </cell>
          <cell r="C174">
            <v>0.9</v>
          </cell>
          <cell r="D174">
            <v>509000</v>
          </cell>
        </row>
        <row r="175">
          <cell r="A175" t="str">
            <v>Ken Giles</v>
          </cell>
          <cell r="B175">
            <v>2</v>
          </cell>
          <cell r="C175">
            <v>1.7</v>
          </cell>
          <cell r="D175">
            <v>519000</v>
          </cell>
        </row>
        <row r="176">
          <cell r="A176" t="str">
            <v>Jeanmar Gomez</v>
          </cell>
          <cell r="B176">
            <v>6</v>
          </cell>
          <cell r="C176">
            <v>1.2</v>
          </cell>
          <cell r="D176">
            <v>800000</v>
          </cell>
        </row>
        <row r="177">
          <cell r="A177" t="str">
            <v>Severino Gonzalez</v>
          </cell>
          <cell r="B177" t="str">
            <v>1st</v>
          </cell>
          <cell r="C177">
            <v>-0.8</v>
          </cell>
        </row>
        <row r="178">
          <cell r="A178" t="str">
            <v>Cole Hamels</v>
          </cell>
          <cell r="B178">
            <v>10</v>
          </cell>
          <cell r="C178">
            <v>2.5</v>
          </cell>
        </row>
        <row r="179">
          <cell r="A179" t="str">
            <v>Aaron Harang</v>
          </cell>
          <cell r="B179">
            <v>14</v>
          </cell>
          <cell r="C179">
            <v>0.6</v>
          </cell>
          <cell r="D179">
            <v>5000000</v>
          </cell>
        </row>
        <row r="180">
          <cell r="A180" t="str">
            <v>Cesar Hernandez</v>
          </cell>
          <cell r="B180">
            <v>3</v>
          </cell>
          <cell r="C180">
            <v>1.4</v>
          </cell>
          <cell r="D180">
            <v>510000</v>
          </cell>
        </row>
        <row r="181">
          <cell r="A181" t="str">
            <v>Odubel Herrera</v>
          </cell>
          <cell r="B181" t="str">
            <v>1st</v>
          </cell>
          <cell r="C181">
            <v>4.0999999999999996</v>
          </cell>
        </row>
        <row r="182">
          <cell r="A182" t="str">
            <v>Dalier Hinojosa</v>
          </cell>
          <cell r="B182" t="str">
            <v>1st</v>
          </cell>
          <cell r="C182">
            <v>0.9</v>
          </cell>
        </row>
        <row r="183">
          <cell r="A183" t="str">
            <v>Ryan Howard</v>
          </cell>
          <cell r="B183">
            <v>12</v>
          </cell>
          <cell r="C183">
            <v>-1.6</v>
          </cell>
          <cell r="D183">
            <v>25000000</v>
          </cell>
        </row>
        <row r="184">
          <cell r="A184" t="str">
            <v>Cesar Jimenez</v>
          </cell>
          <cell r="B184">
            <v>6</v>
          </cell>
          <cell r="C184">
            <v>0.1</v>
          </cell>
          <cell r="D184">
            <v>575000</v>
          </cell>
        </row>
        <row r="185">
          <cell r="A185" t="str">
            <v>Erik Kratz</v>
          </cell>
          <cell r="B185">
            <v>6</v>
          </cell>
          <cell r="C185">
            <v>0</v>
          </cell>
        </row>
        <row r="186">
          <cell r="A186" t="str">
            <v>Adam Loewen</v>
          </cell>
          <cell r="B186">
            <v>5</v>
          </cell>
          <cell r="C186">
            <v>-0.3</v>
          </cell>
        </row>
        <row r="187">
          <cell r="A187" t="str">
            <v>Dustin McGowan</v>
          </cell>
          <cell r="B187">
            <v>8</v>
          </cell>
          <cell r="C187">
            <v>-0.7</v>
          </cell>
          <cell r="D187">
            <v>650000</v>
          </cell>
        </row>
        <row r="188">
          <cell r="A188" t="str">
            <v>Adam Morgan</v>
          </cell>
          <cell r="B188" t="str">
            <v>1st</v>
          </cell>
          <cell r="C188">
            <v>0.7</v>
          </cell>
        </row>
        <row r="189">
          <cell r="A189" t="str">
            <v>Colton Murray</v>
          </cell>
          <cell r="B189" t="str">
            <v>1st</v>
          </cell>
          <cell r="C189">
            <v>-0.1</v>
          </cell>
        </row>
        <row r="190">
          <cell r="A190" t="str">
            <v>Hector Neris</v>
          </cell>
          <cell r="B190">
            <v>2</v>
          </cell>
          <cell r="C190">
            <v>0.3</v>
          </cell>
        </row>
        <row r="191">
          <cell r="A191" t="str">
            <v>Aaron Nola</v>
          </cell>
          <cell r="B191" t="str">
            <v>1st</v>
          </cell>
          <cell r="C191">
            <v>1.5</v>
          </cell>
        </row>
        <row r="192">
          <cell r="A192" t="str">
            <v>Sean O'Sullivan</v>
          </cell>
          <cell r="B192">
            <v>6</v>
          </cell>
          <cell r="C192">
            <v>-0.6</v>
          </cell>
        </row>
        <row r="193">
          <cell r="A193" t="str">
            <v>Nefi Ogando</v>
          </cell>
          <cell r="B193" t="str">
            <v>1st</v>
          </cell>
          <cell r="C193">
            <v>-0.2</v>
          </cell>
        </row>
        <row r="194">
          <cell r="A194" t="str">
            <v>Jonathan Papelbon</v>
          </cell>
          <cell r="B194">
            <v>11</v>
          </cell>
          <cell r="C194">
            <v>1.4</v>
          </cell>
        </row>
        <row r="195">
          <cell r="A195" t="str">
            <v>Ben Revere</v>
          </cell>
          <cell r="B195">
            <v>6</v>
          </cell>
          <cell r="C195">
            <v>2.4</v>
          </cell>
          <cell r="D195">
            <v>4100000</v>
          </cell>
        </row>
        <row r="196">
          <cell r="A196" t="str">
            <v>Kenny Roberts</v>
          </cell>
          <cell r="B196" t="str">
            <v>1st</v>
          </cell>
          <cell r="C196">
            <v>-0.2</v>
          </cell>
        </row>
        <row r="197">
          <cell r="A197" t="str">
            <v>Seth Rosin</v>
          </cell>
          <cell r="B197">
            <v>2</v>
          </cell>
          <cell r="C197">
            <v>-0.2</v>
          </cell>
        </row>
        <row r="198">
          <cell r="A198" t="str">
            <v>Darin Ruf</v>
          </cell>
          <cell r="B198">
            <v>4</v>
          </cell>
          <cell r="C198">
            <v>-0.3</v>
          </cell>
          <cell r="D198">
            <v>515000</v>
          </cell>
        </row>
        <row r="199">
          <cell r="A199" t="str">
            <v>Carlos Ruiz</v>
          </cell>
          <cell r="B199">
            <v>10</v>
          </cell>
          <cell r="C199">
            <v>-0.6</v>
          </cell>
          <cell r="D199">
            <v>8500000</v>
          </cell>
        </row>
        <row r="200">
          <cell r="A200" t="str">
            <v>Cameron Rupp</v>
          </cell>
          <cell r="B200">
            <v>3</v>
          </cell>
          <cell r="C200">
            <v>1.1000000000000001</v>
          </cell>
          <cell r="D200">
            <v>508000</v>
          </cell>
        </row>
        <row r="201">
          <cell r="A201" t="str">
            <v>Grady Sizemore</v>
          </cell>
          <cell r="B201">
            <v>10</v>
          </cell>
          <cell r="C201">
            <v>-0.6</v>
          </cell>
          <cell r="D201">
            <v>2000000</v>
          </cell>
        </row>
        <row r="202">
          <cell r="A202" t="str">
            <v>Darnell Sweeney</v>
          </cell>
          <cell r="B202" t="str">
            <v>1st</v>
          </cell>
          <cell r="C202">
            <v>-0.3</v>
          </cell>
        </row>
        <row r="203">
          <cell r="A203" t="str">
            <v>Chase Utley</v>
          </cell>
          <cell r="B203">
            <v>13</v>
          </cell>
          <cell r="C203">
            <v>-0.2</v>
          </cell>
        </row>
        <row r="204">
          <cell r="A204" t="str">
            <v>Jerome Williams</v>
          </cell>
          <cell r="B204">
            <v>10</v>
          </cell>
          <cell r="C204">
            <v>-1</v>
          </cell>
          <cell r="D204">
            <v>2500000</v>
          </cell>
        </row>
        <row r="205">
          <cell r="A205" t="str">
            <v>Henderson Alvarez III</v>
          </cell>
          <cell r="B205">
            <v>5</v>
          </cell>
          <cell r="C205">
            <v>-0.5</v>
          </cell>
          <cell r="D205">
            <v>4000000</v>
          </cell>
        </row>
        <row r="206">
          <cell r="A206" t="str">
            <v>Jeff Baker</v>
          </cell>
          <cell r="B206">
            <v>11</v>
          </cell>
          <cell r="C206">
            <v>-0.2</v>
          </cell>
          <cell r="D206">
            <v>2100000</v>
          </cell>
        </row>
        <row r="207">
          <cell r="A207" t="str">
            <v>Kyle Barraclough</v>
          </cell>
          <cell r="B207" t="str">
            <v>1st</v>
          </cell>
          <cell r="C207">
            <v>0.4</v>
          </cell>
        </row>
        <row r="208">
          <cell r="A208" t="str">
            <v>Justin Bour</v>
          </cell>
          <cell r="B208">
            <v>2</v>
          </cell>
          <cell r="C208">
            <v>0.5</v>
          </cell>
        </row>
        <row r="209">
          <cell r="A209" t="str">
            <v>Reid Brignac</v>
          </cell>
          <cell r="B209">
            <v>8</v>
          </cell>
          <cell r="C209">
            <v>-0.2</v>
          </cell>
        </row>
        <row r="210">
          <cell r="A210" t="str">
            <v>Carter Capps</v>
          </cell>
          <cell r="B210">
            <v>4</v>
          </cell>
          <cell r="C210">
            <v>1.3</v>
          </cell>
        </row>
        <row r="211">
          <cell r="A211" t="str">
            <v>Steve Cishek</v>
          </cell>
          <cell r="B211">
            <v>6</v>
          </cell>
          <cell r="C211">
            <v>-0.6</v>
          </cell>
          <cell r="D211">
            <v>6650000</v>
          </cell>
        </row>
        <row r="212">
          <cell r="A212" t="str">
            <v>Adam Conley</v>
          </cell>
          <cell r="B212" t="str">
            <v>1st</v>
          </cell>
          <cell r="C212">
            <v>0.7</v>
          </cell>
        </row>
        <row r="213">
          <cell r="A213" t="str">
            <v>Erik Cordier</v>
          </cell>
          <cell r="B213">
            <v>2</v>
          </cell>
          <cell r="C213">
            <v>-0.1</v>
          </cell>
        </row>
        <row r="214">
          <cell r="A214" t="str">
            <v>Jarred Cosart</v>
          </cell>
          <cell r="B214">
            <v>3</v>
          </cell>
          <cell r="C214">
            <v>0.1</v>
          </cell>
          <cell r="D214">
            <v>540000</v>
          </cell>
        </row>
        <row r="215">
          <cell r="A215" t="str">
            <v>Derek Dietrich</v>
          </cell>
          <cell r="B215">
            <v>3</v>
          </cell>
          <cell r="C215">
            <v>0.1</v>
          </cell>
        </row>
        <row r="216">
          <cell r="A216" t="str">
            <v>Mike Dunn</v>
          </cell>
          <cell r="B216">
            <v>7</v>
          </cell>
          <cell r="C216">
            <v>-0.3</v>
          </cell>
          <cell r="D216">
            <v>2350000</v>
          </cell>
        </row>
        <row r="217">
          <cell r="A217" t="str">
            <v>Sam Dyson</v>
          </cell>
          <cell r="B217">
            <v>4</v>
          </cell>
          <cell r="C217">
            <v>-0.1</v>
          </cell>
          <cell r="D217">
            <v>507500</v>
          </cell>
        </row>
        <row r="218">
          <cell r="A218" t="str">
            <v>Brian Ellington</v>
          </cell>
          <cell r="B218" t="str">
            <v>1st</v>
          </cell>
          <cell r="C218">
            <v>0.2</v>
          </cell>
        </row>
        <row r="219">
          <cell r="A219" t="str">
            <v>Jose Fernandez</v>
          </cell>
          <cell r="B219">
            <v>3</v>
          </cell>
          <cell r="C219">
            <v>1.7</v>
          </cell>
          <cell r="D219">
            <v>651000</v>
          </cell>
        </row>
        <row r="220">
          <cell r="A220" t="str">
            <v>Kendry Flores</v>
          </cell>
          <cell r="B220" t="str">
            <v>1st</v>
          </cell>
          <cell r="C220">
            <v>-0.1</v>
          </cell>
        </row>
        <row r="221">
          <cell r="A221" t="str">
            <v>Cole Gillespie</v>
          </cell>
          <cell r="B221">
            <v>5</v>
          </cell>
          <cell r="C221">
            <v>0.5</v>
          </cell>
        </row>
        <row r="222">
          <cell r="A222" t="str">
            <v>Dee Gordon</v>
          </cell>
          <cell r="B222">
            <v>5</v>
          </cell>
          <cell r="C222">
            <v>4.3</v>
          </cell>
          <cell r="D222">
            <v>2500000</v>
          </cell>
        </row>
        <row r="223">
          <cell r="A223" t="str">
            <v>Brad Hand</v>
          </cell>
          <cell r="B223">
            <v>5</v>
          </cell>
          <cell r="C223">
            <v>-0.8</v>
          </cell>
          <cell r="D223">
            <v>520000</v>
          </cell>
        </row>
        <row r="224">
          <cell r="A224" t="str">
            <v>Dan Haren</v>
          </cell>
          <cell r="B224">
            <v>13</v>
          </cell>
          <cell r="C224">
            <v>2.1</v>
          </cell>
          <cell r="D224">
            <v>10000000</v>
          </cell>
        </row>
        <row r="225">
          <cell r="A225" t="str">
            <v>Adeiny Hechavarria</v>
          </cell>
          <cell r="B225">
            <v>4</v>
          </cell>
          <cell r="C225">
            <v>2.6</v>
          </cell>
          <cell r="D225">
            <v>1925000</v>
          </cell>
        </row>
        <row r="226">
          <cell r="A226" t="str">
            <v>Don Kelly</v>
          </cell>
          <cell r="B226">
            <v>8</v>
          </cell>
          <cell r="C226">
            <v>0</v>
          </cell>
          <cell r="D226">
            <v>1250000</v>
          </cell>
        </row>
        <row r="227">
          <cell r="A227" t="str">
            <v>Tom Koehler</v>
          </cell>
          <cell r="B227">
            <v>4</v>
          </cell>
          <cell r="C227">
            <v>0.5</v>
          </cell>
          <cell r="D227">
            <v>555000</v>
          </cell>
        </row>
        <row r="228">
          <cell r="A228" t="str">
            <v>Mat Latos</v>
          </cell>
          <cell r="B228">
            <v>7</v>
          </cell>
          <cell r="C228">
            <v>0.4</v>
          </cell>
          <cell r="D228">
            <v>9400000</v>
          </cell>
        </row>
        <row r="229">
          <cell r="A229" t="str">
            <v>Raudel Lazo</v>
          </cell>
          <cell r="B229" t="str">
            <v>1st</v>
          </cell>
          <cell r="C229">
            <v>0.1</v>
          </cell>
        </row>
        <row r="230">
          <cell r="A230" t="str">
            <v>Nick Masset</v>
          </cell>
          <cell r="B230">
            <v>8</v>
          </cell>
          <cell r="C230">
            <v>0.1</v>
          </cell>
        </row>
        <row r="231">
          <cell r="A231" t="str">
            <v>Jeff Mathis</v>
          </cell>
          <cell r="B231">
            <v>11</v>
          </cell>
          <cell r="C231">
            <v>-0.5</v>
          </cell>
          <cell r="D231">
            <v>1500000</v>
          </cell>
        </row>
        <row r="232">
          <cell r="A232" t="str">
            <v>Vin Mazzaro</v>
          </cell>
          <cell r="B232">
            <v>7</v>
          </cell>
          <cell r="C232">
            <v>0</v>
          </cell>
        </row>
        <row r="233">
          <cell r="A233" t="str">
            <v>Casey McGehee</v>
          </cell>
          <cell r="B233">
            <v>7</v>
          </cell>
          <cell r="C233">
            <v>-0.7</v>
          </cell>
        </row>
        <row r="234">
          <cell r="A234" t="str">
            <v>Scott McGough</v>
          </cell>
          <cell r="B234" t="str">
            <v>1st</v>
          </cell>
          <cell r="C234">
            <v>-0.2</v>
          </cell>
        </row>
        <row r="235">
          <cell r="A235" t="str">
            <v>Bryan Morris</v>
          </cell>
          <cell r="B235">
            <v>4</v>
          </cell>
          <cell r="C235">
            <v>0.3</v>
          </cell>
          <cell r="D235">
            <v>531500</v>
          </cell>
        </row>
        <row r="236">
          <cell r="A236" t="str">
            <v>Mike Morse</v>
          </cell>
          <cell r="B236">
            <v>11</v>
          </cell>
          <cell r="C236">
            <v>-0.3</v>
          </cell>
        </row>
        <row r="237">
          <cell r="A237" t="str">
            <v>Chris Narveson</v>
          </cell>
          <cell r="B237">
            <v>7</v>
          </cell>
          <cell r="C237">
            <v>-0.1</v>
          </cell>
        </row>
        <row r="238">
          <cell r="A238" t="str">
            <v>Justin Nicolino</v>
          </cell>
          <cell r="B238" t="str">
            <v>1st</v>
          </cell>
          <cell r="C238">
            <v>0.2</v>
          </cell>
        </row>
        <row r="239">
          <cell r="A239" t="str">
            <v>Marcell Ozuna</v>
          </cell>
          <cell r="B239">
            <v>3</v>
          </cell>
          <cell r="C239">
            <v>0.9</v>
          </cell>
          <cell r="D239">
            <v>545000</v>
          </cell>
        </row>
        <row r="240">
          <cell r="A240" t="str">
            <v>David Phelps</v>
          </cell>
          <cell r="B240">
            <v>4</v>
          </cell>
          <cell r="C240">
            <v>0</v>
          </cell>
          <cell r="D240">
            <v>1400000</v>
          </cell>
        </row>
        <row r="241">
          <cell r="A241" t="str">
            <v>Martin Prado</v>
          </cell>
          <cell r="B241">
            <v>10</v>
          </cell>
          <cell r="C241">
            <v>3.4</v>
          </cell>
          <cell r="D241">
            <v>11000000</v>
          </cell>
        </row>
        <row r="242">
          <cell r="A242" t="str">
            <v>AJ Ramos</v>
          </cell>
          <cell r="B242">
            <v>4</v>
          </cell>
          <cell r="C242">
            <v>2</v>
          </cell>
          <cell r="D242">
            <v>530000</v>
          </cell>
        </row>
        <row r="243">
          <cell r="A243" t="str">
            <v>J.T. Realmuto</v>
          </cell>
          <cell r="B243">
            <v>2</v>
          </cell>
          <cell r="C243">
            <v>2.4</v>
          </cell>
        </row>
        <row r="244">
          <cell r="A244" t="str">
            <v>Chris Reed</v>
          </cell>
          <cell r="B244" t="str">
            <v>1st</v>
          </cell>
          <cell r="C244">
            <v>0</v>
          </cell>
        </row>
        <row r="245">
          <cell r="A245" t="str">
            <v>Andre Rienzo</v>
          </cell>
          <cell r="B245">
            <v>3</v>
          </cell>
          <cell r="C245">
            <v>-0.3</v>
          </cell>
        </row>
        <row r="246">
          <cell r="A246" t="str">
            <v>Miguel Rojas</v>
          </cell>
          <cell r="B246">
            <v>2</v>
          </cell>
          <cell r="C246">
            <v>1.3</v>
          </cell>
        </row>
        <row r="247">
          <cell r="A247" t="str">
            <v>Jarrod Saltalamacchia</v>
          </cell>
          <cell r="B247">
            <v>9</v>
          </cell>
          <cell r="C247">
            <v>-0.2</v>
          </cell>
        </row>
        <row r="248">
          <cell r="A248" t="str">
            <v>Donovan Solano</v>
          </cell>
          <cell r="B248">
            <v>4</v>
          </cell>
          <cell r="C248">
            <v>-0.5</v>
          </cell>
          <cell r="D248">
            <v>531500</v>
          </cell>
        </row>
        <row r="249">
          <cell r="A249" t="str">
            <v>Jhonatan Solano</v>
          </cell>
          <cell r="B249">
            <v>3</v>
          </cell>
          <cell r="C249">
            <v>-0.4</v>
          </cell>
        </row>
        <row r="250">
          <cell r="A250" t="str">
            <v>Giancarlo Stanton</v>
          </cell>
          <cell r="B250">
            <v>6</v>
          </cell>
          <cell r="C250">
            <v>3.7</v>
          </cell>
          <cell r="D250">
            <v>6500000</v>
          </cell>
        </row>
        <row r="251">
          <cell r="A251" t="str">
            <v>Ichiro Suzuki</v>
          </cell>
          <cell r="B251">
            <v>15</v>
          </cell>
          <cell r="C251">
            <v>-1.1000000000000001</v>
          </cell>
          <cell r="D251">
            <v>3200000</v>
          </cell>
        </row>
        <row r="252">
          <cell r="A252" t="str">
            <v>Tomas Telis</v>
          </cell>
          <cell r="B252">
            <v>2</v>
          </cell>
          <cell r="C252">
            <v>-0.1</v>
          </cell>
        </row>
        <row r="253">
          <cell r="A253" t="str">
            <v>Jose Urena</v>
          </cell>
          <cell r="B253" t="str">
            <v>1st</v>
          </cell>
          <cell r="C253">
            <v>-0.5</v>
          </cell>
        </row>
        <row r="254">
          <cell r="A254" t="str">
            <v>Jordany Valdespin</v>
          </cell>
          <cell r="B254">
            <v>4</v>
          </cell>
          <cell r="C254">
            <v>-0.1</v>
          </cell>
        </row>
        <row r="255">
          <cell r="A255" t="str">
            <v>Christian Yelich</v>
          </cell>
          <cell r="B255">
            <v>3</v>
          </cell>
          <cell r="C255">
            <v>3.6</v>
          </cell>
          <cell r="D255">
            <v>570000</v>
          </cell>
        </row>
        <row r="256">
          <cell r="A256" t="str">
            <v>Matt Adams</v>
          </cell>
          <cell r="B256">
            <v>4</v>
          </cell>
          <cell r="C256">
            <v>0</v>
          </cell>
          <cell r="D256">
            <v>534000</v>
          </cell>
        </row>
        <row r="257">
          <cell r="A257" t="str">
            <v>Dean Anna</v>
          </cell>
          <cell r="B257">
            <v>2</v>
          </cell>
          <cell r="C257">
            <v>0</v>
          </cell>
        </row>
        <row r="258">
          <cell r="A258" t="str">
            <v>Matt Belisle</v>
          </cell>
          <cell r="B258">
            <v>12</v>
          </cell>
          <cell r="C258">
            <v>0.8</v>
          </cell>
          <cell r="D258">
            <v>3500000</v>
          </cell>
        </row>
        <row r="259">
          <cell r="A259" t="str">
            <v>Peter Bourjos</v>
          </cell>
          <cell r="B259">
            <v>6</v>
          </cell>
          <cell r="C259">
            <v>-0.8</v>
          </cell>
          <cell r="D259">
            <v>1650000</v>
          </cell>
        </row>
        <row r="260">
          <cell r="A260" t="str">
            <v>Jonathan Broxton</v>
          </cell>
          <cell r="B260">
            <v>11</v>
          </cell>
          <cell r="C260">
            <v>0.4</v>
          </cell>
          <cell r="D260">
            <v>9000000</v>
          </cell>
        </row>
        <row r="261">
          <cell r="A261" t="str">
            <v>Matt Carpenter</v>
          </cell>
          <cell r="B261">
            <v>5</v>
          </cell>
          <cell r="C261">
            <v>5</v>
          </cell>
          <cell r="D261">
            <v>3750000</v>
          </cell>
        </row>
        <row r="262">
          <cell r="A262" t="str">
            <v>Randy Choate</v>
          </cell>
          <cell r="B262">
            <v>15</v>
          </cell>
          <cell r="C262">
            <v>0.3</v>
          </cell>
          <cell r="D262">
            <v>3000000</v>
          </cell>
        </row>
        <row r="263">
          <cell r="A263" t="str">
            <v>Steve Cishek</v>
          </cell>
          <cell r="B263">
            <v>6</v>
          </cell>
          <cell r="C263">
            <v>0.5</v>
          </cell>
        </row>
        <row r="264">
          <cell r="A264" t="str">
            <v>Tim Cooney</v>
          </cell>
          <cell r="B264" t="str">
            <v>1st</v>
          </cell>
          <cell r="C264">
            <v>0.7</v>
          </cell>
        </row>
        <row r="265">
          <cell r="A265" t="str">
            <v>Tony Cruz</v>
          </cell>
          <cell r="B265">
            <v>5</v>
          </cell>
          <cell r="C265">
            <v>-0.7</v>
          </cell>
          <cell r="D265">
            <v>775000</v>
          </cell>
        </row>
        <row r="266">
          <cell r="A266" t="str">
            <v>Ed Easley</v>
          </cell>
          <cell r="B266" t="str">
            <v>1st</v>
          </cell>
          <cell r="C266">
            <v>-0.1</v>
          </cell>
        </row>
        <row r="267">
          <cell r="A267" t="str">
            <v>Greg Garcia</v>
          </cell>
          <cell r="B267">
            <v>2</v>
          </cell>
          <cell r="C267">
            <v>0.4</v>
          </cell>
        </row>
        <row r="268">
          <cell r="A268" t="str">
            <v>Jaime Garcia</v>
          </cell>
          <cell r="B268">
            <v>7</v>
          </cell>
          <cell r="C268">
            <v>3.9</v>
          </cell>
          <cell r="D268">
            <v>9250000</v>
          </cell>
        </row>
        <row r="269">
          <cell r="A269" t="str">
            <v>Marco Gonzales</v>
          </cell>
          <cell r="B269">
            <v>2</v>
          </cell>
          <cell r="C269">
            <v>-0.2</v>
          </cell>
        </row>
        <row r="270">
          <cell r="A270" t="str">
            <v>Nick Greenwood</v>
          </cell>
          <cell r="B270">
            <v>2</v>
          </cell>
          <cell r="C270">
            <v>0</v>
          </cell>
        </row>
        <row r="271">
          <cell r="A271" t="str">
            <v>Randal Grichuk</v>
          </cell>
          <cell r="B271">
            <v>2</v>
          </cell>
          <cell r="C271">
            <v>3.1</v>
          </cell>
          <cell r="D271">
            <v>510000</v>
          </cell>
        </row>
        <row r="272">
          <cell r="A272" t="str">
            <v>Mitch Harris</v>
          </cell>
          <cell r="B272" t="str">
            <v>1st</v>
          </cell>
          <cell r="C272">
            <v>0</v>
          </cell>
        </row>
        <row r="273">
          <cell r="A273" t="str">
            <v>Marcus Hatley</v>
          </cell>
          <cell r="B273" t="str">
            <v>1st</v>
          </cell>
          <cell r="C273">
            <v>0.1</v>
          </cell>
        </row>
        <row r="274">
          <cell r="A274" t="str">
            <v>Jason Heyward</v>
          </cell>
          <cell r="B274">
            <v>6</v>
          </cell>
          <cell r="C274">
            <v>6.9</v>
          </cell>
          <cell r="D274">
            <v>7800000</v>
          </cell>
        </row>
        <row r="275">
          <cell r="A275" t="str">
            <v>Matt Holliday</v>
          </cell>
          <cell r="B275">
            <v>12</v>
          </cell>
          <cell r="C275">
            <v>0.6</v>
          </cell>
          <cell r="D275">
            <v>17000000</v>
          </cell>
        </row>
        <row r="276">
          <cell r="A276" t="str">
            <v>Jon Jay</v>
          </cell>
          <cell r="B276">
            <v>6</v>
          </cell>
          <cell r="C276">
            <v>-0.2</v>
          </cell>
          <cell r="D276">
            <v>4125000</v>
          </cell>
        </row>
        <row r="277">
          <cell r="A277" t="str">
            <v>Dan Johnson</v>
          </cell>
          <cell r="B277">
            <v>10</v>
          </cell>
          <cell r="C277">
            <v>-0.3</v>
          </cell>
        </row>
        <row r="278">
          <cell r="A278" t="str">
            <v>Pete Kozma</v>
          </cell>
          <cell r="B278">
            <v>5</v>
          </cell>
          <cell r="C278">
            <v>-0.8</v>
          </cell>
          <cell r="D278">
            <v>522000</v>
          </cell>
        </row>
        <row r="279">
          <cell r="A279" t="str">
            <v>John Lackey</v>
          </cell>
          <cell r="B279">
            <v>13</v>
          </cell>
          <cell r="C279">
            <v>5.7</v>
          </cell>
          <cell r="D279">
            <v>507500</v>
          </cell>
        </row>
        <row r="280">
          <cell r="A280" t="str">
            <v>Lance Lynn</v>
          </cell>
          <cell r="B280">
            <v>5</v>
          </cell>
          <cell r="C280">
            <v>3.5</v>
          </cell>
          <cell r="D280">
            <v>7000000</v>
          </cell>
        </row>
        <row r="281">
          <cell r="A281" t="str">
            <v>Tyler Lyons</v>
          </cell>
          <cell r="B281">
            <v>3</v>
          </cell>
          <cell r="C281">
            <v>0.5</v>
          </cell>
        </row>
        <row r="282">
          <cell r="A282" t="str">
            <v>Seth Maness</v>
          </cell>
          <cell r="B282">
            <v>3</v>
          </cell>
          <cell r="C282">
            <v>-0.7</v>
          </cell>
          <cell r="D282">
            <v>530000</v>
          </cell>
        </row>
        <row r="283">
          <cell r="A283" t="str">
            <v>Carlos Martinez</v>
          </cell>
          <cell r="B283">
            <v>3</v>
          </cell>
          <cell r="C283">
            <v>3.9</v>
          </cell>
          <cell r="D283">
            <v>520000</v>
          </cell>
        </row>
        <row r="284">
          <cell r="A284" t="str">
            <v>Yadier Molina</v>
          </cell>
          <cell r="B284">
            <v>12</v>
          </cell>
          <cell r="C284">
            <v>1.6</v>
          </cell>
          <cell r="D284">
            <v>15000000</v>
          </cell>
        </row>
        <row r="285">
          <cell r="A285" t="str">
            <v>Brandon Moss</v>
          </cell>
          <cell r="B285">
            <v>9</v>
          </cell>
          <cell r="C285">
            <v>0.1</v>
          </cell>
        </row>
        <row r="286">
          <cell r="A286" t="str">
            <v>Jhonny Peralta</v>
          </cell>
          <cell r="B286">
            <v>13</v>
          </cell>
          <cell r="C286">
            <v>1.2</v>
          </cell>
          <cell r="D286">
            <v>15000000</v>
          </cell>
        </row>
        <row r="287">
          <cell r="A287" t="str">
            <v>Tommy Pham</v>
          </cell>
          <cell r="B287">
            <v>2</v>
          </cell>
          <cell r="C287">
            <v>1.5</v>
          </cell>
        </row>
        <row r="288">
          <cell r="A288" t="str">
            <v>Stephen Piscotty</v>
          </cell>
          <cell r="B288" t="str">
            <v>1st</v>
          </cell>
          <cell r="C288">
            <v>0.9</v>
          </cell>
        </row>
        <row r="289">
          <cell r="A289" t="str">
            <v>Mark Reynolds</v>
          </cell>
          <cell r="B289">
            <v>9</v>
          </cell>
          <cell r="C289">
            <v>-0.4</v>
          </cell>
          <cell r="D289">
            <v>2000000</v>
          </cell>
        </row>
        <row r="290">
          <cell r="A290" t="str">
            <v>Trevor Rosenthal</v>
          </cell>
          <cell r="B290">
            <v>4</v>
          </cell>
          <cell r="C290">
            <v>2.6</v>
          </cell>
          <cell r="D290">
            <v>535000</v>
          </cell>
        </row>
        <row r="291">
          <cell r="A291" t="str">
            <v>Xavier Scruggs</v>
          </cell>
          <cell r="B291">
            <v>2</v>
          </cell>
          <cell r="C291">
            <v>-0.2</v>
          </cell>
        </row>
        <row r="292">
          <cell r="A292" t="str">
            <v>Kevin Siegrist</v>
          </cell>
          <cell r="B292">
            <v>3</v>
          </cell>
          <cell r="C292">
            <v>2.1</v>
          </cell>
          <cell r="D292">
            <v>518000</v>
          </cell>
        </row>
        <row r="293">
          <cell r="A293" t="str">
            <v>Miguel Socolovich</v>
          </cell>
          <cell r="B293">
            <v>2</v>
          </cell>
          <cell r="C293">
            <v>0.7</v>
          </cell>
        </row>
        <row r="294">
          <cell r="A294" t="str">
            <v>Cody Stanley</v>
          </cell>
          <cell r="B294" t="str">
            <v>1st</v>
          </cell>
          <cell r="C294">
            <v>0</v>
          </cell>
        </row>
        <row r="295">
          <cell r="A295" t="str">
            <v>Travis Tartamella</v>
          </cell>
          <cell r="B295" t="str">
            <v>1st</v>
          </cell>
          <cell r="C295">
            <v>0</v>
          </cell>
        </row>
        <row r="296">
          <cell r="A296" t="str">
            <v>Sam Tuivailala</v>
          </cell>
          <cell r="B296">
            <v>2</v>
          </cell>
          <cell r="C296">
            <v>0.3</v>
          </cell>
        </row>
        <row r="297">
          <cell r="A297" t="str">
            <v>Carlos Villanueva</v>
          </cell>
          <cell r="B297">
            <v>10</v>
          </cell>
          <cell r="C297">
            <v>0.8</v>
          </cell>
          <cell r="D297">
            <v>2000000</v>
          </cell>
        </row>
        <row r="298">
          <cell r="A298" t="str">
            <v>Michael Wacha</v>
          </cell>
          <cell r="B298">
            <v>3</v>
          </cell>
          <cell r="C298">
            <v>3.2</v>
          </cell>
          <cell r="D298">
            <v>520000</v>
          </cell>
        </row>
        <row r="299">
          <cell r="A299" t="str">
            <v>Adam Wainwright</v>
          </cell>
          <cell r="B299">
            <v>10</v>
          </cell>
          <cell r="C299">
            <v>0.8</v>
          </cell>
          <cell r="D299">
            <v>19500000</v>
          </cell>
        </row>
        <row r="300">
          <cell r="A300" t="str">
            <v>Jordan Walden</v>
          </cell>
          <cell r="B300">
            <v>6</v>
          </cell>
          <cell r="C300">
            <v>0.6</v>
          </cell>
          <cell r="D300">
            <v>2675000</v>
          </cell>
        </row>
        <row r="301">
          <cell r="A301" t="str">
            <v>Kolten Wong</v>
          </cell>
          <cell r="B301">
            <v>3</v>
          </cell>
          <cell r="C301">
            <v>2.6</v>
          </cell>
          <cell r="D301">
            <v>520000</v>
          </cell>
        </row>
        <row r="302">
          <cell r="A302" t="str">
            <v>Nevin Ashley</v>
          </cell>
          <cell r="B302" t="str">
            <v>1st</v>
          </cell>
          <cell r="C302">
            <v>-0.2</v>
          </cell>
        </row>
        <row r="303">
          <cell r="A303" t="str">
            <v>Yhonathan Barrios</v>
          </cell>
          <cell r="B303" t="str">
            <v>1st</v>
          </cell>
          <cell r="C303">
            <v>0.3</v>
          </cell>
        </row>
        <row r="304">
          <cell r="A304" t="str">
            <v>Michael Blazek</v>
          </cell>
          <cell r="B304">
            <v>2</v>
          </cell>
          <cell r="C304">
            <v>1.2</v>
          </cell>
          <cell r="D304">
            <v>508500</v>
          </cell>
        </row>
        <row r="305">
          <cell r="A305" t="str">
            <v>Ryan Braun</v>
          </cell>
          <cell r="B305">
            <v>9</v>
          </cell>
          <cell r="C305">
            <v>3.3</v>
          </cell>
          <cell r="D305">
            <v>13000000</v>
          </cell>
        </row>
        <row r="306">
          <cell r="A306" t="str">
            <v>Jonathan Broxton</v>
          </cell>
          <cell r="B306">
            <v>11</v>
          </cell>
          <cell r="C306">
            <v>-0.5</v>
          </cell>
        </row>
        <row r="307">
          <cell r="A307" t="str">
            <v>Juan Centeno</v>
          </cell>
          <cell r="B307">
            <v>3</v>
          </cell>
          <cell r="C307">
            <v>-0.5</v>
          </cell>
          <cell r="D307">
            <v>507500</v>
          </cell>
        </row>
        <row r="308">
          <cell r="A308" t="str">
            <v>Neal Cotts</v>
          </cell>
          <cell r="B308">
            <v>10</v>
          </cell>
          <cell r="C308">
            <v>0.7</v>
          </cell>
          <cell r="D308">
            <v>3000000</v>
          </cell>
        </row>
        <row r="309">
          <cell r="A309" t="str">
            <v>Tyler Cravy</v>
          </cell>
          <cell r="B309" t="str">
            <v>1st</v>
          </cell>
          <cell r="C309">
            <v>-0.8</v>
          </cell>
        </row>
        <row r="310">
          <cell r="A310" t="str">
            <v>Zach Davies</v>
          </cell>
          <cell r="B310" t="str">
            <v>1st</v>
          </cell>
          <cell r="C310">
            <v>0.5</v>
          </cell>
        </row>
        <row r="311">
          <cell r="A311" t="str">
            <v>Khris Davis</v>
          </cell>
          <cell r="B311">
            <v>3</v>
          </cell>
          <cell r="C311">
            <v>0.6</v>
          </cell>
          <cell r="D311">
            <v>519500</v>
          </cell>
        </row>
        <row r="312">
          <cell r="A312" t="str">
            <v>Mike Fiers</v>
          </cell>
          <cell r="B312">
            <v>5</v>
          </cell>
          <cell r="C312">
            <v>1</v>
          </cell>
          <cell r="D312">
            <v>512500</v>
          </cell>
        </row>
        <row r="313">
          <cell r="A313" t="str">
            <v>Matt Garza</v>
          </cell>
          <cell r="B313">
            <v>10</v>
          </cell>
          <cell r="C313">
            <v>-1.9</v>
          </cell>
          <cell r="D313">
            <v>12500000</v>
          </cell>
        </row>
        <row r="314">
          <cell r="A314" t="str">
            <v>Scooter Gennett</v>
          </cell>
          <cell r="B314">
            <v>3</v>
          </cell>
          <cell r="C314">
            <v>0</v>
          </cell>
          <cell r="D314">
            <v>516500</v>
          </cell>
        </row>
        <row r="315">
          <cell r="A315" t="str">
            <v>David Goforth</v>
          </cell>
          <cell r="B315" t="str">
            <v>1st</v>
          </cell>
          <cell r="C315">
            <v>0</v>
          </cell>
        </row>
        <row r="316">
          <cell r="A316" t="str">
            <v>Carlos Gomez</v>
          </cell>
          <cell r="B316">
            <v>9</v>
          </cell>
          <cell r="C316">
            <v>1.6</v>
          </cell>
        </row>
        <row r="317">
          <cell r="A317" t="str">
            <v>Hector Gomez</v>
          </cell>
          <cell r="B317">
            <v>3</v>
          </cell>
          <cell r="C317">
            <v>-0.3</v>
          </cell>
          <cell r="D317">
            <v>507500</v>
          </cell>
        </row>
        <row r="318">
          <cell r="A318" t="str">
            <v>Preston Guilmet</v>
          </cell>
          <cell r="B318">
            <v>3</v>
          </cell>
          <cell r="C318">
            <v>-0.2</v>
          </cell>
        </row>
        <row r="319">
          <cell r="A319" t="str">
            <v>Elian Herrera</v>
          </cell>
          <cell r="B319">
            <v>4</v>
          </cell>
          <cell r="C319">
            <v>0.2</v>
          </cell>
        </row>
        <row r="320">
          <cell r="A320" t="str">
            <v>Adrian Houser</v>
          </cell>
          <cell r="B320" t="str">
            <v>1st</v>
          </cell>
          <cell r="C320">
            <v>0.1</v>
          </cell>
        </row>
        <row r="321">
          <cell r="A321" t="str">
            <v>Jeremy Jeffress</v>
          </cell>
          <cell r="B321">
            <v>6</v>
          </cell>
          <cell r="C321">
            <v>1.6</v>
          </cell>
          <cell r="D321">
            <v>510500</v>
          </cell>
        </row>
        <row r="322">
          <cell r="A322" t="str">
            <v>Cesar Jimenez</v>
          </cell>
          <cell r="B322">
            <v>6</v>
          </cell>
          <cell r="C322">
            <v>0.2</v>
          </cell>
        </row>
        <row r="323">
          <cell r="A323" t="str">
            <v>Luis Jimenez</v>
          </cell>
          <cell r="B323">
            <v>3</v>
          </cell>
          <cell r="C323">
            <v>-0.3</v>
          </cell>
          <cell r="D323">
            <v>508500</v>
          </cell>
        </row>
        <row r="324">
          <cell r="A324" t="str">
            <v>Taylor Jungmann</v>
          </cell>
          <cell r="B324" t="str">
            <v>1st</v>
          </cell>
          <cell r="C324">
            <v>2</v>
          </cell>
        </row>
        <row r="325">
          <cell r="A325" t="str">
            <v>Brandon Kintzler</v>
          </cell>
          <cell r="B325">
            <v>6</v>
          </cell>
          <cell r="C325">
            <v>-0.2</v>
          </cell>
          <cell r="D325">
            <v>1075000</v>
          </cell>
        </row>
        <row r="326">
          <cell r="A326" t="str">
            <v>Corey Knebel</v>
          </cell>
          <cell r="B326">
            <v>2</v>
          </cell>
          <cell r="C326">
            <v>0.8</v>
          </cell>
        </row>
        <row r="327">
          <cell r="A327" t="str">
            <v>Adam Lind</v>
          </cell>
          <cell r="B327">
            <v>10</v>
          </cell>
          <cell r="C327">
            <v>3.6</v>
          </cell>
          <cell r="D327">
            <v>7500000</v>
          </cell>
        </row>
        <row r="328">
          <cell r="A328" t="str">
            <v>Kyle Lohse</v>
          </cell>
          <cell r="B328">
            <v>15</v>
          </cell>
          <cell r="C328">
            <v>-0.8</v>
          </cell>
          <cell r="D328">
            <v>11000000</v>
          </cell>
        </row>
        <row r="329">
          <cell r="A329" t="str">
            <v>Jorge Lopez</v>
          </cell>
          <cell r="B329" t="str">
            <v>1st</v>
          </cell>
          <cell r="C329">
            <v>-0.1</v>
          </cell>
        </row>
        <row r="330">
          <cell r="A330" t="str">
            <v>Jonathan Lucroy</v>
          </cell>
          <cell r="B330">
            <v>6</v>
          </cell>
          <cell r="C330">
            <v>1</v>
          </cell>
          <cell r="D330">
            <v>3000000</v>
          </cell>
        </row>
        <row r="331">
          <cell r="A331" t="str">
            <v>Martin Maldonado</v>
          </cell>
          <cell r="B331">
            <v>5</v>
          </cell>
          <cell r="C331">
            <v>0.3</v>
          </cell>
          <cell r="D331">
            <v>825000</v>
          </cell>
        </row>
        <row r="332">
          <cell r="A332" t="str">
            <v>Jimmy Nelson</v>
          </cell>
          <cell r="B332">
            <v>3</v>
          </cell>
          <cell r="C332">
            <v>1.3</v>
          </cell>
          <cell r="D332">
            <v>511500</v>
          </cell>
        </row>
        <row r="333">
          <cell r="A333" t="str">
            <v>Gerardo Parra</v>
          </cell>
          <cell r="B333">
            <v>7</v>
          </cell>
          <cell r="C333">
            <v>2</v>
          </cell>
          <cell r="D333">
            <v>6237500</v>
          </cell>
        </row>
        <row r="334">
          <cell r="A334" t="str">
            <v>Ariel Pena</v>
          </cell>
          <cell r="B334" t="str">
            <v>1st</v>
          </cell>
          <cell r="C334">
            <v>0</v>
          </cell>
        </row>
        <row r="335">
          <cell r="A335" t="str">
            <v>Wily Peralta</v>
          </cell>
          <cell r="B335">
            <v>4</v>
          </cell>
          <cell r="C335">
            <v>0.1</v>
          </cell>
          <cell r="D335">
            <v>525500</v>
          </cell>
        </row>
        <row r="336">
          <cell r="A336" t="str">
            <v>Hernan Perez</v>
          </cell>
          <cell r="B336">
            <v>4</v>
          </cell>
          <cell r="C336">
            <v>0.2</v>
          </cell>
        </row>
        <row r="337">
          <cell r="A337" t="str">
            <v>Shane Peterson</v>
          </cell>
          <cell r="B337">
            <v>2</v>
          </cell>
          <cell r="C337">
            <v>0.6</v>
          </cell>
        </row>
        <row r="338">
          <cell r="A338" t="str">
            <v>Aramis Ramirez</v>
          </cell>
          <cell r="B338">
            <v>18</v>
          </cell>
          <cell r="C338">
            <v>0</v>
          </cell>
        </row>
        <row r="339">
          <cell r="A339" t="str">
            <v>Michael Reed</v>
          </cell>
          <cell r="B339" t="str">
            <v>1st</v>
          </cell>
          <cell r="C339">
            <v>0.1</v>
          </cell>
        </row>
        <row r="340">
          <cell r="A340" t="str">
            <v>Yadiel Rivera</v>
          </cell>
          <cell r="B340" t="str">
            <v>1st</v>
          </cell>
          <cell r="C340">
            <v>-0.1</v>
          </cell>
        </row>
        <row r="341">
          <cell r="A341" t="str">
            <v>Francisco Rodriguez</v>
          </cell>
          <cell r="B341">
            <v>14</v>
          </cell>
          <cell r="C341">
            <v>1.8</v>
          </cell>
          <cell r="D341">
            <v>3500000</v>
          </cell>
        </row>
        <row r="342">
          <cell r="A342" t="str">
            <v>Jason Rogers</v>
          </cell>
          <cell r="B342">
            <v>2</v>
          </cell>
          <cell r="C342">
            <v>0.5</v>
          </cell>
          <cell r="D342">
            <v>507500</v>
          </cell>
        </row>
        <row r="343">
          <cell r="A343" t="str">
            <v>Domingo Santana</v>
          </cell>
          <cell r="B343">
            <v>2</v>
          </cell>
          <cell r="C343">
            <v>0.2</v>
          </cell>
        </row>
        <row r="344">
          <cell r="A344" t="str">
            <v>Luis Sardinas</v>
          </cell>
          <cell r="B344">
            <v>2</v>
          </cell>
          <cell r="C344">
            <v>-0.3</v>
          </cell>
        </row>
        <row r="345">
          <cell r="A345" t="str">
            <v>Logan Schafer</v>
          </cell>
          <cell r="B345">
            <v>5</v>
          </cell>
          <cell r="C345">
            <v>-0.5</v>
          </cell>
          <cell r="D345">
            <v>510500</v>
          </cell>
        </row>
        <row r="346">
          <cell r="A346" t="str">
            <v>Jean Segura</v>
          </cell>
          <cell r="B346">
            <v>4</v>
          </cell>
          <cell r="C346">
            <v>0.6</v>
          </cell>
          <cell r="D346">
            <v>534000</v>
          </cell>
        </row>
        <row r="347">
          <cell r="A347" t="str">
            <v>Will Smith</v>
          </cell>
          <cell r="B347">
            <v>4</v>
          </cell>
          <cell r="C347">
            <v>1.1000000000000001</v>
          </cell>
          <cell r="D347">
            <v>512500</v>
          </cell>
        </row>
        <row r="348">
          <cell r="A348" t="str">
            <v>Tyler Thornburg</v>
          </cell>
          <cell r="B348">
            <v>4</v>
          </cell>
          <cell r="C348">
            <v>-0.4</v>
          </cell>
          <cell r="D348">
            <v>510500</v>
          </cell>
        </row>
        <row r="349">
          <cell r="A349" t="str">
            <v>Tyler Wagner</v>
          </cell>
          <cell r="B349" t="str">
            <v>1st</v>
          </cell>
          <cell r="C349">
            <v>-0.3</v>
          </cell>
        </row>
        <row r="350">
          <cell r="A350" t="str">
            <v>Rob Wooten</v>
          </cell>
          <cell r="B350">
            <v>3</v>
          </cell>
          <cell r="C350">
            <v>-0.3</v>
          </cell>
          <cell r="D350">
            <v>509500</v>
          </cell>
        </row>
        <row r="351">
          <cell r="A351" t="str">
            <v>Arismendy Alcantara</v>
          </cell>
          <cell r="B351">
            <v>2</v>
          </cell>
          <cell r="C351">
            <v>-0.3</v>
          </cell>
          <cell r="D351">
            <v>510000</v>
          </cell>
        </row>
        <row r="352">
          <cell r="A352" t="str">
            <v>Jake Arrieta</v>
          </cell>
          <cell r="B352">
            <v>6</v>
          </cell>
          <cell r="C352">
            <v>8.6</v>
          </cell>
          <cell r="D352">
            <v>3630000</v>
          </cell>
        </row>
        <row r="353">
          <cell r="A353" t="str">
            <v>Javier Baez</v>
          </cell>
          <cell r="B353">
            <v>2</v>
          </cell>
          <cell r="C353">
            <v>0.6</v>
          </cell>
        </row>
        <row r="354">
          <cell r="A354" t="str">
            <v>Mike Baxter</v>
          </cell>
          <cell r="B354">
            <v>6</v>
          </cell>
          <cell r="C354">
            <v>0.1</v>
          </cell>
        </row>
        <row r="355">
          <cell r="A355" t="str">
            <v>Dallas Beeler</v>
          </cell>
          <cell r="B355">
            <v>2</v>
          </cell>
          <cell r="C355">
            <v>-0.6</v>
          </cell>
          <cell r="D355">
            <v>508000</v>
          </cell>
        </row>
        <row r="356">
          <cell r="A356" t="str">
            <v>Quintin Berry</v>
          </cell>
          <cell r="B356">
            <v>4</v>
          </cell>
          <cell r="C356">
            <v>0</v>
          </cell>
        </row>
        <row r="357">
          <cell r="A357" t="str">
            <v>Kris Bryant</v>
          </cell>
          <cell r="B357" t="str">
            <v>1st</v>
          </cell>
          <cell r="C357">
            <v>5.3</v>
          </cell>
        </row>
        <row r="358">
          <cell r="A358" t="str">
            <v>Trevor Cahill</v>
          </cell>
          <cell r="B358">
            <v>7</v>
          </cell>
          <cell r="C358">
            <v>0.5</v>
          </cell>
        </row>
        <row r="359">
          <cell r="A359" t="str">
            <v>Welington Castillo</v>
          </cell>
          <cell r="B359">
            <v>6</v>
          </cell>
          <cell r="C359">
            <v>0</v>
          </cell>
        </row>
        <row r="360">
          <cell r="A360" t="str">
            <v>Starlin Castro</v>
          </cell>
          <cell r="B360">
            <v>6</v>
          </cell>
          <cell r="C360">
            <v>0.4</v>
          </cell>
          <cell r="D360">
            <v>6857143</v>
          </cell>
        </row>
        <row r="361">
          <cell r="A361" t="str">
            <v>Chris Coghlan</v>
          </cell>
          <cell r="B361">
            <v>7</v>
          </cell>
          <cell r="C361">
            <v>2.2000000000000002</v>
          </cell>
          <cell r="D361">
            <v>2505000</v>
          </cell>
        </row>
        <row r="362">
          <cell r="A362" t="str">
            <v>Phil Coke</v>
          </cell>
          <cell r="B362">
            <v>8</v>
          </cell>
          <cell r="C362">
            <v>-0.2</v>
          </cell>
          <cell r="D362">
            <v>2250000</v>
          </cell>
        </row>
        <row r="363">
          <cell r="A363" t="str">
            <v>Chris Denorfia</v>
          </cell>
          <cell r="B363">
            <v>10</v>
          </cell>
          <cell r="C363">
            <v>-0.1</v>
          </cell>
          <cell r="D363">
            <v>2600000</v>
          </cell>
        </row>
        <row r="364">
          <cell r="A364" t="str">
            <v>Carl Edwards Jr.</v>
          </cell>
          <cell r="B364" t="str">
            <v>1st</v>
          </cell>
          <cell r="C364">
            <v>-0.1</v>
          </cell>
        </row>
        <row r="365">
          <cell r="A365" t="str">
            <v>Dexter Fowler</v>
          </cell>
          <cell r="B365">
            <v>8</v>
          </cell>
          <cell r="C365">
            <v>2.4</v>
          </cell>
          <cell r="D365">
            <v>9500000</v>
          </cell>
        </row>
        <row r="366">
          <cell r="A366" t="str">
            <v>Gonzalez Germen</v>
          </cell>
          <cell r="B366">
            <v>3</v>
          </cell>
          <cell r="C366">
            <v>-0.2</v>
          </cell>
        </row>
        <row r="367">
          <cell r="A367" t="str">
            <v>Justin Grimm</v>
          </cell>
          <cell r="B367">
            <v>4</v>
          </cell>
          <cell r="C367">
            <v>0.6</v>
          </cell>
          <cell r="D367">
            <v>531500</v>
          </cell>
        </row>
        <row r="368">
          <cell r="A368" t="str">
            <v>Jason Hammel</v>
          </cell>
          <cell r="B368">
            <v>10</v>
          </cell>
          <cell r="C368">
            <v>1.6</v>
          </cell>
          <cell r="D368">
            <v>9000000</v>
          </cell>
        </row>
        <row r="369">
          <cell r="A369" t="str">
            <v>Dan Haren</v>
          </cell>
          <cell r="B369">
            <v>13</v>
          </cell>
          <cell r="C369">
            <v>0.2</v>
          </cell>
        </row>
        <row r="370">
          <cell r="A370" t="str">
            <v>Kyle Hendricks</v>
          </cell>
          <cell r="B370">
            <v>2</v>
          </cell>
          <cell r="C370">
            <v>1.2</v>
          </cell>
          <cell r="D370">
            <v>510000</v>
          </cell>
        </row>
        <row r="371">
          <cell r="A371" t="str">
            <v>Jonathan Herrera</v>
          </cell>
          <cell r="B371">
            <v>7</v>
          </cell>
          <cell r="C371">
            <v>-0.8</v>
          </cell>
          <cell r="D371">
            <v>900000</v>
          </cell>
        </row>
        <row r="372">
          <cell r="A372" t="str">
            <v>Tommy Hunter</v>
          </cell>
          <cell r="B372">
            <v>8</v>
          </cell>
          <cell r="C372">
            <v>-0.2</v>
          </cell>
        </row>
        <row r="373">
          <cell r="A373" t="str">
            <v>Austin Jackson</v>
          </cell>
          <cell r="B373">
            <v>6</v>
          </cell>
          <cell r="C373">
            <v>0.1</v>
          </cell>
        </row>
        <row r="374">
          <cell r="A374" t="str">
            <v>Edwin Jackson</v>
          </cell>
          <cell r="B374">
            <v>13</v>
          </cell>
          <cell r="C374">
            <v>0.2</v>
          </cell>
          <cell r="D374">
            <v>13000000</v>
          </cell>
        </row>
        <row r="375">
          <cell r="A375" t="str">
            <v>Tommy La Stella</v>
          </cell>
          <cell r="B375">
            <v>2</v>
          </cell>
          <cell r="C375">
            <v>0.6</v>
          </cell>
          <cell r="D375">
            <v>513000</v>
          </cell>
        </row>
        <row r="376">
          <cell r="A376" t="str">
            <v>Junior Lake</v>
          </cell>
          <cell r="B376">
            <v>3</v>
          </cell>
          <cell r="C376">
            <v>-0.2</v>
          </cell>
        </row>
        <row r="377">
          <cell r="A377" t="str">
            <v>Jon Lester</v>
          </cell>
          <cell r="B377">
            <v>10</v>
          </cell>
          <cell r="C377">
            <v>2.5</v>
          </cell>
          <cell r="D377">
            <v>20000000</v>
          </cell>
        </row>
        <row r="378">
          <cell r="A378" t="str">
            <v>Yoervis Medina</v>
          </cell>
          <cell r="B378">
            <v>3</v>
          </cell>
          <cell r="C378">
            <v>-0.1</v>
          </cell>
          <cell r="D378">
            <v>527300</v>
          </cell>
        </row>
        <row r="379">
          <cell r="A379" t="str">
            <v>Miguel Montero</v>
          </cell>
          <cell r="B379">
            <v>10</v>
          </cell>
          <cell r="C379">
            <v>1.8</v>
          </cell>
          <cell r="D379">
            <v>12000000</v>
          </cell>
        </row>
        <row r="380">
          <cell r="A380" t="str">
            <v>Jason Motte</v>
          </cell>
          <cell r="B380">
            <v>7</v>
          </cell>
          <cell r="C380">
            <v>0.2</v>
          </cell>
          <cell r="D380">
            <v>4500000</v>
          </cell>
        </row>
        <row r="381">
          <cell r="A381" t="str">
            <v>Mike Olt</v>
          </cell>
          <cell r="B381">
            <v>3</v>
          </cell>
          <cell r="C381">
            <v>0</v>
          </cell>
          <cell r="D381">
            <v>520000</v>
          </cell>
        </row>
        <row r="382">
          <cell r="A382" t="str">
            <v>Neil Ramirez</v>
          </cell>
          <cell r="B382">
            <v>2</v>
          </cell>
          <cell r="C382">
            <v>0.2</v>
          </cell>
          <cell r="D382">
            <v>514500</v>
          </cell>
        </row>
        <row r="383">
          <cell r="A383" t="str">
            <v>Clayton Richard</v>
          </cell>
          <cell r="B383">
            <v>7</v>
          </cell>
          <cell r="C383">
            <v>0.4</v>
          </cell>
        </row>
        <row r="384">
          <cell r="A384" t="str">
            <v>Anthony Rizzo</v>
          </cell>
          <cell r="B384">
            <v>5</v>
          </cell>
          <cell r="C384">
            <v>6.4</v>
          </cell>
          <cell r="D384">
            <v>5000000</v>
          </cell>
        </row>
        <row r="385">
          <cell r="A385" t="str">
            <v>Donn Roach</v>
          </cell>
          <cell r="B385">
            <v>2</v>
          </cell>
          <cell r="C385">
            <v>-0.1</v>
          </cell>
        </row>
        <row r="386">
          <cell r="A386" t="str">
            <v>Fernando Rodney</v>
          </cell>
          <cell r="B386">
            <v>13</v>
          </cell>
          <cell r="C386">
            <v>0.2</v>
          </cell>
        </row>
        <row r="387">
          <cell r="A387" t="str">
            <v>Hector Rondon</v>
          </cell>
          <cell r="B387">
            <v>3</v>
          </cell>
          <cell r="C387">
            <v>2.1</v>
          </cell>
          <cell r="D387">
            <v>544000</v>
          </cell>
        </row>
        <row r="388">
          <cell r="A388" t="str">
            <v>David Ross</v>
          </cell>
          <cell r="B388">
            <v>14</v>
          </cell>
          <cell r="C388">
            <v>0</v>
          </cell>
          <cell r="D388">
            <v>2500000</v>
          </cell>
        </row>
        <row r="389">
          <cell r="A389" t="str">
            <v>Zac Rosscup</v>
          </cell>
          <cell r="B389">
            <v>3</v>
          </cell>
          <cell r="C389">
            <v>-0.1</v>
          </cell>
        </row>
        <row r="390">
          <cell r="A390" t="str">
            <v>Addison Russell</v>
          </cell>
          <cell r="B390" t="str">
            <v>1st</v>
          </cell>
          <cell r="C390">
            <v>2.8</v>
          </cell>
        </row>
        <row r="391">
          <cell r="A391" t="str">
            <v>James Russell</v>
          </cell>
          <cell r="B391">
            <v>6</v>
          </cell>
          <cell r="C391">
            <v>-0.9</v>
          </cell>
        </row>
        <row r="392">
          <cell r="A392" t="str">
            <v>Brian Schlitter</v>
          </cell>
          <cell r="B392">
            <v>3</v>
          </cell>
          <cell r="C392">
            <v>-0.4</v>
          </cell>
        </row>
        <row r="393">
          <cell r="A393" t="str">
            <v>Kyle Schwarber</v>
          </cell>
          <cell r="B393" t="str">
            <v>1st</v>
          </cell>
          <cell r="C393">
            <v>1.3</v>
          </cell>
        </row>
        <row r="394">
          <cell r="A394" t="str">
            <v>Jorge Soler</v>
          </cell>
          <cell r="B394">
            <v>2</v>
          </cell>
          <cell r="C394">
            <v>0</v>
          </cell>
          <cell r="D394">
            <v>2666667</v>
          </cell>
        </row>
        <row r="395">
          <cell r="A395" t="str">
            <v>Rafael Soriano</v>
          </cell>
          <cell r="B395">
            <v>14</v>
          </cell>
          <cell r="C395">
            <v>-0.2</v>
          </cell>
        </row>
        <row r="396">
          <cell r="A396" t="str">
            <v>Pedro Strop</v>
          </cell>
          <cell r="B396">
            <v>7</v>
          </cell>
          <cell r="C396">
            <v>1</v>
          </cell>
          <cell r="D396">
            <v>2525000</v>
          </cell>
        </row>
        <row r="397">
          <cell r="A397" t="str">
            <v>Matt Szczur</v>
          </cell>
          <cell r="B397">
            <v>2</v>
          </cell>
          <cell r="C397">
            <v>-0.5</v>
          </cell>
          <cell r="D397">
            <v>508500</v>
          </cell>
        </row>
        <row r="398">
          <cell r="A398" t="str">
            <v>Taylor Teagarden</v>
          </cell>
          <cell r="B398">
            <v>8</v>
          </cell>
          <cell r="C398">
            <v>-0.2</v>
          </cell>
        </row>
        <row r="399">
          <cell r="A399" t="str">
            <v>Tsuyoshi Wada</v>
          </cell>
          <cell r="B399">
            <v>2</v>
          </cell>
          <cell r="C399">
            <v>0.3</v>
          </cell>
          <cell r="D399">
            <v>4000000</v>
          </cell>
        </row>
        <row r="400">
          <cell r="A400" t="str">
            <v>Travis Wood</v>
          </cell>
          <cell r="B400">
            <v>6</v>
          </cell>
          <cell r="C400">
            <v>0.2</v>
          </cell>
          <cell r="D400">
            <v>5686000</v>
          </cell>
        </row>
        <row r="401">
          <cell r="A401" t="str">
            <v>Nathan Adcock</v>
          </cell>
          <cell r="B401">
            <v>4</v>
          </cell>
          <cell r="C401">
            <v>-0.2</v>
          </cell>
        </row>
        <row r="402">
          <cell r="A402" t="str">
            <v>Dylan Axelrod</v>
          </cell>
          <cell r="B402">
            <v>5</v>
          </cell>
          <cell r="C402">
            <v>-0.6</v>
          </cell>
        </row>
        <row r="403">
          <cell r="A403" t="str">
            <v>Burke Badenhop</v>
          </cell>
          <cell r="B403">
            <v>8</v>
          </cell>
          <cell r="C403">
            <v>0.4</v>
          </cell>
          <cell r="D403">
            <v>1000000</v>
          </cell>
        </row>
        <row r="404">
          <cell r="A404" t="str">
            <v>Homer Bailey</v>
          </cell>
          <cell r="B404">
            <v>9</v>
          </cell>
          <cell r="C404">
            <v>-0.1</v>
          </cell>
          <cell r="D404">
            <v>10000000</v>
          </cell>
        </row>
        <row r="405">
          <cell r="A405" t="str">
            <v>Collin Balester</v>
          </cell>
          <cell r="B405">
            <v>6</v>
          </cell>
          <cell r="C405">
            <v>-0.4</v>
          </cell>
        </row>
        <row r="406">
          <cell r="A406" t="str">
            <v>Tucker Barnhart</v>
          </cell>
          <cell r="B406">
            <v>2</v>
          </cell>
          <cell r="C406">
            <v>0.2</v>
          </cell>
        </row>
        <row r="407">
          <cell r="A407" t="str">
            <v>Brennan Boesch</v>
          </cell>
          <cell r="B407">
            <v>6</v>
          </cell>
          <cell r="C407">
            <v>-1.3</v>
          </cell>
          <cell r="D407">
            <v>1250000</v>
          </cell>
        </row>
        <row r="408">
          <cell r="A408" t="str">
            <v>Jason Bourgeois</v>
          </cell>
          <cell r="B408">
            <v>8</v>
          </cell>
          <cell r="C408">
            <v>-0.4</v>
          </cell>
          <cell r="D408">
            <v>522500</v>
          </cell>
        </row>
        <row r="409">
          <cell r="A409" t="str">
            <v>Jay Bruce</v>
          </cell>
          <cell r="B409">
            <v>8</v>
          </cell>
          <cell r="C409">
            <v>0.9</v>
          </cell>
          <cell r="D409">
            <v>12000000</v>
          </cell>
        </row>
        <row r="410">
          <cell r="A410" t="str">
            <v>Marlon Byrd</v>
          </cell>
          <cell r="B410">
            <v>14</v>
          </cell>
          <cell r="C410">
            <v>0.8</v>
          </cell>
        </row>
        <row r="411">
          <cell r="A411" t="str">
            <v>Ramon Cabrera</v>
          </cell>
          <cell r="B411" t="str">
            <v>1st</v>
          </cell>
          <cell r="C411">
            <v>0.5</v>
          </cell>
        </row>
        <row r="412">
          <cell r="A412" t="str">
            <v>Aroldis Chapman</v>
          </cell>
          <cell r="B412">
            <v>6</v>
          </cell>
          <cell r="C412">
            <v>2.7</v>
          </cell>
          <cell r="D412">
            <v>8050000</v>
          </cell>
        </row>
        <row r="413">
          <cell r="A413" t="str">
            <v>Tony Cingrani</v>
          </cell>
          <cell r="B413">
            <v>4</v>
          </cell>
          <cell r="C413">
            <v>-0.5</v>
          </cell>
          <cell r="D413">
            <v>525500</v>
          </cell>
        </row>
        <row r="414">
          <cell r="A414" t="str">
            <v>Carlos Contreras</v>
          </cell>
          <cell r="B414">
            <v>2</v>
          </cell>
          <cell r="C414">
            <v>-0.1</v>
          </cell>
        </row>
        <row r="415">
          <cell r="A415" t="str">
            <v>Zack Cozart</v>
          </cell>
          <cell r="B415">
            <v>5</v>
          </cell>
          <cell r="C415">
            <v>1.7</v>
          </cell>
          <cell r="D415">
            <v>2350000</v>
          </cell>
        </row>
        <row r="416">
          <cell r="A416" t="str">
            <v>Johnny Cueto</v>
          </cell>
          <cell r="B416">
            <v>8</v>
          </cell>
          <cell r="C416">
            <v>3.7</v>
          </cell>
          <cell r="D416">
            <v>10000000</v>
          </cell>
        </row>
        <row r="417">
          <cell r="A417" t="str">
            <v>Ivan De Jesus</v>
          </cell>
          <cell r="B417">
            <v>3</v>
          </cell>
          <cell r="C417">
            <v>-0.6</v>
          </cell>
        </row>
        <row r="418">
          <cell r="A418" t="str">
            <v>Anthony DeSclafani</v>
          </cell>
          <cell r="B418">
            <v>2</v>
          </cell>
          <cell r="C418">
            <v>1.4</v>
          </cell>
          <cell r="D418">
            <v>507500</v>
          </cell>
        </row>
        <row r="419">
          <cell r="A419" t="str">
            <v>Jumbo Diaz</v>
          </cell>
          <cell r="B419">
            <v>2</v>
          </cell>
          <cell r="C419">
            <v>0.1</v>
          </cell>
          <cell r="D419">
            <v>510000</v>
          </cell>
        </row>
        <row r="420">
          <cell r="A420" t="str">
            <v>Chris Dominguez</v>
          </cell>
          <cell r="B420">
            <v>2</v>
          </cell>
          <cell r="C420">
            <v>0.1</v>
          </cell>
        </row>
        <row r="421">
          <cell r="A421" t="str">
            <v>Adam Duvall</v>
          </cell>
          <cell r="B421">
            <v>2</v>
          </cell>
          <cell r="C421">
            <v>0.1</v>
          </cell>
        </row>
        <row r="422">
          <cell r="A422" t="str">
            <v>Brandon Finnegan</v>
          </cell>
          <cell r="B422">
            <v>2</v>
          </cell>
          <cell r="C422">
            <v>0.2</v>
          </cell>
        </row>
        <row r="423">
          <cell r="A423" t="str">
            <v>Todd Frazier</v>
          </cell>
          <cell r="B423">
            <v>5</v>
          </cell>
          <cell r="C423">
            <v>3.5</v>
          </cell>
          <cell r="D423">
            <v>4500000</v>
          </cell>
        </row>
        <row r="424">
          <cell r="A424" t="str">
            <v>Kevin Gregg</v>
          </cell>
          <cell r="B424">
            <v>13</v>
          </cell>
          <cell r="C424">
            <v>-0.7</v>
          </cell>
          <cell r="D424">
            <v>1500000</v>
          </cell>
        </row>
        <row r="425">
          <cell r="A425" t="str">
            <v>Billy Hamilton</v>
          </cell>
          <cell r="B425">
            <v>3</v>
          </cell>
          <cell r="C425">
            <v>1.1000000000000001</v>
          </cell>
          <cell r="D425">
            <v>545000</v>
          </cell>
        </row>
        <row r="426">
          <cell r="A426" t="str">
            <v>Donovan Hand</v>
          </cell>
          <cell r="B426">
            <v>2</v>
          </cell>
          <cell r="C426">
            <v>0.3</v>
          </cell>
        </row>
        <row r="427">
          <cell r="A427" t="str">
            <v>David Holmberg</v>
          </cell>
          <cell r="B427">
            <v>3</v>
          </cell>
          <cell r="C427">
            <v>-0.6</v>
          </cell>
        </row>
        <row r="428">
          <cell r="A428" t="str">
            <v>Tyler Holt</v>
          </cell>
          <cell r="B428">
            <v>2</v>
          </cell>
          <cell r="C428">
            <v>0.1</v>
          </cell>
        </row>
        <row r="429">
          <cell r="A429" t="str">
            <v>J.J. Hoover</v>
          </cell>
          <cell r="B429">
            <v>4</v>
          </cell>
          <cell r="C429">
            <v>1</v>
          </cell>
          <cell r="D429">
            <v>535000</v>
          </cell>
        </row>
        <row r="430">
          <cell r="A430" t="str">
            <v>Raisel Iglesias</v>
          </cell>
          <cell r="B430" t="str">
            <v>1st</v>
          </cell>
          <cell r="C430">
            <v>0.7</v>
          </cell>
          <cell r="D430">
            <v>1714286</v>
          </cell>
        </row>
        <row r="431">
          <cell r="A431" t="str">
            <v>Ryan LaMarre</v>
          </cell>
          <cell r="B431" t="str">
            <v>1st</v>
          </cell>
          <cell r="C431">
            <v>-0.5</v>
          </cell>
        </row>
        <row r="432">
          <cell r="A432" t="str">
            <v>John Lamb</v>
          </cell>
          <cell r="B432" t="str">
            <v>1st</v>
          </cell>
          <cell r="C432">
            <v>-0.5</v>
          </cell>
        </row>
        <row r="433">
          <cell r="A433" t="str">
            <v>Mike Leake</v>
          </cell>
          <cell r="B433">
            <v>6</v>
          </cell>
          <cell r="C433">
            <v>2.2000000000000002</v>
          </cell>
          <cell r="D433">
            <v>9775000</v>
          </cell>
        </row>
        <row r="434">
          <cell r="A434" t="str">
            <v>Sam LeCure</v>
          </cell>
          <cell r="B434">
            <v>6</v>
          </cell>
          <cell r="C434">
            <v>0.1</v>
          </cell>
          <cell r="D434">
            <v>1850000</v>
          </cell>
        </row>
        <row r="435">
          <cell r="A435" t="str">
            <v>Michael Lorenzen</v>
          </cell>
          <cell r="B435" t="str">
            <v>1st</v>
          </cell>
          <cell r="C435">
            <v>-0.3</v>
          </cell>
        </row>
        <row r="436">
          <cell r="A436" t="str">
            <v>Jason Marquis</v>
          </cell>
          <cell r="B436">
            <v>15</v>
          </cell>
          <cell r="C436">
            <v>-0.9</v>
          </cell>
          <cell r="D436">
            <v>1500000</v>
          </cell>
        </row>
        <row r="437">
          <cell r="A437" t="str">
            <v>Ryan Mattheus</v>
          </cell>
          <cell r="B437">
            <v>5</v>
          </cell>
          <cell r="C437">
            <v>-0.3</v>
          </cell>
        </row>
        <row r="438">
          <cell r="A438" t="str">
            <v>Devin Mesoraco</v>
          </cell>
          <cell r="B438">
            <v>5</v>
          </cell>
          <cell r="C438">
            <v>-0.3</v>
          </cell>
          <cell r="D438">
            <v>2525000</v>
          </cell>
        </row>
        <row r="439">
          <cell r="A439" t="str">
            <v>Jon Moscot</v>
          </cell>
          <cell r="B439" t="str">
            <v>1st</v>
          </cell>
          <cell r="C439">
            <v>0.1</v>
          </cell>
        </row>
        <row r="440">
          <cell r="A440" t="str">
            <v>Kristopher Negron</v>
          </cell>
          <cell r="B440">
            <v>3</v>
          </cell>
          <cell r="C440">
            <v>-0.5</v>
          </cell>
          <cell r="D440">
            <v>512500</v>
          </cell>
        </row>
        <row r="441">
          <cell r="A441" t="str">
            <v>Manny Parra</v>
          </cell>
          <cell r="B441">
            <v>8</v>
          </cell>
          <cell r="C441">
            <v>0.2</v>
          </cell>
          <cell r="D441">
            <v>3500000</v>
          </cell>
        </row>
        <row r="442">
          <cell r="A442" t="str">
            <v>Brayan Pena</v>
          </cell>
          <cell r="B442">
            <v>11</v>
          </cell>
          <cell r="C442">
            <v>0.4</v>
          </cell>
          <cell r="D442">
            <v>1400000</v>
          </cell>
        </row>
        <row r="443">
          <cell r="A443" t="str">
            <v>Brandon Phillips</v>
          </cell>
          <cell r="B443">
            <v>14</v>
          </cell>
          <cell r="C443">
            <v>2.2999999999999998</v>
          </cell>
          <cell r="D443">
            <v>12000000</v>
          </cell>
        </row>
        <row r="444">
          <cell r="A444" t="str">
            <v>Keyvius Sampson</v>
          </cell>
          <cell r="B444" t="str">
            <v>1st</v>
          </cell>
          <cell r="C444">
            <v>-1.3</v>
          </cell>
        </row>
        <row r="445">
          <cell r="A445" t="str">
            <v>Skip Schumaker</v>
          </cell>
          <cell r="B445">
            <v>11</v>
          </cell>
          <cell r="C445">
            <v>-1</v>
          </cell>
          <cell r="D445">
            <v>2500000</v>
          </cell>
        </row>
        <row r="446">
          <cell r="A446" t="str">
            <v>Josh Smith</v>
          </cell>
          <cell r="B446" t="str">
            <v>1st</v>
          </cell>
          <cell r="C446">
            <v>-0.7</v>
          </cell>
        </row>
        <row r="447">
          <cell r="A447" t="str">
            <v>Eugenio Suarez</v>
          </cell>
          <cell r="B447">
            <v>2</v>
          </cell>
          <cell r="C447">
            <v>0.9</v>
          </cell>
        </row>
        <row r="448">
          <cell r="A448" t="str">
            <v>Pedro Villarreal</v>
          </cell>
          <cell r="B448">
            <v>4</v>
          </cell>
          <cell r="C448">
            <v>0.2</v>
          </cell>
        </row>
        <row r="449">
          <cell r="A449" t="str">
            <v>Joey Votto</v>
          </cell>
          <cell r="B449">
            <v>9</v>
          </cell>
          <cell r="C449">
            <v>7.8</v>
          </cell>
          <cell r="D449">
            <v>14000000</v>
          </cell>
        </row>
        <row r="450">
          <cell r="A450" t="str">
            <v>Kyle Waldrop</v>
          </cell>
          <cell r="B450" t="str">
            <v>1st</v>
          </cell>
          <cell r="C450">
            <v>0</v>
          </cell>
        </row>
        <row r="451">
          <cell r="A451" t="str">
            <v>Pedro Alvarez</v>
          </cell>
          <cell r="B451">
            <v>6</v>
          </cell>
          <cell r="C451">
            <v>0.1</v>
          </cell>
          <cell r="D451">
            <v>5750000</v>
          </cell>
        </row>
        <row r="452">
          <cell r="A452" t="str">
            <v>Antonio Bastardo</v>
          </cell>
          <cell r="B452">
            <v>7</v>
          </cell>
          <cell r="C452">
            <v>0.9</v>
          </cell>
          <cell r="D452">
            <v>3100000</v>
          </cell>
        </row>
        <row r="453">
          <cell r="A453" t="str">
            <v>Joe Blanton</v>
          </cell>
          <cell r="B453">
            <v>11</v>
          </cell>
          <cell r="C453">
            <v>0.9</v>
          </cell>
        </row>
        <row r="454">
          <cell r="A454" t="str">
            <v>Keon Broxton</v>
          </cell>
          <cell r="B454" t="str">
            <v>1st</v>
          </cell>
          <cell r="C454">
            <v>-0.1</v>
          </cell>
        </row>
        <row r="455">
          <cell r="A455" t="str">
            <v>A.J. Burnett</v>
          </cell>
          <cell r="B455">
            <v>17</v>
          </cell>
          <cell r="C455">
            <v>2.5</v>
          </cell>
          <cell r="D455">
            <v>8500000</v>
          </cell>
        </row>
        <row r="456">
          <cell r="A456" t="str">
            <v>Arquimedes Caminero</v>
          </cell>
          <cell r="B456">
            <v>3</v>
          </cell>
          <cell r="C456">
            <v>0.4</v>
          </cell>
          <cell r="D456">
            <v>515500</v>
          </cell>
        </row>
        <row r="457">
          <cell r="A457" t="str">
            <v>Francisco Cervelli</v>
          </cell>
          <cell r="B457">
            <v>8</v>
          </cell>
          <cell r="C457">
            <v>3.4</v>
          </cell>
          <cell r="D457">
            <v>987500</v>
          </cell>
        </row>
        <row r="458">
          <cell r="A458" t="str">
            <v>Gerrit Cole</v>
          </cell>
          <cell r="B458">
            <v>3</v>
          </cell>
          <cell r="C458">
            <v>4.5</v>
          </cell>
          <cell r="D458">
            <v>531000</v>
          </cell>
        </row>
        <row r="459">
          <cell r="A459" t="str">
            <v>Jaff Decker</v>
          </cell>
          <cell r="B459">
            <v>3</v>
          </cell>
          <cell r="C459">
            <v>-0.1</v>
          </cell>
          <cell r="D459">
            <v>510000</v>
          </cell>
        </row>
        <row r="460">
          <cell r="A460" t="str">
            <v>Elias Diaz</v>
          </cell>
          <cell r="B460" t="str">
            <v>1st</v>
          </cell>
          <cell r="C460">
            <v>-0.1</v>
          </cell>
        </row>
        <row r="461">
          <cell r="A461" t="str">
            <v>Pedro Florimon</v>
          </cell>
          <cell r="B461">
            <v>5</v>
          </cell>
          <cell r="C461">
            <v>-0.2</v>
          </cell>
          <cell r="D461">
            <v>521000</v>
          </cell>
        </row>
        <row r="462">
          <cell r="A462" t="str">
            <v>Deolis Guerra</v>
          </cell>
          <cell r="B462" t="str">
            <v>1st</v>
          </cell>
          <cell r="C462">
            <v>-0.4</v>
          </cell>
        </row>
        <row r="463">
          <cell r="A463" t="str">
            <v>J.A. Happ</v>
          </cell>
          <cell r="B463">
            <v>9</v>
          </cell>
          <cell r="C463">
            <v>2.4</v>
          </cell>
        </row>
        <row r="464">
          <cell r="A464" t="str">
            <v>Josh Harrison</v>
          </cell>
          <cell r="B464">
            <v>5</v>
          </cell>
          <cell r="C464">
            <v>1.7</v>
          </cell>
          <cell r="D464">
            <v>3050000</v>
          </cell>
        </row>
        <row r="465">
          <cell r="A465" t="str">
            <v>Corey Hart</v>
          </cell>
          <cell r="B465">
            <v>11</v>
          </cell>
          <cell r="C465">
            <v>-0.5</v>
          </cell>
          <cell r="D465">
            <v>2500000</v>
          </cell>
        </row>
        <row r="466">
          <cell r="A466" t="str">
            <v>Gorkys Hernandez</v>
          </cell>
          <cell r="B466">
            <v>2</v>
          </cell>
          <cell r="C466">
            <v>-0.1</v>
          </cell>
        </row>
        <row r="467">
          <cell r="A467" t="str">
            <v>Jared Hughes</v>
          </cell>
          <cell r="B467">
            <v>5</v>
          </cell>
          <cell r="C467">
            <v>1.2</v>
          </cell>
          <cell r="D467">
            <v>1075000</v>
          </cell>
        </row>
        <row r="468">
          <cell r="A468" t="str">
            <v>Travis Ishikawa</v>
          </cell>
          <cell r="B468">
            <v>8</v>
          </cell>
          <cell r="C468">
            <v>-0.4</v>
          </cell>
        </row>
        <row r="469">
          <cell r="A469" t="str">
            <v>Jung Ho Kang</v>
          </cell>
          <cell r="B469" t="str">
            <v>1st</v>
          </cell>
          <cell r="C469">
            <v>3.9</v>
          </cell>
          <cell r="D469">
            <v>2500000</v>
          </cell>
        </row>
        <row r="470">
          <cell r="A470" t="str">
            <v>Bobby LaFromboise</v>
          </cell>
          <cell r="B470">
            <v>3</v>
          </cell>
          <cell r="C470">
            <v>0.3</v>
          </cell>
        </row>
        <row r="471">
          <cell r="A471" t="str">
            <v>Andrew Lambo</v>
          </cell>
          <cell r="B471">
            <v>3</v>
          </cell>
          <cell r="C471">
            <v>-0.6</v>
          </cell>
          <cell r="D471">
            <v>515500</v>
          </cell>
        </row>
        <row r="472">
          <cell r="A472" t="str">
            <v>Francisco Liriano</v>
          </cell>
          <cell r="B472">
            <v>10</v>
          </cell>
          <cell r="C472">
            <v>2.8</v>
          </cell>
          <cell r="D472">
            <v>11666666</v>
          </cell>
        </row>
        <row r="473">
          <cell r="A473" t="str">
            <v>Radhames Liz</v>
          </cell>
          <cell r="B473">
            <v>4</v>
          </cell>
          <cell r="C473">
            <v>0</v>
          </cell>
          <cell r="D473">
            <v>1000000</v>
          </cell>
        </row>
        <row r="474">
          <cell r="A474" t="str">
            <v>Jeff Locke</v>
          </cell>
          <cell r="B474">
            <v>5</v>
          </cell>
          <cell r="C474">
            <v>-0.8</v>
          </cell>
          <cell r="D474">
            <v>531000</v>
          </cell>
        </row>
        <row r="475">
          <cell r="A475" t="str">
            <v>Steve Lombardozzi</v>
          </cell>
          <cell r="B475">
            <v>5</v>
          </cell>
          <cell r="C475">
            <v>-0.3</v>
          </cell>
        </row>
        <row r="476">
          <cell r="A476" t="str">
            <v>Starling Marte</v>
          </cell>
          <cell r="B476">
            <v>4</v>
          </cell>
          <cell r="C476">
            <v>5.0999999999999996</v>
          </cell>
          <cell r="D476">
            <v>1333333</v>
          </cell>
        </row>
        <row r="477">
          <cell r="A477" t="str">
            <v>Andrew McCutchen</v>
          </cell>
          <cell r="B477">
            <v>7</v>
          </cell>
          <cell r="C477">
            <v>5.0999999999999996</v>
          </cell>
          <cell r="D477">
            <v>10000000</v>
          </cell>
        </row>
        <row r="478">
          <cell r="A478" t="str">
            <v>Mark Melancon</v>
          </cell>
          <cell r="B478">
            <v>7</v>
          </cell>
          <cell r="C478">
            <v>1.8</v>
          </cell>
          <cell r="D478">
            <v>5400000</v>
          </cell>
        </row>
        <row r="479">
          <cell r="A479" t="str">
            <v>Jordy Mercer</v>
          </cell>
          <cell r="B479">
            <v>4</v>
          </cell>
          <cell r="C479">
            <v>0.4</v>
          </cell>
          <cell r="D479">
            <v>538000</v>
          </cell>
        </row>
        <row r="480">
          <cell r="A480" t="str">
            <v>Brent Morel</v>
          </cell>
          <cell r="B480">
            <v>6</v>
          </cell>
          <cell r="C480">
            <v>0</v>
          </cell>
        </row>
        <row r="481">
          <cell r="A481" t="str">
            <v>Mike Morse</v>
          </cell>
          <cell r="B481">
            <v>11</v>
          </cell>
          <cell r="C481">
            <v>0</v>
          </cell>
        </row>
        <row r="482">
          <cell r="A482" t="str">
            <v>Charlie Morton</v>
          </cell>
          <cell r="B482">
            <v>8</v>
          </cell>
          <cell r="C482">
            <v>-1.2</v>
          </cell>
          <cell r="D482">
            <v>8000000</v>
          </cell>
        </row>
        <row r="483">
          <cell r="A483" t="str">
            <v>Gregory Polanco</v>
          </cell>
          <cell r="B483">
            <v>2</v>
          </cell>
          <cell r="C483">
            <v>2.5</v>
          </cell>
          <cell r="D483">
            <v>525000</v>
          </cell>
        </row>
        <row r="484">
          <cell r="A484" t="str">
            <v>Aramis Ramirez</v>
          </cell>
          <cell r="B484">
            <v>18</v>
          </cell>
          <cell r="C484">
            <v>-0.3</v>
          </cell>
          <cell r="D484">
            <v>14000000</v>
          </cell>
        </row>
        <row r="485">
          <cell r="A485" t="str">
            <v>Sean Rodriguez</v>
          </cell>
          <cell r="B485">
            <v>8</v>
          </cell>
          <cell r="C485">
            <v>0</v>
          </cell>
          <cell r="D485">
            <v>1900000</v>
          </cell>
        </row>
        <row r="486">
          <cell r="A486" t="str">
            <v>Casey Sadler</v>
          </cell>
          <cell r="B486">
            <v>2</v>
          </cell>
          <cell r="C486">
            <v>0.1</v>
          </cell>
        </row>
        <row r="487">
          <cell r="A487" t="str">
            <v>Tony Sanchez</v>
          </cell>
          <cell r="B487">
            <v>3</v>
          </cell>
          <cell r="C487">
            <v>0.2</v>
          </cell>
          <cell r="D487">
            <v>518000</v>
          </cell>
        </row>
        <row r="488">
          <cell r="A488" t="str">
            <v>Rob Scahill</v>
          </cell>
          <cell r="B488">
            <v>4</v>
          </cell>
          <cell r="C488">
            <v>-0.1</v>
          </cell>
        </row>
        <row r="489">
          <cell r="A489" t="str">
            <v>Travis Snider</v>
          </cell>
          <cell r="B489">
            <v>8</v>
          </cell>
          <cell r="C489">
            <v>-0.1</v>
          </cell>
        </row>
        <row r="490">
          <cell r="A490" t="str">
            <v>Joakim Soria</v>
          </cell>
          <cell r="B490">
            <v>8</v>
          </cell>
          <cell r="C490">
            <v>0.7</v>
          </cell>
        </row>
        <row r="491">
          <cell r="A491" t="str">
            <v>Chris Stewart</v>
          </cell>
          <cell r="B491">
            <v>9</v>
          </cell>
          <cell r="C491">
            <v>0.5</v>
          </cell>
          <cell r="D491">
            <v>1225000</v>
          </cell>
        </row>
        <row r="492">
          <cell r="A492" t="str">
            <v>Jose Tabata</v>
          </cell>
          <cell r="B492">
            <v>6</v>
          </cell>
          <cell r="C492">
            <v>-0.3</v>
          </cell>
          <cell r="D492">
            <v>4000000</v>
          </cell>
        </row>
        <row r="493">
          <cell r="A493" t="str">
            <v>Chris Volstad</v>
          </cell>
          <cell r="B493">
            <v>7</v>
          </cell>
          <cell r="C493">
            <v>0.1</v>
          </cell>
        </row>
        <row r="494">
          <cell r="A494" t="str">
            <v>Neil Walker</v>
          </cell>
          <cell r="B494">
            <v>7</v>
          </cell>
          <cell r="C494">
            <v>2.2000000000000002</v>
          </cell>
          <cell r="D494">
            <v>8000000</v>
          </cell>
        </row>
        <row r="495">
          <cell r="A495" t="str">
            <v>Tony Watson</v>
          </cell>
          <cell r="B495">
            <v>5</v>
          </cell>
          <cell r="C495">
            <v>2.5</v>
          </cell>
          <cell r="D495">
            <v>1750000</v>
          </cell>
        </row>
        <row r="496">
          <cell r="A496" t="str">
            <v>Vance Worley</v>
          </cell>
          <cell r="B496">
            <v>6</v>
          </cell>
          <cell r="C496">
            <v>0.1</v>
          </cell>
          <cell r="D496">
            <v>2450000</v>
          </cell>
        </row>
        <row r="497">
          <cell r="A497" t="str">
            <v>Brett Anderson</v>
          </cell>
          <cell r="B497">
            <v>7</v>
          </cell>
          <cell r="C497">
            <v>1.4</v>
          </cell>
          <cell r="D497">
            <v>10000000</v>
          </cell>
        </row>
        <row r="498">
          <cell r="A498" t="str">
            <v>Luis Avilan</v>
          </cell>
          <cell r="B498">
            <v>4</v>
          </cell>
          <cell r="C498">
            <v>-0.2</v>
          </cell>
        </row>
        <row r="499">
          <cell r="A499" t="str">
            <v>Pedro Baez</v>
          </cell>
          <cell r="B499">
            <v>2</v>
          </cell>
          <cell r="C499">
            <v>0.2</v>
          </cell>
          <cell r="D499">
            <v>512500</v>
          </cell>
        </row>
        <row r="500">
          <cell r="A500" t="str">
            <v>Scott Baker</v>
          </cell>
          <cell r="B500">
            <v>10</v>
          </cell>
          <cell r="C500">
            <v>-0.2</v>
          </cell>
        </row>
        <row r="501">
          <cell r="A501" t="str">
            <v>Austin Barnes</v>
          </cell>
          <cell r="B501" t="str">
            <v>1st</v>
          </cell>
          <cell r="C501">
            <v>0.1</v>
          </cell>
        </row>
        <row r="502">
          <cell r="A502" t="str">
            <v>Darwin Barney</v>
          </cell>
          <cell r="B502">
            <v>6</v>
          </cell>
          <cell r="C502">
            <v>-0.1</v>
          </cell>
          <cell r="D502">
            <v>2525000</v>
          </cell>
        </row>
        <row r="503">
          <cell r="A503" t="str">
            <v>Brandon Beachy</v>
          </cell>
          <cell r="B503">
            <v>5</v>
          </cell>
          <cell r="C503">
            <v>-0.3</v>
          </cell>
          <cell r="D503">
            <v>2750000</v>
          </cell>
        </row>
        <row r="504">
          <cell r="A504" t="str">
            <v>Mike Bolsinger</v>
          </cell>
          <cell r="B504">
            <v>2</v>
          </cell>
          <cell r="C504">
            <v>0.7</v>
          </cell>
        </row>
        <row r="505">
          <cell r="A505" t="str">
            <v>Alberto Callaspo</v>
          </cell>
          <cell r="B505">
            <v>10</v>
          </cell>
          <cell r="C505">
            <v>-0.2</v>
          </cell>
          <cell r="D505">
            <v>3000000</v>
          </cell>
        </row>
        <row r="506">
          <cell r="A506" t="str">
            <v>Danny Coulombe</v>
          </cell>
          <cell r="B506">
            <v>2</v>
          </cell>
          <cell r="C506">
            <v>-0.2</v>
          </cell>
        </row>
        <row r="507">
          <cell r="A507" t="str">
            <v>Carl Crawford</v>
          </cell>
          <cell r="B507">
            <v>14</v>
          </cell>
          <cell r="C507">
            <v>-0.2</v>
          </cell>
          <cell r="D507">
            <v>21357000</v>
          </cell>
        </row>
        <row r="508">
          <cell r="A508" t="str">
            <v>A.J. Ellis</v>
          </cell>
          <cell r="B508">
            <v>8</v>
          </cell>
          <cell r="C508">
            <v>1.8</v>
          </cell>
          <cell r="D508">
            <v>4250000</v>
          </cell>
        </row>
        <row r="509">
          <cell r="A509" t="str">
            <v>Andre Ethier</v>
          </cell>
          <cell r="B509">
            <v>10</v>
          </cell>
          <cell r="C509">
            <v>2.7</v>
          </cell>
          <cell r="D509">
            <v>18000000</v>
          </cell>
        </row>
        <row r="510">
          <cell r="A510" t="str">
            <v>Carlos Frias</v>
          </cell>
          <cell r="B510">
            <v>2</v>
          </cell>
          <cell r="C510">
            <v>0.2</v>
          </cell>
        </row>
        <row r="511">
          <cell r="A511" t="str">
            <v>Yimi Garcia</v>
          </cell>
          <cell r="B511">
            <v>2</v>
          </cell>
          <cell r="C511">
            <v>0.4</v>
          </cell>
          <cell r="D511">
            <v>510000</v>
          </cell>
        </row>
        <row r="512">
          <cell r="A512" t="str">
            <v>Adrian Gonzalez</v>
          </cell>
          <cell r="B512">
            <v>12</v>
          </cell>
          <cell r="C512">
            <v>4.5999999999999996</v>
          </cell>
          <cell r="D512">
            <v>21857000</v>
          </cell>
        </row>
        <row r="513">
          <cell r="A513" t="str">
            <v>Yasmani Grandal</v>
          </cell>
          <cell r="B513">
            <v>4</v>
          </cell>
          <cell r="C513">
            <v>1.5</v>
          </cell>
          <cell r="D513">
            <v>693000</v>
          </cell>
        </row>
        <row r="514">
          <cell r="A514" t="str">
            <v>Zack Greinke</v>
          </cell>
          <cell r="B514">
            <v>12</v>
          </cell>
          <cell r="C514">
            <v>9.5</v>
          </cell>
          <cell r="D514">
            <v>25000000</v>
          </cell>
        </row>
        <row r="515">
          <cell r="A515" t="str">
            <v>Alex Guerrero</v>
          </cell>
          <cell r="B515">
            <v>2</v>
          </cell>
          <cell r="C515">
            <v>-0.1</v>
          </cell>
          <cell r="D515">
            <v>6500000</v>
          </cell>
        </row>
        <row r="516">
          <cell r="A516" t="str">
            <v>Chris Hatcher</v>
          </cell>
          <cell r="B516">
            <v>6</v>
          </cell>
          <cell r="C516">
            <v>-0.1</v>
          </cell>
          <cell r="D516">
            <v>522500</v>
          </cell>
        </row>
        <row r="517">
          <cell r="A517" t="str">
            <v>Chris Heisey</v>
          </cell>
          <cell r="B517">
            <v>6</v>
          </cell>
          <cell r="C517">
            <v>0.2</v>
          </cell>
          <cell r="D517">
            <v>2160000</v>
          </cell>
        </row>
        <row r="518">
          <cell r="A518" t="str">
            <v>Enrique Hernandez</v>
          </cell>
          <cell r="B518">
            <v>2</v>
          </cell>
          <cell r="C518">
            <v>1.7</v>
          </cell>
        </row>
        <row r="519">
          <cell r="A519" t="str">
            <v>J.P. Howell</v>
          </cell>
          <cell r="B519">
            <v>10</v>
          </cell>
          <cell r="C519">
            <v>1.5</v>
          </cell>
          <cell r="D519">
            <v>4000000</v>
          </cell>
        </row>
        <row r="520">
          <cell r="A520" t="str">
            <v>David Huff</v>
          </cell>
          <cell r="B520">
            <v>7</v>
          </cell>
          <cell r="C520">
            <v>-0.2</v>
          </cell>
        </row>
        <row r="521">
          <cell r="A521" t="str">
            <v>Kenley Jansen</v>
          </cell>
          <cell r="B521">
            <v>6</v>
          </cell>
          <cell r="C521">
            <v>1.4</v>
          </cell>
          <cell r="D521">
            <v>7425000</v>
          </cell>
        </row>
        <row r="522">
          <cell r="A522" t="str">
            <v>Jim Johnson</v>
          </cell>
          <cell r="B522">
            <v>10</v>
          </cell>
          <cell r="C522">
            <v>-1.6</v>
          </cell>
        </row>
        <row r="523">
          <cell r="A523" t="str">
            <v>Howie Kendrick</v>
          </cell>
          <cell r="B523">
            <v>10</v>
          </cell>
          <cell r="C523">
            <v>1.6</v>
          </cell>
          <cell r="D523">
            <v>9500000</v>
          </cell>
        </row>
        <row r="524">
          <cell r="A524" t="str">
            <v>Clayton Kershaw</v>
          </cell>
          <cell r="B524">
            <v>8</v>
          </cell>
          <cell r="C524">
            <v>7.3</v>
          </cell>
          <cell r="D524">
            <v>32571429</v>
          </cell>
        </row>
        <row r="525">
          <cell r="A525" t="str">
            <v>Mat Latos</v>
          </cell>
          <cell r="B525">
            <v>7</v>
          </cell>
          <cell r="C525">
            <v>-0.5</v>
          </cell>
        </row>
        <row r="526">
          <cell r="A526" t="str">
            <v>Zach Lee</v>
          </cell>
          <cell r="B526" t="str">
            <v>1st</v>
          </cell>
          <cell r="C526">
            <v>-0.3</v>
          </cell>
        </row>
        <row r="527">
          <cell r="A527" t="str">
            <v>Adam Liberatore</v>
          </cell>
          <cell r="B527" t="str">
            <v>1st</v>
          </cell>
          <cell r="C527">
            <v>0</v>
          </cell>
        </row>
        <row r="528">
          <cell r="A528" t="str">
            <v>Brandon McCarthy</v>
          </cell>
          <cell r="B528">
            <v>10</v>
          </cell>
          <cell r="C528">
            <v>-0.4</v>
          </cell>
          <cell r="D528">
            <v>12500000</v>
          </cell>
        </row>
        <row r="529">
          <cell r="A529" t="str">
            <v>Juan Nicasio</v>
          </cell>
          <cell r="B529">
            <v>5</v>
          </cell>
          <cell r="C529">
            <v>0.3</v>
          </cell>
          <cell r="D529">
            <v>2300000</v>
          </cell>
        </row>
        <row r="530">
          <cell r="A530" t="str">
            <v>Joc Pederson</v>
          </cell>
          <cell r="B530">
            <v>2</v>
          </cell>
          <cell r="C530">
            <v>2.6</v>
          </cell>
          <cell r="D530">
            <v>510000</v>
          </cell>
        </row>
        <row r="531">
          <cell r="A531" t="str">
            <v>Joel Peralta</v>
          </cell>
          <cell r="B531">
            <v>11</v>
          </cell>
          <cell r="C531">
            <v>0</v>
          </cell>
          <cell r="D531">
            <v>2500000</v>
          </cell>
        </row>
        <row r="532">
          <cell r="A532" t="str">
            <v>Jose Peraza</v>
          </cell>
          <cell r="B532" t="str">
            <v>1st</v>
          </cell>
          <cell r="C532">
            <v>0</v>
          </cell>
        </row>
        <row r="533">
          <cell r="A533" t="str">
            <v>Yasiel Puig</v>
          </cell>
          <cell r="B533">
            <v>3</v>
          </cell>
          <cell r="C533">
            <v>1.1000000000000001</v>
          </cell>
          <cell r="D533">
            <v>6214000</v>
          </cell>
        </row>
        <row r="534">
          <cell r="A534" t="str">
            <v>Josh Ravin</v>
          </cell>
          <cell r="B534" t="str">
            <v>1st</v>
          </cell>
          <cell r="C534">
            <v>-0.2</v>
          </cell>
        </row>
        <row r="535">
          <cell r="A535" t="str">
            <v>Paco Rodriguez</v>
          </cell>
          <cell r="B535">
            <v>4</v>
          </cell>
          <cell r="C535">
            <v>0.2</v>
          </cell>
          <cell r="D535">
            <v>522500</v>
          </cell>
        </row>
        <row r="536">
          <cell r="A536" t="str">
            <v>Jimmy Rollins</v>
          </cell>
          <cell r="B536">
            <v>16</v>
          </cell>
          <cell r="C536">
            <v>0.4</v>
          </cell>
          <cell r="D536">
            <v>11000000</v>
          </cell>
        </row>
        <row r="537">
          <cell r="A537" t="str">
            <v>Justin Ruggiano</v>
          </cell>
          <cell r="B537">
            <v>7</v>
          </cell>
          <cell r="C537">
            <v>0.6</v>
          </cell>
        </row>
        <row r="538">
          <cell r="A538" t="str">
            <v>Sergio Santos</v>
          </cell>
          <cell r="B538">
            <v>6</v>
          </cell>
          <cell r="C538">
            <v>-0.1</v>
          </cell>
        </row>
        <row r="539">
          <cell r="A539" t="str">
            <v>Scott Schebler</v>
          </cell>
          <cell r="B539" t="str">
            <v>1st</v>
          </cell>
          <cell r="C539">
            <v>0.6</v>
          </cell>
        </row>
        <row r="540">
          <cell r="A540" t="str">
            <v>Corey Seager</v>
          </cell>
          <cell r="B540" t="str">
            <v>1st</v>
          </cell>
          <cell r="C540">
            <v>1.6</v>
          </cell>
        </row>
        <row r="541">
          <cell r="A541" t="str">
            <v>Eric Surkamp</v>
          </cell>
          <cell r="B541">
            <v>4</v>
          </cell>
          <cell r="C541">
            <v>-0.2</v>
          </cell>
        </row>
        <row r="542">
          <cell r="A542" t="str">
            <v>Ian Thomas</v>
          </cell>
          <cell r="B542">
            <v>2</v>
          </cell>
          <cell r="C542">
            <v>0.2</v>
          </cell>
        </row>
        <row r="543">
          <cell r="A543" t="str">
            <v>Ronald Torreyes</v>
          </cell>
          <cell r="B543" t="str">
            <v>1st</v>
          </cell>
          <cell r="C543">
            <v>0.1</v>
          </cell>
        </row>
        <row r="544">
          <cell r="A544" t="str">
            <v>Chin-hui Tsao</v>
          </cell>
          <cell r="B544">
            <v>5</v>
          </cell>
          <cell r="C544">
            <v>-0.4</v>
          </cell>
        </row>
        <row r="545">
          <cell r="A545" t="str">
            <v>Justin Turner</v>
          </cell>
          <cell r="B545">
            <v>7</v>
          </cell>
          <cell r="C545">
            <v>3.8</v>
          </cell>
          <cell r="D545">
            <v>2500000</v>
          </cell>
        </row>
        <row r="546">
          <cell r="A546" t="str">
            <v>Juan Uribe</v>
          </cell>
          <cell r="B546">
            <v>15</v>
          </cell>
          <cell r="C546">
            <v>-0.3</v>
          </cell>
        </row>
        <row r="547">
          <cell r="A547" t="str">
            <v>Chase Utley</v>
          </cell>
          <cell r="B547">
            <v>13</v>
          </cell>
          <cell r="C547">
            <v>0.5</v>
          </cell>
          <cell r="D547">
            <v>15000000</v>
          </cell>
        </row>
        <row r="548">
          <cell r="A548" t="str">
            <v>Scott Van Slyke</v>
          </cell>
          <cell r="B548">
            <v>4</v>
          </cell>
          <cell r="C548">
            <v>0.9</v>
          </cell>
          <cell r="D548">
            <v>522500</v>
          </cell>
        </row>
        <row r="549">
          <cell r="A549" t="str">
            <v>Matt West</v>
          </cell>
          <cell r="B549">
            <v>2</v>
          </cell>
          <cell r="C549">
            <v>0.1</v>
          </cell>
        </row>
        <row r="550">
          <cell r="A550" t="str">
            <v>Joe Wieland</v>
          </cell>
          <cell r="B550">
            <v>3</v>
          </cell>
          <cell r="C550">
            <v>-0.3</v>
          </cell>
          <cell r="D550">
            <v>590000</v>
          </cell>
        </row>
        <row r="551">
          <cell r="A551" t="str">
            <v>Alex Wood</v>
          </cell>
          <cell r="B551">
            <v>3</v>
          </cell>
          <cell r="C551">
            <v>0.4</v>
          </cell>
        </row>
        <row r="552">
          <cell r="A552" t="str">
            <v>Nick Ahmed</v>
          </cell>
          <cell r="B552">
            <v>2</v>
          </cell>
          <cell r="C552">
            <v>1.1000000000000001</v>
          </cell>
          <cell r="D552">
            <v>508500</v>
          </cell>
        </row>
        <row r="553">
          <cell r="A553" t="str">
            <v>Chase Anderson</v>
          </cell>
          <cell r="B553">
            <v>2</v>
          </cell>
          <cell r="C553">
            <v>0.5</v>
          </cell>
          <cell r="D553">
            <v>512500</v>
          </cell>
        </row>
        <row r="554">
          <cell r="A554" t="str">
            <v>Silvino Bracho</v>
          </cell>
          <cell r="B554" t="str">
            <v>1st</v>
          </cell>
          <cell r="C554">
            <v>0.4</v>
          </cell>
        </row>
        <row r="555">
          <cell r="A555" t="str">
            <v>Archie Bradley</v>
          </cell>
          <cell r="B555" t="str">
            <v>1st</v>
          </cell>
          <cell r="C555">
            <v>-0.5</v>
          </cell>
        </row>
        <row r="556">
          <cell r="A556" t="str">
            <v>Socrates Brito</v>
          </cell>
          <cell r="B556" t="str">
            <v>1st</v>
          </cell>
          <cell r="C556">
            <v>0.6</v>
          </cell>
        </row>
        <row r="557">
          <cell r="A557" t="str">
            <v>Enrique Burgos</v>
          </cell>
          <cell r="B557" t="str">
            <v>1st</v>
          </cell>
          <cell r="C557">
            <v>-0.2</v>
          </cell>
        </row>
        <row r="558">
          <cell r="A558" t="str">
            <v>Welington Castillo</v>
          </cell>
          <cell r="B558">
            <v>6</v>
          </cell>
          <cell r="C558">
            <v>1.4</v>
          </cell>
        </row>
        <row r="559">
          <cell r="A559" t="str">
            <v>Jhoulys Chacin</v>
          </cell>
          <cell r="B559">
            <v>7</v>
          </cell>
          <cell r="C559">
            <v>0.3</v>
          </cell>
        </row>
        <row r="560">
          <cell r="A560" t="str">
            <v>Andrew Chafin</v>
          </cell>
          <cell r="B560">
            <v>2</v>
          </cell>
          <cell r="C560">
            <v>1.6</v>
          </cell>
          <cell r="D560">
            <v>507500</v>
          </cell>
        </row>
        <row r="561">
          <cell r="A561" t="str">
            <v>Josh Collmenter</v>
          </cell>
          <cell r="B561">
            <v>5</v>
          </cell>
          <cell r="C561">
            <v>1.2</v>
          </cell>
          <cell r="D561">
            <v>1400000</v>
          </cell>
        </row>
        <row r="562">
          <cell r="A562" t="str">
            <v>Patrick Corbin</v>
          </cell>
          <cell r="B562">
            <v>3</v>
          </cell>
          <cell r="C562">
            <v>1.4</v>
          </cell>
          <cell r="D562">
            <v>524000</v>
          </cell>
        </row>
        <row r="563">
          <cell r="A563" t="str">
            <v>Rubby De La Rosa</v>
          </cell>
          <cell r="B563">
            <v>5</v>
          </cell>
          <cell r="C563">
            <v>-0.4</v>
          </cell>
          <cell r="D563">
            <v>516000</v>
          </cell>
        </row>
        <row r="564">
          <cell r="A564" t="str">
            <v>Randall Delgado</v>
          </cell>
          <cell r="B564">
            <v>5</v>
          </cell>
          <cell r="C564">
            <v>0.8</v>
          </cell>
          <cell r="D564">
            <v>526000</v>
          </cell>
        </row>
        <row r="565">
          <cell r="A565" t="str">
            <v>Danny Dorn</v>
          </cell>
          <cell r="B565" t="str">
            <v>1st</v>
          </cell>
          <cell r="C565">
            <v>-0.3</v>
          </cell>
        </row>
        <row r="566">
          <cell r="A566" t="str">
            <v>Brandon Drury</v>
          </cell>
          <cell r="B566" t="str">
            <v>1st</v>
          </cell>
          <cell r="C566">
            <v>-0.2</v>
          </cell>
        </row>
        <row r="567">
          <cell r="A567" t="str">
            <v>Zack Godley</v>
          </cell>
          <cell r="B567" t="str">
            <v>1st</v>
          </cell>
          <cell r="C567">
            <v>0.6</v>
          </cell>
        </row>
        <row r="568">
          <cell r="A568" t="str">
            <v>Paul Goldschmidt</v>
          </cell>
          <cell r="B568">
            <v>5</v>
          </cell>
          <cell r="C568">
            <v>8.3000000000000007</v>
          </cell>
          <cell r="D568">
            <v>3100000</v>
          </cell>
        </row>
        <row r="569">
          <cell r="A569" t="str">
            <v>Tuffy Gosewisch</v>
          </cell>
          <cell r="B569">
            <v>3</v>
          </cell>
          <cell r="C569">
            <v>0.6</v>
          </cell>
          <cell r="D569">
            <v>514500</v>
          </cell>
        </row>
        <row r="570">
          <cell r="A570" t="str">
            <v>Phil Gosselin</v>
          </cell>
          <cell r="B570">
            <v>3</v>
          </cell>
          <cell r="C570">
            <v>0.6</v>
          </cell>
        </row>
        <row r="571">
          <cell r="A571" t="str">
            <v>Jeremy Hellickson</v>
          </cell>
          <cell r="B571">
            <v>6</v>
          </cell>
          <cell r="C571">
            <v>0.2</v>
          </cell>
          <cell r="D571">
            <v>4275000</v>
          </cell>
        </row>
        <row r="572">
          <cell r="A572" t="str">
            <v>David Hernandez</v>
          </cell>
          <cell r="B572">
            <v>6</v>
          </cell>
          <cell r="C572">
            <v>-0.2</v>
          </cell>
          <cell r="D572">
            <v>2000000</v>
          </cell>
        </row>
        <row r="573">
          <cell r="A573" t="str">
            <v>Oscar Hernandez</v>
          </cell>
          <cell r="B573" t="str">
            <v>1st</v>
          </cell>
          <cell r="C573">
            <v>-0.3</v>
          </cell>
        </row>
        <row r="574">
          <cell r="A574" t="str">
            <v>Keith Hessler</v>
          </cell>
          <cell r="B574" t="str">
            <v>1st</v>
          </cell>
          <cell r="C574">
            <v>-0.4</v>
          </cell>
        </row>
        <row r="575">
          <cell r="A575" t="str">
            <v>Aaron Hill</v>
          </cell>
          <cell r="B575">
            <v>11</v>
          </cell>
          <cell r="C575">
            <v>0</v>
          </cell>
          <cell r="D575">
            <v>12000000</v>
          </cell>
        </row>
        <row r="576">
          <cell r="A576" t="str">
            <v>Daniel Hudson</v>
          </cell>
          <cell r="B576">
            <v>6</v>
          </cell>
          <cell r="C576">
            <v>-0.2</v>
          </cell>
          <cell r="D576">
            <v>800000</v>
          </cell>
        </row>
        <row r="577">
          <cell r="A577" t="str">
            <v>Ender Inciarte</v>
          </cell>
          <cell r="B577">
            <v>2</v>
          </cell>
          <cell r="C577">
            <v>5</v>
          </cell>
          <cell r="D577">
            <v>513000</v>
          </cell>
        </row>
        <row r="578">
          <cell r="A578" t="str">
            <v>Gerald Laird</v>
          </cell>
          <cell r="B578">
            <v>13</v>
          </cell>
          <cell r="C578">
            <v>-0.1</v>
          </cell>
          <cell r="D578">
            <v>1000000</v>
          </cell>
        </row>
        <row r="579">
          <cell r="A579" t="str">
            <v>Jake Lamb</v>
          </cell>
          <cell r="B579">
            <v>2</v>
          </cell>
          <cell r="C579">
            <v>2.2999999999999998</v>
          </cell>
          <cell r="D579">
            <v>508500</v>
          </cell>
        </row>
        <row r="580">
          <cell r="A580" t="str">
            <v>Dominic Leone</v>
          </cell>
          <cell r="B580">
            <v>2</v>
          </cell>
          <cell r="C580">
            <v>-0.3</v>
          </cell>
        </row>
        <row r="581">
          <cell r="A581" t="str">
            <v>Evan Marshall</v>
          </cell>
          <cell r="B581">
            <v>2</v>
          </cell>
          <cell r="C581">
            <v>-0.3</v>
          </cell>
          <cell r="D581">
            <v>512000</v>
          </cell>
        </row>
        <row r="582">
          <cell r="A582" t="str">
            <v>Vidal Nuno III</v>
          </cell>
          <cell r="B582">
            <v>3</v>
          </cell>
          <cell r="C582">
            <v>0.5</v>
          </cell>
        </row>
        <row r="583">
          <cell r="A583" t="str">
            <v>Peter O'Brien</v>
          </cell>
          <cell r="B583" t="str">
            <v>1st</v>
          </cell>
          <cell r="C583">
            <v>0.1</v>
          </cell>
        </row>
        <row r="584">
          <cell r="A584" t="str">
            <v>Chris Owings</v>
          </cell>
          <cell r="B584">
            <v>3</v>
          </cell>
          <cell r="C584">
            <v>-0.2</v>
          </cell>
          <cell r="D584">
            <v>512500</v>
          </cell>
        </row>
        <row r="585">
          <cell r="A585" t="str">
            <v>Jordan Pacheco</v>
          </cell>
          <cell r="B585">
            <v>5</v>
          </cell>
          <cell r="C585">
            <v>-0.2</v>
          </cell>
          <cell r="D585">
            <v>900000</v>
          </cell>
        </row>
        <row r="586">
          <cell r="A586" t="str">
            <v>Cliff Pennington</v>
          </cell>
          <cell r="B586">
            <v>8</v>
          </cell>
          <cell r="C586">
            <v>0</v>
          </cell>
          <cell r="D586">
            <v>3275000</v>
          </cell>
        </row>
        <row r="587">
          <cell r="A587" t="str">
            <v>David Peralta</v>
          </cell>
          <cell r="B587">
            <v>2</v>
          </cell>
          <cell r="C587">
            <v>3.6</v>
          </cell>
          <cell r="D587">
            <v>1024000</v>
          </cell>
        </row>
        <row r="588">
          <cell r="A588" t="str">
            <v>Oliver Perez</v>
          </cell>
          <cell r="B588">
            <v>13</v>
          </cell>
          <cell r="C588">
            <v>0.4</v>
          </cell>
          <cell r="D588">
            <v>2500000</v>
          </cell>
        </row>
        <row r="589">
          <cell r="A589" t="str">
            <v>A.J. Pollock</v>
          </cell>
          <cell r="B589">
            <v>4</v>
          </cell>
          <cell r="C589">
            <v>6.9</v>
          </cell>
          <cell r="D589">
            <v>519500</v>
          </cell>
        </row>
        <row r="590">
          <cell r="A590" t="str">
            <v>JC Ramirez</v>
          </cell>
          <cell r="B590">
            <v>2</v>
          </cell>
          <cell r="C590">
            <v>0</v>
          </cell>
        </row>
        <row r="591">
          <cell r="A591" t="str">
            <v>Robbie Ray</v>
          </cell>
          <cell r="B591">
            <v>2</v>
          </cell>
          <cell r="C591">
            <v>1.5</v>
          </cell>
        </row>
        <row r="592">
          <cell r="A592" t="str">
            <v>Addison Reed</v>
          </cell>
          <cell r="B592">
            <v>5</v>
          </cell>
          <cell r="C592">
            <v>-0.1</v>
          </cell>
          <cell r="D592">
            <v>4875000</v>
          </cell>
        </row>
        <row r="593">
          <cell r="A593" t="str">
            <v>Matt Reynolds</v>
          </cell>
          <cell r="B593">
            <v>5</v>
          </cell>
          <cell r="C593">
            <v>0</v>
          </cell>
          <cell r="D593">
            <v>600000</v>
          </cell>
        </row>
        <row r="594">
          <cell r="A594" t="str">
            <v>Jamie Romak</v>
          </cell>
          <cell r="B594">
            <v>2</v>
          </cell>
          <cell r="C594">
            <v>0</v>
          </cell>
        </row>
        <row r="595">
          <cell r="A595" t="str">
            <v>Jarrod Saltalamacchia</v>
          </cell>
          <cell r="B595">
            <v>9</v>
          </cell>
          <cell r="C595">
            <v>0.8</v>
          </cell>
        </row>
        <row r="596">
          <cell r="A596" t="str">
            <v>A.J. Schugel</v>
          </cell>
          <cell r="B596" t="str">
            <v>1st</v>
          </cell>
          <cell r="C596">
            <v>-0.5</v>
          </cell>
        </row>
        <row r="597">
          <cell r="A597" t="str">
            <v>Matt Stites</v>
          </cell>
          <cell r="B597">
            <v>2</v>
          </cell>
          <cell r="C597">
            <v>-0.5</v>
          </cell>
          <cell r="D597">
            <v>510500</v>
          </cell>
        </row>
        <row r="598">
          <cell r="A598" t="str">
            <v>Yasmany Tomás</v>
          </cell>
          <cell r="B598" t="str">
            <v>1st</v>
          </cell>
          <cell r="C598">
            <v>-0.9</v>
          </cell>
          <cell r="D598">
            <v>5500000</v>
          </cell>
        </row>
        <row r="599">
          <cell r="A599" t="str">
            <v>Mark Trumbo</v>
          </cell>
          <cell r="B599">
            <v>6</v>
          </cell>
          <cell r="C599">
            <v>0.7</v>
          </cell>
        </row>
        <row r="600">
          <cell r="A600" t="str">
            <v>Allen Webster</v>
          </cell>
          <cell r="B600">
            <v>3</v>
          </cell>
          <cell r="C600">
            <v>-0.9</v>
          </cell>
        </row>
        <row r="601">
          <cell r="A601" t="str">
            <v>Brad Ziegler</v>
          </cell>
          <cell r="B601">
            <v>8</v>
          </cell>
          <cell r="C601">
            <v>2.1</v>
          </cell>
          <cell r="D601">
            <v>5000000</v>
          </cell>
        </row>
        <row r="602">
          <cell r="A602" t="str">
            <v>Ehire Adrianza</v>
          </cell>
          <cell r="B602">
            <v>3</v>
          </cell>
          <cell r="C602">
            <v>0.2</v>
          </cell>
        </row>
        <row r="603">
          <cell r="A603" t="str">
            <v>Jeremy Affeldt</v>
          </cell>
          <cell r="B603">
            <v>14</v>
          </cell>
          <cell r="C603">
            <v>-0.8</v>
          </cell>
          <cell r="D603">
            <v>6000000</v>
          </cell>
        </row>
        <row r="604">
          <cell r="A604" t="str">
            <v>Nori Aoki</v>
          </cell>
          <cell r="B604">
            <v>4</v>
          </cell>
          <cell r="C604">
            <v>1</v>
          </cell>
          <cell r="D604">
            <v>4000000</v>
          </cell>
        </row>
        <row r="605">
          <cell r="A605" t="str">
            <v>Joaquin Arias</v>
          </cell>
          <cell r="B605">
            <v>8</v>
          </cell>
          <cell r="C605">
            <v>0</v>
          </cell>
          <cell r="D605">
            <v>1450000</v>
          </cell>
        </row>
        <row r="606">
          <cell r="A606" t="str">
            <v>Brandon Belt</v>
          </cell>
          <cell r="B606">
            <v>5</v>
          </cell>
          <cell r="C606">
            <v>4.0999999999999996</v>
          </cell>
          <cell r="D606">
            <v>3600000</v>
          </cell>
        </row>
        <row r="607">
          <cell r="A607" t="str">
            <v>Gregor Blanco</v>
          </cell>
          <cell r="B607">
            <v>7</v>
          </cell>
          <cell r="C607">
            <v>1</v>
          </cell>
          <cell r="D607">
            <v>3600000</v>
          </cell>
        </row>
        <row r="608">
          <cell r="A608" t="str">
            <v>Brett Bochy</v>
          </cell>
          <cell r="B608">
            <v>2</v>
          </cell>
          <cell r="C608">
            <v>0.1</v>
          </cell>
        </row>
        <row r="609">
          <cell r="A609" t="str">
            <v>Mike Broadway</v>
          </cell>
          <cell r="B609" t="str">
            <v>1st</v>
          </cell>
          <cell r="C609">
            <v>-0.1</v>
          </cell>
        </row>
        <row r="610">
          <cell r="A610" t="str">
            <v>Trevor Brown</v>
          </cell>
          <cell r="B610" t="str">
            <v>1st</v>
          </cell>
          <cell r="C610">
            <v>-0.2</v>
          </cell>
        </row>
        <row r="611">
          <cell r="A611" t="str">
            <v>Madison Bumgarner</v>
          </cell>
          <cell r="B611">
            <v>7</v>
          </cell>
          <cell r="C611">
            <v>5.9</v>
          </cell>
          <cell r="D611">
            <v>6750000</v>
          </cell>
        </row>
        <row r="612">
          <cell r="A612" t="str">
            <v>Marlon Byrd</v>
          </cell>
          <cell r="B612">
            <v>14</v>
          </cell>
          <cell r="C612">
            <v>0.6</v>
          </cell>
          <cell r="D612">
            <v>8000000</v>
          </cell>
        </row>
        <row r="613">
          <cell r="A613" t="str">
            <v>Matt Cain</v>
          </cell>
          <cell r="B613">
            <v>11</v>
          </cell>
          <cell r="C613">
            <v>-1</v>
          </cell>
          <cell r="D613">
            <v>21000000</v>
          </cell>
        </row>
        <row r="614">
          <cell r="A614" t="str">
            <v>Santiago Casilla</v>
          </cell>
          <cell r="B614">
            <v>12</v>
          </cell>
          <cell r="C614">
            <v>1.2</v>
          </cell>
          <cell r="D614">
            <v>5000000</v>
          </cell>
        </row>
        <row r="615">
          <cell r="A615" t="str">
            <v>Brandon Crawford</v>
          </cell>
          <cell r="B615">
            <v>5</v>
          </cell>
          <cell r="C615">
            <v>5.8</v>
          </cell>
          <cell r="D615">
            <v>3175000</v>
          </cell>
        </row>
        <row r="616">
          <cell r="A616" t="str">
            <v>Alejandro De Aza</v>
          </cell>
          <cell r="B616">
            <v>8</v>
          </cell>
          <cell r="C616">
            <v>-0.3</v>
          </cell>
        </row>
        <row r="617">
          <cell r="A617" t="str">
            <v>Matt Duffy</v>
          </cell>
          <cell r="B617">
            <v>2</v>
          </cell>
          <cell r="C617">
            <v>3.9</v>
          </cell>
          <cell r="D617">
            <v>509000</v>
          </cell>
        </row>
        <row r="618">
          <cell r="A618" t="str">
            <v>Kevin Frandsen</v>
          </cell>
          <cell r="B618">
            <v>9</v>
          </cell>
          <cell r="C618">
            <v>0</v>
          </cell>
        </row>
        <row r="619">
          <cell r="A619" t="str">
            <v>Cory Gearrin</v>
          </cell>
          <cell r="B619">
            <v>4</v>
          </cell>
          <cell r="C619">
            <v>0</v>
          </cell>
        </row>
        <row r="620">
          <cell r="A620" t="str">
            <v>Cody Hall</v>
          </cell>
          <cell r="B620" t="str">
            <v>1st</v>
          </cell>
          <cell r="C620">
            <v>-0.1</v>
          </cell>
        </row>
        <row r="621">
          <cell r="A621" t="str">
            <v>Chris Heston</v>
          </cell>
          <cell r="B621">
            <v>2</v>
          </cell>
          <cell r="C621">
            <v>1.7</v>
          </cell>
        </row>
        <row r="622">
          <cell r="A622" t="str">
            <v>Tim Hudson</v>
          </cell>
          <cell r="B622">
            <v>17</v>
          </cell>
          <cell r="C622">
            <v>0.8</v>
          </cell>
          <cell r="D622">
            <v>12000000</v>
          </cell>
        </row>
        <row r="623">
          <cell r="A623" t="str">
            <v>Travis Ishikawa</v>
          </cell>
          <cell r="B623">
            <v>8</v>
          </cell>
          <cell r="C623">
            <v>-0.1</v>
          </cell>
          <cell r="D623">
            <v>1100000</v>
          </cell>
        </row>
        <row r="624">
          <cell r="A624" t="str">
            <v>George Kontos</v>
          </cell>
          <cell r="B624">
            <v>5</v>
          </cell>
          <cell r="C624">
            <v>1.6</v>
          </cell>
          <cell r="D624">
            <v>517500</v>
          </cell>
        </row>
        <row r="625">
          <cell r="A625" t="str">
            <v>Mike Leake</v>
          </cell>
          <cell r="B625">
            <v>6</v>
          </cell>
          <cell r="C625">
            <v>0.5</v>
          </cell>
        </row>
        <row r="626">
          <cell r="A626" t="str">
            <v>Tim Lincecum</v>
          </cell>
          <cell r="B626">
            <v>9</v>
          </cell>
          <cell r="C626">
            <v>0.4</v>
          </cell>
          <cell r="D626">
            <v>18000000</v>
          </cell>
        </row>
        <row r="627">
          <cell r="A627" t="str">
            <v>Ryan Lollis</v>
          </cell>
          <cell r="B627" t="str">
            <v>1st</v>
          </cell>
          <cell r="C627">
            <v>-0.1</v>
          </cell>
        </row>
        <row r="628">
          <cell r="A628" t="str">
            <v>Javier Lopez</v>
          </cell>
          <cell r="B628">
            <v>13</v>
          </cell>
          <cell r="C628">
            <v>1.4</v>
          </cell>
          <cell r="D628">
            <v>4000000</v>
          </cell>
        </row>
        <row r="629">
          <cell r="A629" t="str">
            <v>Jean Machi</v>
          </cell>
          <cell r="B629">
            <v>4</v>
          </cell>
          <cell r="C629">
            <v>-0.4</v>
          </cell>
          <cell r="D629">
            <v>527500</v>
          </cell>
        </row>
        <row r="630">
          <cell r="A630" t="str">
            <v>Justin Maxwell</v>
          </cell>
          <cell r="B630">
            <v>7</v>
          </cell>
          <cell r="C630">
            <v>0</v>
          </cell>
          <cell r="D630">
            <v>1000000</v>
          </cell>
        </row>
        <row r="631">
          <cell r="A631" t="str">
            <v>Casey McGehee</v>
          </cell>
          <cell r="B631">
            <v>7</v>
          </cell>
          <cell r="C631">
            <v>-0.8</v>
          </cell>
          <cell r="D631">
            <v>4800000</v>
          </cell>
        </row>
        <row r="632">
          <cell r="A632" t="str">
            <v>Nick Noonan</v>
          </cell>
          <cell r="B632">
            <v>2</v>
          </cell>
          <cell r="C632">
            <v>-0.3</v>
          </cell>
        </row>
        <row r="633">
          <cell r="A633" t="str">
            <v>Josh Osich</v>
          </cell>
          <cell r="B633" t="str">
            <v>1st</v>
          </cell>
          <cell r="C633">
            <v>0.2</v>
          </cell>
        </row>
        <row r="634">
          <cell r="A634" t="str">
            <v>Angel Pagan</v>
          </cell>
          <cell r="B634">
            <v>10</v>
          </cell>
          <cell r="C634">
            <v>-1.8</v>
          </cell>
          <cell r="D634">
            <v>10250000</v>
          </cell>
        </row>
        <row r="635">
          <cell r="A635" t="str">
            <v>Joe Panik</v>
          </cell>
          <cell r="B635">
            <v>2</v>
          </cell>
          <cell r="C635">
            <v>3.5</v>
          </cell>
          <cell r="D635">
            <v>522500</v>
          </cell>
        </row>
        <row r="636">
          <cell r="A636" t="str">
            <v>Jarrett Parker</v>
          </cell>
          <cell r="B636" t="str">
            <v>1st</v>
          </cell>
          <cell r="C636">
            <v>0.5</v>
          </cell>
        </row>
        <row r="637">
          <cell r="A637" t="str">
            <v>Jake Peavy</v>
          </cell>
          <cell r="B637">
            <v>14</v>
          </cell>
          <cell r="C637">
            <v>1.9</v>
          </cell>
          <cell r="D637">
            <v>9000000</v>
          </cell>
        </row>
        <row r="638">
          <cell r="A638" t="str">
            <v>Hunter Pence</v>
          </cell>
          <cell r="B638">
            <v>9</v>
          </cell>
          <cell r="C638">
            <v>1</v>
          </cell>
          <cell r="D638">
            <v>18500000</v>
          </cell>
        </row>
        <row r="639">
          <cell r="A639" t="str">
            <v>Juan Perez</v>
          </cell>
          <cell r="B639">
            <v>3</v>
          </cell>
          <cell r="C639">
            <v>0.2</v>
          </cell>
        </row>
        <row r="640">
          <cell r="A640" t="str">
            <v>Yusmeiro Petit</v>
          </cell>
          <cell r="B640">
            <v>8</v>
          </cell>
          <cell r="C640">
            <v>0.5</v>
          </cell>
          <cell r="D640">
            <v>2100000</v>
          </cell>
        </row>
        <row r="641">
          <cell r="A641" t="str">
            <v>Buster Posey</v>
          </cell>
          <cell r="B641">
            <v>7</v>
          </cell>
          <cell r="C641">
            <v>6</v>
          </cell>
          <cell r="D641">
            <v>16500000</v>
          </cell>
        </row>
        <row r="642">
          <cell r="A642" t="str">
            <v>Sergio Romo</v>
          </cell>
          <cell r="B642">
            <v>8</v>
          </cell>
          <cell r="C642">
            <v>0.9</v>
          </cell>
          <cell r="D642">
            <v>6000000</v>
          </cell>
        </row>
        <row r="643">
          <cell r="A643" t="str">
            <v>Hector Sanchez</v>
          </cell>
          <cell r="B643">
            <v>5</v>
          </cell>
          <cell r="C643">
            <v>-0.4</v>
          </cell>
          <cell r="D643">
            <v>800000</v>
          </cell>
        </row>
        <row r="644">
          <cell r="A644" t="str">
            <v>Hunter Strickland</v>
          </cell>
          <cell r="B644">
            <v>2</v>
          </cell>
          <cell r="C644">
            <v>1.4</v>
          </cell>
        </row>
        <row r="645">
          <cell r="A645" t="str">
            <v>Andrew Susac</v>
          </cell>
          <cell r="B645">
            <v>2</v>
          </cell>
          <cell r="C645">
            <v>0.1</v>
          </cell>
        </row>
        <row r="646">
          <cell r="A646" t="str">
            <v>Kelby Tomlinson</v>
          </cell>
          <cell r="B646" t="str">
            <v>1st</v>
          </cell>
          <cell r="C646">
            <v>0.7</v>
          </cell>
        </row>
        <row r="647">
          <cell r="A647" t="str">
            <v>Ryan Vogelsong</v>
          </cell>
          <cell r="B647">
            <v>11</v>
          </cell>
          <cell r="C647">
            <v>-0.4</v>
          </cell>
          <cell r="D647">
            <v>4000000</v>
          </cell>
        </row>
        <row r="648">
          <cell r="A648" t="str">
            <v>Jackson Williams</v>
          </cell>
          <cell r="B648">
            <v>2</v>
          </cell>
          <cell r="C648">
            <v>0.1</v>
          </cell>
        </row>
        <row r="649">
          <cell r="A649" t="str">
            <v>Mac Williamson</v>
          </cell>
          <cell r="B649" t="str">
            <v>1st</v>
          </cell>
          <cell r="C649">
            <v>-0.2</v>
          </cell>
        </row>
        <row r="650">
          <cell r="A650" t="str">
            <v>Cristhian Adames</v>
          </cell>
          <cell r="B650">
            <v>2</v>
          </cell>
          <cell r="C650">
            <v>0.1</v>
          </cell>
        </row>
        <row r="651">
          <cell r="A651" t="str">
            <v>Nolan Arenado</v>
          </cell>
          <cell r="B651">
            <v>3</v>
          </cell>
          <cell r="C651">
            <v>6.3</v>
          </cell>
          <cell r="D651">
            <v>512500</v>
          </cell>
        </row>
        <row r="652">
          <cell r="A652" t="str">
            <v>John Axford</v>
          </cell>
          <cell r="B652">
            <v>7</v>
          </cell>
          <cell r="C652">
            <v>0.8</v>
          </cell>
          <cell r="D652">
            <v>2600000</v>
          </cell>
        </row>
        <row r="653">
          <cell r="A653" t="str">
            <v>Brandon Barnes</v>
          </cell>
          <cell r="B653">
            <v>4</v>
          </cell>
          <cell r="C653">
            <v>-1.1000000000000001</v>
          </cell>
        </row>
        <row r="654">
          <cell r="A654" t="str">
            <v>Christian Bergman</v>
          </cell>
          <cell r="B654">
            <v>2</v>
          </cell>
          <cell r="C654">
            <v>0.8</v>
          </cell>
        </row>
        <row r="655">
          <cell r="A655" t="str">
            <v>Rafael Betancourt</v>
          </cell>
          <cell r="B655">
            <v>12</v>
          </cell>
          <cell r="C655">
            <v>-0.6</v>
          </cell>
          <cell r="D655">
            <v>1000000</v>
          </cell>
        </row>
        <row r="656">
          <cell r="A656" t="str">
            <v>Chad Bettis</v>
          </cell>
          <cell r="B656">
            <v>3</v>
          </cell>
          <cell r="C656">
            <v>2.4</v>
          </cell>
        </row>
        <row r="657">
          <cell r="A657" t="str">
            <v>Charlie Blackmon</v>
          </cell>
          <cell r="B657">
            <v>5</v>
          </cell>
          <cell r="C657">
            <v>2</v>
          </cell>
          <cell r="D657">
            <v>517500</v>
          </cell>
        </row>
        <row r="658">
          <cell r="A658" t="str">
            <v>Rex Brothers</v>
          </cell>
          <cell r="B658">
            <v>5</v>
          </cell>
          <cell r="C658">
            <v>0.5</v>
          </cell>
          <cell r="D658">
            <v>1400000</v>
          </cell>
        </row>
        <row r="659">
          <cell r="A659" t="str">
            <v>Brooks Brown</v>
          </cell>
          <cell r="B659">
            <v>2</v>
          </cell>
          <cell r="C659">
            <v>0.2</v>
          </cell>
          <cell r="D659">
            <v>509500</v>
          </cell>
        </row>
        <row r="660">
          <cell r="A660" t="str">
            <v>Eddie Butler</v>
          </cell>
          <cell r="B660">
            <v>2</v>
          </cell>
          <cell r="C660">
            <v>-0.9</v>
          </cell>
          <cell r="D660">
            <v>509500</v>
          </cell>
        </row>
        <row r="661">
          <cell r="A661" t="str">
            <v>Miguel Castro</v>
          </cell>
          <cell r="B661" t="str">
            <v>1st</v>
          </cell>
          <cell r="C661">
            <v>-0.2</v>
          </cell>
        </row>
        <row r="662">
          <cell r="A662" t="str">
            <v>Simon Castro</v>
          </cell>
          <cell r="B662">
            <v>2</v>
          </cell>
          <cell r="C662">
            <v>0</v>
          </cell>
        </row>
        <row r="663">
          <cell r="A663" t="str">
            <v>Jorge De La Rosa</v>
          </cell>
          <cell r="B663">
            <v>12</v>
          </cell>
          <cell r="C663">
            <v>2.2999999999999998</v>
          </cell>
          <cell r="D663">
            <v>12500000</v>
          </cell>
        </row>
        <row r="664">
          <cell r="A664" t="str">
            <v>Daniel Descalso</v>
          </cell>
          <cell r="B664">
            <v>6</v>
          </cell>
          <cell r="C664">
            <v>-0.7</v>
          </cell>
          <cell r="D664">
            <v>1500000</v>
          </cell>
        </row>
        <row r="665">
          <cell r="A665" t="str">
            <v>Jairo Diaz</v>
          </cell>
          <cell r="B665">
            <v>2</v>
          </cell>
          <cell r="C665">
            <v>0.7</v>
          </cell>
        </row>
        <row r="666">
          <cell r="A666" t="str">
            <v>Corey Dickerson</v>
          </cell>
          <cell r="B666">
            <v>3</v>
          </cell>
          <cell r="C666">
            <v>0.5</v>
          </cell>
          <cell r="D666">
            <v>512500</v>
          </cell>
        </row>
        <row r="667">
          <cell r="A667" t="str">
            <v>Yohan Flande</v>
          </cell>
          <cell r="B667">
            <v>2</v>
          </cell>
          <cell r="C667">
            <v>0.9</v>
          </cell>
        </row>
        <row r="668">
          <cell r="A668" t="str">
            <v>Christian Friedrich</v>
          </cell>
          <cell r="B668">
            <v>3</v>
          </cell>
          <cell r="C668">
            <v>-0.1</v>
          </cell>
          <cell r="D668">
            <v>512500</v>
          </cell>
        </row>
        <row r="669">
          <cell r="A669" t="str">
            <v>Dustin Garneau</v>
          </cell>
          <cell r="B669" t="str">
            <v>1st</v>
          </cell>
          <cell r="C669">
            <v>-0.1</v>
          </cell>
        </row>
        <row r="670">
          <cell r="A670" t="str">
            <v>Gonzalez Germen</v>
          </cell>
          <cell r="B670">
            <v>3</v>
          </cell>
          <cell r="C670">
            <v>0.6</v>
          </cell>
        </row>
        <row r="671">
          <cell r="A671" t="str">
            <v>Carlos Gonzalez</v>
          </cell>
          <cell r="B671">
            <v>8</v>
          </cell>
          <cell r="C671">
            <v>2.6</v>
          </cell>
          <cell r="D671">
            <v>16000000</v>
          </cell>
        </row>
        <row r="672">
          <cell r="A672" t="str">
            <v>Jon Gray</v>
          </cell>
          <cell r="B672" t="str">
            <v>1st</v>
          </cell>
          <cell r="C672">
            <v>0.1</v>
          </cell>
        </row>
        <row r="673">
          <cell r="A673" t="str">
            <v>Jason Gurka</v>
          </cell>
          <cell r="B673" t="str">
            <v>1st</v>
          </cell>
          <cell r="C673">
            <v>-0.2</v>
          </cell>
        </row>
        <row r="674">
          <cell r="A674" t="str">
            <v>David Hale</v>
          </cell>
          <cell r="B674">
            <v>3</v>
          </cell>
          <cell r="C674">
            <v>-0.3</v>
          </cell>
        </row>
        <row r="675">
          <cell r="A675" t="str">
            <v>LaTroy Hawkins</v>
          </cell>
          <cell r="B675">
            <v>21</v>
          </cell>
          <cell r="C675">
            <v>0.4</v>
          </cell>
        </row>
        <row r="676">
          <cell r="A676" t="str">
            <v>Nick Hundley</v>
          </cell>
          <cell r="B676">
            <v>8</v>
          </cell>
          <cell r="C676">
            <v>1.9</v>
          </cell>
          <cell r="D676">
            <v>3100000</v>
          </cell>
        </row>
        <row r="677">
          <cell r="A677" t="str">
            <v>Tommy Kahnle</v>
          </cell>
          <cell r="B677">
            <v>2</v>
          </cell>
          <cell r="C677">
            <v>-0.3</v>
          </cell>
        </row>
        <row r="678">
          <cell r="A678" t="str">
            <v>Kyle Kendrick</v>
          </cell>
          <cell r="B678">
            <v>9</v>
          </cell>
          <cell r="C678">
            <v>-0.3</v>
          </cell>
          <cell r="D678">
            <v>5500000</v>
          </cell>
        </row>
        <row r="679">
          <cell r="A679" t="str">
            <v>Aaron Laffey</v>
          </cell>
          <cell r="B679">
            <v>8</v>
          </cell>
          <cell r="C679">
            <v>0.1</v>
          </cell>
        </row>
        <row r="680">
          <cell r="A680" t="str">
            <v>DJ LeMahieu</v>
          </cell>
          <cell r="B680">
            <v>5</v>
          </cell>
          <cell r="C680">
            <v>1.8</v>
          </cell>
          <cell r="D680">
            <v>517500</v>
          </cell>
        </row>
        <row r="681">
          <cell r="A681" t="str">
            <v>Boone Logan</v>
          </cell>
          <cell r="B681">
            <v>10</v>
          </cell>
          <cell r="C681">
            <v>0.6</v>
          </cell>
          <cell r="D681">
            <v>5500000</v>
          </cell>
        </row>
        <row r="682">
          <cell r="A682" t="str">
            <v>Jordan Lyles</v>
          </cell>
          <cell r="B682">
            <v>5</v>
          </cell>
          <cell r="C682">
            <v>-0.1</v>
          </cell>
          <cell r="D682">
            <v>2475000</v>
          </cell>
        </row>
        <row r="683">
          <cell r="A683" t="str">
            <v>Tyler Matzek</v>
          </cell>
          <cell r="B683">
            <v>2</v>
          </cell>
          <cell r="C683">
            <v>0.8</v>
          </cell>
          <cell r="D683">
            <v>509500</v>
          </cell>
        </row>
        <row r="684">
          <cell r="A684" t="str">
            <v>Matt McBride</v>
          </cell>
          <cell r="B684">
            <v>3</v>
          </cell>
          <cell r="C684">
            <v>-0.6</v>
          </cell>
        </row>
        <row r="685">
          <cell r="A685" t="str">
            <v>Michael McKenry</v>
          </cell>
          <cell r="B685">
            <v>6</v>
          </cell>
          <cell r="C685">
            <v>-0.1</v>
          </cell>
          <cell r="D685">
            <v>1087600</v>
          </cell>
        </row>
        <row r="686">
          <cell r="A686" t="str">
            <v>Justin Miller</v>
          </cell>
          <cell r="B686">
            <v>2</v>
          </cell>
          <cell r="C686">
            <v>0.5</v>
          </cell>
        </row>
        <row r="687">
          <cell r="A687" t="str">
            <v>Justin Morneau</v>
          </cell>
          <cell r="B687">
            <v>13</v>
          </cell>
          <cell r="C687">
            <v>0.4</v>
          </cell>
          <cell r="D687">
            <v>6750000</v>
          </cell>
        </row>
        <row r="688">
          <cell r="A688" t="str">
            <v>Tom Murphy</v>
          </cell>
          <cell r="B688" t="str">
            <v>1st</v>
          </cell>
          <cell r="C688">
            <v>0.1</v>
          </cell>
        </row>
        <row r="689">
          <cell r="A689" t="str">
            <v>Scott Oberg</v>
          </cell>
          <cell r="B689" t="str">
            <v>1st</v>
          </cell>
          <cell r="C689">
            <v>-0.1</v>
          </cell>
        </row>
        <row r="690">
          <cell r="A690" t="str">
            <v>Adam Ottavino</v>
          </cell>
          <cell r="B690">
            <v>5</v>
          </cell>
          <cell r="C690">
            <v>0.8</v>
          </cell>
          <cell r="D690">
            <v>1300000</v>
          </cell>
        </row>
        <row r="691">
          <cell r="A691" t="str">
            <v>Kyle Parker</v>
          </cell>
          <cell r="B691">
            <v>2</v>
          </cell>
          <cell r="C691">
            <v>-1.2</v>
          </cell>
        </row>
        <row r="692">
          <cell r="A692" t="str">
            <v>Ben Paulsen</v>
          </cell>
          <cell r="B692">
            <v>2</v>
          </cell>
          <cell r="C692">
            <v>1.1000000000000001</v>
          </cell>
        </row>
        <row r="693">
          <cell r="A693" t="str">
            <v>Jose Reyes</v>
          </cell>
          <cell r="B693">
            <v>13</v>
          </cell>
          <cell r="C693">
            <v>-0.2</v>
          </cell>
          <cell r="D693">
            <v>22000000</v>
          </cell>
        </row>
        <row r="694">
          <cell r="A694" t="str">
            <v>Kenny Roberts</v>
          </cell>
          <cell r="B694" t="str">
            <v>1st</v>
          </cell>
          <cell r="C694">
            <v>0</v>
          </cell>
        </row>
        <row r="695">
          <cell r="A695" t="str">
            <v>Jorge Rondon</v>
          </cell>
          <cell r="B695">
            <v>2</v>
          </cell>
          <cell r="C695">
            <v>-0.4</v>
          </cell>
        </row>
        <row r="696">
          <cell r="A696" t="str">
            <v>Wilin Rosario</v>
          </cell>
          <cell r="B696">
            <v>5</v>
          </cell>
          <cell r="C696">
            <v>-1.5</v>
          </cell>
          <cell r="D696">
            <v>2800000</v>
          </cell>
        </row>
        <row r="697">
          <cell r="A697" t="str">
            <v>Chris Rusin</v>
          </cell>
          <cell r="B697">
            <v>4</v>
          </cell>
          <cell r="C697">
            <v>0.2</v>
          </cell>
        </row>
        <row r="698">
          <cell r="A698" t="str">
            <v>Drew Stubbs</v>
          </cell>
          <cell r="B698">
            <v>7</v>
          </cell>
          <cell r="C698">
            <v>-0.2</v>
          </cell>
          <cell r="D698">
            <v>5825000</v>
          </cell>
        </row>
        <row r="699">
          <cell r="A699" t="str">
            <v>Troy Tulowitzki</v>
          </cell>
          <cell r="B699">
            <v>10</v>
          </cell>
          <cell r="C699">
            <v>1.7</v>
          </cell>
        </row>
        <row r="700">
          <cell r="A700" t="str">
            <v>Rafael Ynoa</v>
          </cell>
          <cell r="B700">
            <v>2</v>
          </cell>
          <cell r="C700">
            <v>-0.8</v>
          </cell>
        </row>
        <row r="701">
          <cell r="A701" t="str">
            <v>Abraham Almonte</v>
          </cell>
          <cell r="B701">
            <v>3</v>
          </cell>
          <cell r="C701">
            <v>-0.3</v>
          </cell>
        </row>
        <row r="702">
          <cell r="A702" t="str">
            <v>Yonder Alonso</v>
          </cell>
          <cell r="B702">
            <v>6</v>
          </cell>
          <cell r="C702">
            <v>1.9</v>
          </cell>
          <cell r="D702">
            <v>1650000</v>
          </cell>
        </row>
        <row r="703">
          <cell r="A703" t="str">
            <v>Alexi Amarista</v>
          </cell>
          <cell r="B703">
            <v>5</v>
          </cell>
          <cell r="C703">
            <v>-0.3</v>
          </cell>
          <cell r="D703">
            <v>1150000</v>
          </cell>
        </row>
        <row r="704">
          <cell r="A704" t="str">
            <v>Clint Barmes</v>
          </cell>
          <cell r="B704">
            <v>13</v>
          </cell>
          <cell r="C704">
            <v>0.1</v>
          </cell>
          <cell r="D704">
            <v>1300000</v>
          </cell>
        </row>
        <row r="705">
          <cell r="A705" t="str">
            <v>Joaquin Benoit</v>
          </cell>
          <cell r="B705">
            <v>14</v>
          </cell>
          <cell r="C705">
            <v>1.9</v>
          </cell>
          <cell r="D705">
            <v>8000000</v>
          </cell>
        </row>
        <row r="706">
          <cell r="A706" t="str">
            <v>Leonel Campos</v>
          </cell>
          <cell r="B706">
            <v>2</v>
          </cell>
          <cell r="C706">
            <v>0</v>
          </cell>
        </row>
        <row r="707">
          <cell r="A707" t="str">
            <v>Andrew Cashner</v>
          </cell>
          <cell r="B707">
            <v>6</v>
          </cell>
          <cell r="C707">
            <v>-1.2</v>
          </cell>
          <cell r="D707">
            <v>4050000</v>
          </cell>
        </row>
        <row r="708">
          <cell r="A708" t="str">
            <v>Cody Decker</v>
          </cell>
          <cell r="B708" t="str">
            <v>1st</v>
          </cell>
          <cell r="C708">
            <v>-0.3</v>
          </cell>
        </row>
        <row r="709">
          <cell r="A709" t="str">
            <v>Odrisamer Despaigne</v>
          </cell>
          <cell r="B709">
            <v>2</v>
          </cell>
          <cell r="C709">
            <v>-1.5</v>
          </cell>
          <cell r="D709">
            <v>517300</v>
          </cell>
        </row>
        <row r="710">
          <cell r="A710" t="str">
            <v>Alex Dickerson</v>
          </cell>
          <cell r="B710" t="str">
            <v>1st</v>
          </cell>
          <cell r="C710">
            <v>-0.1</v>
          </cell>
        </row>
        <row r="711">
          <cell r="A711" t="str">
            <v>Jon Edwards</v>
          </cell>
          <cell r="B711">
            <v>2</v>
          </cell>
          <cell r="C711">
            <v>0.1</v>
          </cell>
        </row>
        <row r="712">
          <cell r="A712" t="str">
            <v>Robbie Erlin</v>
          </cell>
          <cell r="B712">
            <v>3</v>
          </cell>
          <cell r="C712">
            <v>0</v>
          </cell>
        </row>
        <row r="713">
          <cell r="A713" t="str">
            <v>Rocky Gale</v>
          </cell>
          <cell r="B713" t="str">
            <v>1st</v>
          </cell>
          <cell r="C713">
            <v>-0.2</v>
          </cell>
        </row>
        <row r="714">
          <cell r="A714" t="str">
            <v>Frank Garces</v>
          </cell>
          <cell r="B714">
            <v>2</v>
          </cell>
          <cell r="C714">
            <v>-0.3</v>
          </cell>
          <cell r="D714">
            <v>508500</v>
          </cell>
        </row>
        <row r="715">
          <cell r="A715" t="str">
            <v>Jedd Gyorko</v>
          </cell>
          <cell r="B715">
            <v>3</v>
          </cell>
          <cell r="C715">
            <v>0.6</v>
          </cell>
          <cell r="D715">
            <v>2000000</v>
          </cell>
        </row>
        <row r="716">
          <cell r="A716" t="str">
            <v>Austin Hedges</v>
          </cell>
          <cell r="B716" t="str">
            <v>1st</v>
          </cell>
          <cell r="C716">
            <v>-0.4</v>
          </cell>
        </row>
        <row r="717">
          <cell r="A717" t="str">
            <v>Jay Jackson</v>
          </cell>
          <cell r="B717" t="str">
            <v>1st</v>
          </cell>
          <cell r="C717">
            <v>0</v>
          </cell>
        </row>
        <row r="718">
          <cell r="A718" t="str">
            <v>Travis Jankowski</v>
          </cell>
          <cell r="B718" t="str">
            <v>1st</v>
          </cell>
          <cell r="C718">
            <v>0.1</v>
          </cell>
        </row>
        <row r="719">
          <cell r="A719" t="str">
            <v>Shawn Kelley</v>
          </cell>
          <cell r="B719">
            <v>7</v>
          </cell>
          <cell r="C719">
            <v>0.7</v>
          </cell>
          <cell r="D719">
            <v>2835000</v>
          </cell>
        </row>
        <row r="720">
          <cell r="A720" t="str">
            <v>Casey Kelly</v>
          </cell>
          <cell r="B720">
            <v>2</v>
          </cell>
          <cell r="C720">
            <v>-0.5</v>
          </cell>
        </row>
        <row r="721">
          <cell r="A721" t="str">
            <v>Matt Kemp</v>
          </cell>
          <cell r="B721">
            <v>10</v>
          </cell>
          <cell r="C721">
            <v>0.5</v>
          </cell>
          <cell r="D721">
            <v>21250000</v>
          </cell>
        </row>
        <row r="722">
          <cell r="A722" t="str">
            <v>Ian Kennedy</v>
          </cell>
          <cell r="B722">
            <v>9</v>
          </cell>
          <cell r="C722">
            <v>-0.4</v>
          </cell>
          <cell r="D722">
            <v>9850000</v>
          </cell>
        </row>
        <row r="723">
          <cell r="A723" t="str">
            <v>Craig Kimbrel</v>
          </cell>
          <cell r="B723">
            <v>6</v>
          </cell>
          <cell r="C723">
            <v>1.3</v>
          </cell>
          <cell r="D723">
            <v>9000000</v>
          </cell>
        </row>
        <row r="724">
          <cell r="A724" t="str">
            <v>Marcos Mateo</v>
          </cell>
          <cell r="B724">
            <v>3</v>
          </cell>
          <cell r="C724">
            <v>-0.2</v>
          </cell>
        </row>
        <row r="725">
          <cell r="A725" t="str">
            <v>Brandon Maurer</v>
          </cell>
          <cell r="B725">
            <v>3</v>
          </cell>
          <cell r="C725">
            <v>0.7</v>
          </cell>
        </row>
        <row r="726">
          <cell r="A726" t="str">
            <v>Cory Mazzoni</v>
          </cell>
          <cell r="B726" t="str">
            <v>1st</v>
          </cell>
          <cell r="C726">
            <v>-0.8</v>
          </cell>
        </row>
        <row r="727">
          <cell r="A727" t="str">
            <v>Will Middlebrooks</v>
          </cell>
          <cell r="B727">
            <v>4</v>
          </cell>
          <cell r="C727">
            <v>-0.8</v>
          </cell>
          <cell r="D727">
            <v>540500</v>
          </cell>
        </row>
        <row r="728">
          <cell r="A728" t="str">
            <v>Brandon Morrow</v>
          </cell>
          <cell r="B728">
            <v>9</v>
          </cell>
          <cell r="C728">
            <v>0.9</v>
          </cell>
          <cell r="D728">
            <v>2500000</v>
          </cell>
        </row>
        <row r="729">
          <cell r="A729" t="str">
            <v>Wil Myers</v>
          </cell>
          <cell r="B729">
            <v>3</v>
          </cell>
          <cell r="C729">
            <v>1.2</v>
          </cell>
          <cell r="D729">
            <v>519800</v>
          </cell>
        </row>
        <row r="730">
          <cell r="A730" t="str">
            <v>Wil Nieves</v>
          </cell>
          <cell r="B730">
            <v>12</v>
          </cell>
          <cell r="C730">
            <v>-0.3</v>
          </cell>
          <cell r="D730">
            <v>850000</v>
          </cell>
        </row>
        <row r="731">
          <cell r="A731" t="str">
            <v>Bud Norris</v>
          </cell>
          <cell r="B731">
            <v>7</v>
          </cell>
          <cell r="C731">
            <v>-0.3</v>
          </cell>
        </row>
        <row r="732">
          <cell r="A732" t="str">
            <v>Derek Norris</v>
          </cell>
          <cell r="B732">
            <v>4</v>
          </cell>
          <cell r="C732">
            <v>2.5</v>
          </cell>
          <cell r="D732">
            <v>545000</v>
          </cell>
        </row>
        <row r="733">
          <cell r="A733" t="str">
            <v>Kevin Quackenbush</v>
          </cell>
          <cell r="B733">
            <v>2</v>
          </cell>
          <cell r="C733">
            <v>0.1</v>
          </cell>
        </row>
        <row r="734">
          <cell r="A734" t="str">
            <v>Colin Rea</v>
          </cell>
          <cell r="B734" t="str">
            <v>1st</v>
          </cell>
          <cell r="C734">
            <v>0.1</v>
          </cell>
        </row>
        <row r="735">
          <cell r="A735" t="str">
            <v>Chris Rearick</v>
          </cell>
          <cell r="B735" t="str">
            <v>1st</v>
          </cell>
          <cell r="C735">
            <v>-0.2</v>
          </cell>
        </row>
        <row r="736">
          <cell r="A736" t="str">
            <v>Tyson Ross</v>
          </cell>
          <cell r="B736">
            <v>6</v>
          </cell>
          <cell r="C736">
            <v>4</v>
          </cell>
          <cell r="D736">
            <v>5250000</v>
          </cell>
        </row>
        <row r="737">
          <cell r="A737" t="str">
            <v>Marc Rzepczynski</v>
          </cell>
          <cell r="B737">
            <v>7</v>
          </cell>
          <cell r="C737">
            <v>-0.8</v>
          </cell>
        </row>
        <row r="738">
          <cell r="A738" t="str">
            <v>James Shields</v>
          </cell>
          <cell r="B738">
            <v>10</v>
          </cell>
          <cell r="C738">
            <v>1.8</v>
          </cell>
          <cell r="D738">
            <v>10000000</v>
          </cell>
        </row>
        <row r="739">
          <cell r="A739" t="str">
            <v>Yangervis Solarte</v>
          </cell>
          <cell r="B739">
            <v>2</v>
          </cell>
          <cell r="C739">
            <v>2.2999999999999998</v>
          </cell>
          <cell r="D739">
            <v>516400</v>
          </cell>
        </row>
        <row r="740">
          <cell r="A740" t="str">
            <v>Cory Spangenberg</v>
          </cell>
          <cell r="B740">
            <v>2</v>
          </cell>
          <cell r="C740">
            <v>2.2000000000000002</v>
          </cell>
          <cell r="D740">
            <v>508500</v>
          </cell>
        </row>
        <row r="741">
          <cell r="A741" t="str">
            <v>Dale Thayer</v>
          </cell>
          <cell r="B741">
            <v>7</v>
          </cell>
          <cell r="C741">
            <v>0.1</v>
          </cell>
          <cell r="D741">
            <v>1375000</v>
          </cell>
        </row>
        <row r="742">
          <cell r="A742" t="str">
            <v>Justin Upton</v>
          </cell>
          <cell r="B742">
            <v>9</v>
          </cell>
          <cell r="C742">
            <v>4.2</v>
          </cell>
          <cell r="D742">
            <v>14500000</v>
          </cell>
        </row>
        <row r="743">
          <cell r="A743" t="str">
            <v>Melvin Upton Jr.</v>
          </cell>
          <cell r="B743">
            <v>11</v>
          </cell>
          <cell r="C743">
            <v>1.5</v>
          </cell>
          <cell r="D743">
            <v>14450000</v>
          </cell>
        </row>
        <row r="744">
          <cell r="A744" t="str">
            <v>Will Venable</v>
          </cell>
          <cell r="B744">
            <v>8</v>
          </cell>
          <cell r="C744">
            <v>0.6</v>
          </cell>
          <cell r="D744">
            <v>4250000</v>
          </cell>
        </row>
        <row r="745">
          <cell r="A745" t="str">
            <v>Nick Vincent</v>
          </cell>
          <cell r="B745">
            <v>4</v>
          </cell>
          <cell r="C745">
            <v>0.3</v>
          </cell>
          <cell r="D745">
            <v>525300</v>
          </cell>
        </row>
        <row r="746">
          <cell r="A746" t="str">
            <v>Brett Wallace</v>
          </cell>
          <cell r="B746">
            <v>5</v>
          </cell>
          <cell r="C746">
            <v>0.8</v>
          </cell>
        </row>
        <row r="747">
          <cell r="A747" t="str">
            <v>Dustin Ackley</v>
          </cell>
          <cell r="B747">
            <v>5</v>
          </cell>
          <cell r="C747">
            <v>0.2</v>
          </cell>
        </row>
        <row r="748">
          <cell r="A748" t="str">
            <v>Andrew Bailey</v>
          </cell>
          <cell r="B748">
            <v>6</v>
          </cell>
          <cell r="C748">
            <v>-0.2</v>
          </cell>
        </row>
        <row r="749">
          <cell r="A749" t="str">
            <v>Carlos Beltran</v>
          </cell>
          <cell r="B749">
            <v>18</v>
          </cell>
          <cell r="C749">
            <v>1.1000000000000001</v>
          </cell>
          <cell r="D749">
            <v>15000000</v>
          </cell>
        </row>
        <row r="750">
          <cell r="A750" t="str">
            <v>Dellin Betances</v>
          </cell>
          <cell r="B750">
            <v>4</v>
          </cell>
          <cell r="C750">
            <v>3.9</v>
          </cell>
          <cell r="D750">
            <v>507500</v>
          </cell>
        </row>
        <row r="751">
          <cell r="A751" t="str">
            <v>Greg Bird</v>
          </cell>
          <cell r="B751" t="str">
            <v>1st</v>
          </cell>
          <cell r="C751">
            <v>0.7</v>
          </cell>
        </row>
        <row r="752">
          <cell r="A752" t="str">
            <v>Danny Burawa</v>
          </cell>
          <cell r="B752" t="str">
            <v>1st</v>
          </cell>
          <cell r="C752">
            <v>-0.2</v>
          </cell>
        </row>
        <row r="753">
          <cell r="A753" t="str">
            <v>Chris Capuano</v>
          </cell>
          <cell r="B753">
            <v>11</v>
          </cell>
          <cell r="C753">
            <v>-1.1000000000000001</v>
          </cell>
          <cell r="D753">
            <v>5000000</v>
          </cell>
        </row>
        <row r="754">
          <cell r="A754" t="str">
            <v>David Carpenter</v>
          </cell>
          <cell r="B754">
            <v>5</v>
          </cell>
          <cell r="C754">
            <v>0</v>
          </cell>
          <cell r="D754">
            <v>1300000</v>
          </cell>
        </row>
        <row r="755">
          <cell r="A755" t="str">
            <v>Caleb Cotham</v>
          </cell>
          <cell r="B755" t="str">
            <v>1st</v>
          </cell>
          <cell r="C755">
            <v>-0.1</v>
          </cell>
        </row>
        <row r="756">
          <cell r="A756" t="str">
            <v>Kyle Davies</v>
          </cell>
          <cell r="B756">
            <v>8</v>
          </cell>
          <cell r="C756">
            <v>0.1</v>
          </cell>
        </row>
        <row r="757">
          <cell r="A757" t="str">
            <v>Jose De Paula</v>
          </cell>
          <cell r="B757" t="str">
            <v>1st</v>
          </cell>
          <cell r="C757">
            <v>0.1</v>
          </cell>
        </row>
        <row r="758">
          <cell r="A758" t="str">
            <v>Stephen Drew</v>
          </cell>
          <cell r="B758">
            <v>10</v>
          </cell>
          <cell r="C758">
            <v>0.3</v>
          </cell>
          <cell r="D758">
            <v>5000000</v>
          </cell>
        </row>
        <row r="759">
          <cell r="A759" t="str">
            <v>Jacoby Ellsbury</v>
          </cell>
          <cell r="B759">
            <v>9</v>
          </cell>
          <cell r="C759">
            <v>1.8</v>
          </cell>
          <cell r="D759">
            <v>21142857</v>
          </cell>
        </row>
        <row r="760">
          <cell r="A760" t="str">
            <v>Nathan Eovaldi</v>
          </cell>
          <cell r="B760">
            <v>5</v>
          </cell>
          <cell r="C760">
            <v>2.2999999999999998</v>
          </cell>
          <cell r="D760">
            <v>3300000</v>
          </cell>
        </row>
        <row r="761">
          <cell r="A761" t="str">
            <v>Cole Figueroa</v>
          </cell>
          <cell r="B761">
            <v>2</v>
          </cell>
          <cell r="C761">
            <v>0</v>
          </cell>
        </row>
        <row r="762">
          <cell r="A762" t="str">
            <v>Ramon Flores</v>
          </cell>
          <cell r="B762" t="str">
            <v>1st</v>
          </cell>
          <cell r="C762">
            <v>0</v>
          </cell>
        </row>
        <row r="763">
          <cell r="A763" t="str">
            <v>Brett Gardner</v>
          </cell>
          <cell r="B763">
            <v>8</v>
          </cell>
          <cell r="C763">
            <v>3.6</v>
          </cell>
          <cell r="D763">
            <v>12500000</v>
          </cell>
        </row>
        <row r="764">
          <cell r="A764" t="str">
            <v>Nick Goody</v>
          </cell>
          <cell r="B764" t="str">
            <v>1st</v>
          </cell>
          <cell r="C764">
            <v>0</v>
          </cell>
        </row>
        <row r="765">
          <cell r="A765" t="str">
            <v>Didi Gregorius</v>
          </cell>
          <cell r="B765">
            <v>4</v>
          </cell>
          <cell r="C765">
            <v>3</v>
          </cell>
          <cell r="D765">
            <v>553900</v>
          </cell>
        </row>
        <row r="766">
          <cell r="A766" t="str">
            <v>Chase Headley</v>
          </cell>
          <cell r="B766">
            <v>9</v>
          </cell>
          <cell r="C766">
            <v>0.8</v>
          </cell>
          <cell r="D766">
            <v>13000000</v>
          </cell>
        </row>
        <row r="767">
          <cell r="A767" t="str">
            <v>Slade Heathcott</v>
          </cell>
          <cell r="B767" t="str">
            <v>1st</v>
          </cell>
          <cell r="C767">
            <v>0.4</v>
          </cell>
        </row>
        <row r="768">
          <cell r="A768" t="str">
            <v>Garrett Jones</v>
          </cell>
          <cell r="B768">
            <v>8</v>
          </cell>
          <cell r="C768">
            <v>-0.6</v>
          </cell>
          <cell r="D768">
            <v>5000000</v>
          </cell>
        </row>
        <row r="769">
          <cell r="A769" t="str">
            <v>Jacob Lindgren</v>
          </cell>
          <cell r="B769" t="str">
            <v>1st</v>
          </cell>
          <cell r="C769">
            <v>0</v>
          </cell>
        </row>
        <row r="770">
          <cell r="A770" t="str">
            <v>Chris Martin</v>
          </cell>
          <cell r="B770">
            <v>2</v>
          </cell>
          <cell r="C770">
            <v>-0.1</v>
          </cell>
          <cell r="D770">
            <v>511025</v>
          </cell>
        </row>
        <row r="771">
          <cell r="A771" t="str">
            <v>Brian McCann</v>
          </cell>
          <cell r="B771">
            <v>11</v>
          </cell>
          <cell r="C771">
            <v>2.8</v>
          </cell>
          <cell r="D771">
            <v>17000000</v>
          </cell>
        </row>
        <row r="772">
          <cell r="A772" t="str">
            <v>Andrew Miller</v>
          </cell>
          <cell r="B772">
            <v>10</v>
          </cell>
          <cell r="C772">
            <v>2.2999999999999998</v>
          </cell>
          <cell r="D772">
            <v>9000000</v>
          </cell>
        </row>
        <row r="773">
          <cell r="A773" t="str">
            <v>Bryan Mitchell</v>
          </cell>
          <cell r="B773">
            <v>2</v>
          </cell>
          <cell r="C773">
            <v>-0.6</v>
          </cell>
        </row>
        <row r="774">
          <cell r="A774" t="str">
            <v>Diego Moreno</v>
          </cell>
          <cell r="B774" t="str">
            <v>1st</v>
          </cell>
          <cell r="C774">
            <v>0</v>
          </cell>
        </row>
        <row r="775">
          <cell r="A775" t="str">
            <v>John Ryan Murphy</v>
          </cell>
          <cell r="B775">
            <v>3</v>
          </cell>
          <cell r="C775">
            <v>0.4</v>
          </cell>
          <cell r="D775">
            <v>518700</v>
          </cell>
        </row>
        <row r="776">
          <cell r="A776" t="str">
            <v>Rico Noel</v>
          </cell>
          <cell r="B776" t="str">
            <v>1st</v>
          </cell>
          <cell r="C776">
            <v>0</v>
          </cell>
        </row>
        <row r="777">
          <cell r="A777" t="str">
            <v>Ivan Nova</v>
          </cell>
          <cell r="B777">
            <v>6</v>
          </cell>
          <cell r="C777">
            <v>0.6</v>
          </cell>
          <cell r="D777">
            <v>3300000</v>
          </cell>
        </row>
        <row r="778">
          <cell r="A778" t="str">
            <v>James Pazos</v>
          </cell>
          <cell r="B778" t="str">
            <v>1st</v>
          </cell>
          <cell r="C778">
            <v>0.3</v>
          </cell>
        </row>
        <row r="779">
          <cell r="A779" t="str">
            <v>Gregorio Petit</v>
          </cell>
          <cell r="B779">
            <v>4</v>
          </cell>
          <cell r="C779">
            <v>-0.6</v>
          </cell>
          <cell r="D779">
            <v>510000</v>
          </cell>
        </row>
        <row r="780">
          <cell r="A780" t="str">
            <v>Branden Pinder</v>
          </cell>
          <cell r="B780" t="str">
            <v>1st</v>
          </cell>
          <cell r="C780">
            <v>0.6</v>
          </cell>
        </row>
        <row r="781">
          <cell r="A781" t="str">
            <v>Michael Pineda</v>
          </cell>
          <cell r="B781">
            <v>3</v>
          </cell>
          <cell r="C781">
            <v>1.8</v>
          </cell>
          <cell r="D781">
            <v>2100000</v>
          </cell>
        </row>
        <row r="782">
          <cell r="A782" t="str">
            <v>Jose Pirela</v>
          </cell>
          <cell r="B782">
            <v>2</v>
          </cell>
          <cell r="C782">
            <v>-0.6</v>
          </cell>
          <cell r="D782">
            <v>510000</v>
          </cell>
        </row>
        <row r="783">
          <cell r="A783" t="str">
            <v>Jose Ramirez</v>
          </cell>
          <cell r="B783">
            <v>2</v>
          </cell>
          <cell r="C783">
            <v>-0.2</v>
          </cell>
        </row>
        <row r="784">
          <cell r="A784" t="str">
            <v>Rob Refsnyder</v>
          </cell>
          <cell r="B784" t="str">
            <v>1st</v>
          </cell>
          <cell r="C784">
            <v>0.4</v>
          </cell>
        </row>
        <row r="785">
          <cell r="A785" t="str">
            <v>Alex Rodriguez</v>
          </cell>
          <cell r="B785">
            <v>21</v>
          </cell>
          <cell r="C785">
            <v>3</v>
          </cell>
          <cell r="D785">
            <v>22000000</v>
          </cell>
        </row>
        <row r="786">
          <cell r="A786" t="str">
            <v>Esmil Rogers</v>
          </cell>
          <cell r="B786">
            <v>7</v>
          </cell>
          <cell r="C786">
            <v>-0.9</v>
          </cell>
          <cell r="D786">
            <v>1480000</v>
          </cell>
        </row>
        <row r="787">
          <cell r="A787" t="str">
            <v>Austin Romine</v>
          </cell>
          <cell r="B787">
            <v>4</v>
          </cell>
          <cell r="C787">
            <v>-0.2</v>
          </cell>
          <cell r="D787">
            <v>554100</v>
          </cell>
        </row>
        <row r="788">
          <cell r="A788" t="str">
            <v>Nick Rumbelow</v>
          </cell>
          <cell r="B788" t="str">
            <v>1st</v>
          </cell>
          <cell r="C788">
            <v>0</v>
          </cell>
        </row>
        <row r="789">
          <cell r="A789" t="str">
            <v>Brendan Ryan</v>
          </cell>
          <cell r="B789">
            <v>9</v>
          </cell>
          <cell r="C789">
            <v>0.1</v>
          </cell>
          <cell r="D789">
            <v>2000000</v>
          </cell>
        </row>
        <row r="790">
          <cell r="A790" t="str">
            <v>CC Sabathia</v>
          </cell>
          <cell r="B790">
            <v>15</v>
          </cell>
          <cell r="C790">
            <v>1</v>
          </cell>
          <cell r="D790">
            <v>23000000</v>
          </cell>
        </row>
        <row r="791">
          <cell r="A791" t="str">
            <v>Gary Sanchez</v>
          </cell>
          <cell r="B791" t="str">
            <v>1st</v>
          </cell>
          <cell r="C791">
            <v>-0.1</v>
          </cell>
        </row>
        <row r="792">
          <cell r="A792" t="str">
            <v>Sergio Santos</v>
          </cell>
          <cell r="B792">
            <v>6</v>
          </cell>
          <cell r="C792">
            <v>0</v>
          </cell>
        </row>
        <row r="793">
          <cell r="A793" t="str">
            <v>Luis Severino</v>
          </cell>
          <cell r="B793" t="str">
            <v>1st</v>
          </cell>
          <cell r="C793">
            <v>2</v>
          </cell>
        </row>
        <row r="794">
          <cell r="A794" t="str">
            <v>Chasen Shreve</v>
          </cell>
          <cell r="B794">
            <v>2</v>
          </cell>
          <cell r="C794">
            <v>1.2</v>
          </cell>
          <cell r="D794">
            <v>510275</v>
          </cell>
        </row>
        <row r="795">
          <cell r="A795" t="str">
            <v>Masahiro Tanaka</v>
          </cell>
          <cell r="B795">
            <v>2</v>
          </cell>
          <cell r="C795">
            <v>3.1</v>
          </cell>
          <cell r="D795">
            <v>22000000</v>
          </cell>
        </row>
        <row r="796">
          <cell r="A796" t="str">
            <v>Mark Teixeira</v>
          </cell>
          <cell r="B796">
            <v>13</v>
          </cell>
          <cell r="C796">
            <v>3.3</v>
          </cell>
          <cell r="D796">
            <v>23125000</v>
          </cell>
        </row>
        <row r="797">
          <cell r="A797" t="str">
            <v>Matt Tracy</v>
          </cell>
          <cell r="B797" t="str">
            <v>1st</v>
          </cell>
          <cell r="C797">
            <v>-0.1</v>
          </cell>
        </row>
        <row r="798">
          <cell r="A798" t="str">
            <v>Adam Warren</v>
          </cell>
          <cell r="B798">
            <v>4</v>
          </cell>
          <cell r="C798">
            <v>2.8</v>
          </cell>
          <cell r="D798">
            <v>572600</v>
          </cell>
        </row>
        <row r="799">
          <cell r="A799" t="str">
            <v>Chase Whitley</v>
          </cell>
          <cell r="B799">
            <v>2</v>
          </cell>
          <cell r="C799">
            <v>0.4</v>
          </cell>
        </row>
        <row r="800">
          <cell r="A800" t="str">
            <v>Mason Williams</v>
          </cell>
          <cell r="B800" t="str">
            <v>1st</v>
          </cell>
          <cell r="C800">
            <v>0.1</v>
          </cell>
        </row>
        <row r="801">
          <cell r="A801" t="str">
            <v>Justin Wilson</v>
          </cell>
          <cell r="B801">
            <v>4</v>
          </cell>
          <cell r="C801">
            <v>1.5</v>
          </cell>
          <cell r="D801">
            <v>556000</v>
          </cell>
        </row>
        <row r="802">
          <cell r="A802" t="str">
            <v>Chris Young</v>
          </cell>
          <cell r="B802">
            <v>10</v>
          </cell>
          <cell r="C802">
            <v>1</v>
          </cell>
          <cell r="D802">
            <v>2500000</v>
          </cell>
        </row>
        <row r="803">
          <cell r="A803" t="str">
            <v>Matt Andriese</v>
          </cell>
          <cell r="B803" t="str">
            <v>1st</v>
          </cell>
          <cell r="C803">
            <v>0.5</v>
          </cell>
          <cell r="D803">
            <v>507500</v>
          </cell>
        </row>
        <row r="804">
          <cell r="A804" t="str">
            <v>Chris Archer</v>
          </cell>
          <cell r="B804">
            <v>4</v>
          </cell>
          <cell r="C804">
            <v>3.8</v>
          </cell>
          <cell r="D804">
            <v>1166667</v>
          </cell>
        </row>
        <row r="805">
          <cell r="A805" t="str">
            <v>J.P. Arencibia</v>
          </cell>
          <cell r="B805">
            <v>6</v>
          </cell>
          <cell r="C805">
            <v>0.7</v>
          </cell>
        </row>
        <row r="806">
          <cell r="A806" t="str">
            <v>Grant Balfour</v>
          </cell>
          <cell r="B806">
            <v>12</v>
          </cell>
          <cell r="C806">
            <v>-0.1</v>
          </cell>
        </row>
        <row r="807">
          <cell r="A807" t="str">
            <v>Tim Beckham</v>
          </cell>
          <cell r="B807">
            <v>2</v>
          </cell>
          <cell r="C807">
            <v>-0.2</v>
          </cell>
          <cell r="D807">
            <v>508100</v>
          </cell>
        </row>
        <row r="808">
          <cell r="A808" t="str">
            <v>Ronald Belisario</v>
          </cell>
          <cell r="B808">
            <v>6</v>
          </cell>
          <cell r="C808">
            <v>-0.2</v>
          </cell>
        </row>
        <row r="809">
          <cell r="A809" t="str">
            <v>Jeff Beliveau</v>
          </cell>
          <cell r="B809">
            <v>4</v>
          </cell>
          <cell r="C809">
            <v>-0.2</v>
          </cell>
          <cell r="D809">
            <v>513600</v>
          </cell>
        </row>
        <row r="810">
          <cell r="A810" t="str">
            <v>Andrew Bellatti</v>
          </cell>
          <cell r="B810" t="str">
            <v>1st</v>
          </cell>
          <cell r="C810">
            <v>0.5</v>
          </cell>
        </row>
        <row r="811">
          <cell r="A811" t="str">
            <v>Brad Boxberger</v>
          </cell>
          <cell r="B811">
            <v>4</v>
          </cell>
          <cell r="C811">
            <v>0.1</v>
          </cell>
          <cell r="D811">
            <v>521400</v>
          </cell>
        </row>
        <row r="812">
          <cell r="A812" t="str">
            <v>Ryan Brett</v>
          </cell>
          <cell r="B812" t="str">
            <v>1st</v>
          </cell>
          <cell r="C812">
            <v>0.1</v>
          </cell>
        </row>
        <row r="813">
          <cell r="A813" t="str">
            <v>Joey Butler</v>
          </cell>
          <cell r="B813">
            <v>3</v>
          </cell>
          <cell r="C813">
            <v>0.5</v>
          </cell>
        </row>
        <row r="814">
          <cell r="A814" t="str">
            <v>Asdrubal Cabrera</v>
          </cell>
          <cell r="B814">
            <v>9</v>
          </cell>
          <cell r="C814">
            <v>1.6</v>
          </cell>
          <cell r="D814">
            <v>7500000</v>
          </cell>
        </row>
        <row r="815">
          <cell r="A815" t="str">
            <v>Curt Casali</v>
          </cell>
          <cell r="B815">
            <v>2</v>
          </cell>
          <cell r="C815">
            <v>0.9</v>
          </cell>
        </row>
        <row r="816">
          <cell r="A816" t="str">
            <v>Xavier Cedeno</v>
          </cell>
          <cell r="B816">
            <v>5</v>
          </cell>
          <cell r="C816">
            <v>1.2</v>
          </cell>
        </row>
        <row r="817">
          <cell r="A817" t="str">
            <v>Alex Colome</v>
          </cell>
          <cell r="B817">
            <v>3</v>
          </cell>
          <cell r="C817">
            <v>0.8</v>
          </cell>
          <cell r="D817">
            <v>510800</v>
          </cell>
        </row>
        <row r="818">
          <cell r="A818" t="str">
            <v>David DeJesus</v>
          </cell>
          <cell r="B818">
            <v>13</v>
          </cell>
          <cell r="C818">
            <v>0.7</v>
          </cell>
        </row>
        <row r="819">
          <cell r="A819" t="str">
            <v>Jose Dominguez</v>
          </cell>
          <cell r="B819">
            <v>3</v>
          </cell>
          <cell r="C819">
            <v>0.2</v>
          </cell>
        </row>
        <row r="820">
          <cell r="A820" t="str">
            <v>Allan Dykstra</v>
          </cell>
          <cell r="B820" t="str">
            <v>1st</v>
          </cell>
          <cell r="C820">
            <v>-0.5</v>
          </cell>
        </row>
        <row r="821">
          <cell r="A821" t="str">
            <v>Jake Elmore</v>
          </cell>
          <cell r="B821">
            <v>4</v>
          </cell>
          <cell r="C821">
            <v>-0.9</v>
          </cell>
        </row>
        <row r="822">
          <cell r="A822" t="str">
            <v>Logan Forsythe</v>
          </cell>
          <cell r="B822">
            <v>5</v>
          </cell>
          <cell r="C822">
            <v>4.5999999999999996</v>
          </cell>
          <cell r="D822">
            <v>1100000</v>
          </cell>
        </row>
        <row r="823">
          <cell r="A823" t="str">
            <v>Nick Franklin</v>
          </cell>
          <cell r="B823">
            <v>3</v>
          </cell>
          <cell r="C823">
            <v>-0.8</v>
          </cell>
          <cell r="D823">
            <v>1021800</v>
          </cell>
        </row>
        <row r="824">
          <cell r="A824" t="str">
            <v>Ernesto Frieri</v>
          </cell>
          <cell r="B824">
            <v>7</v>
          </cell>
          <cell r="C824">
            <v>0</v>
          </cell>
          <cell r="D824">
            <v>800000</v>
          </cell>
        </row>
        <row r="825">
          <cell r="A825" t="str">
            <v>Steve Geltz</v>
          </cell>
          <cell r="B825">
            <v>3</v>
          </cell>
          <cell r="C825">
            <v>0.3</v>
          </cell>
        </row>
        <row r="826">
          <cell r="A826" t="str">
            <v>Brandon Gomes</v>
          </cell>
          <cell r="B826">
            <v>5</v>
          </cell>
          <cell r="C826">
            <v>0.1</v>
          </cell>
        </row>
        <row r="827">
          <cell r="A827" t="str">
            <v>Preston Guilmet</v>
          </cell>
          <cell r="B827">
            <v>3</v>
          </cell>
          <cell r="C827">
            <v>0</v>
          </cell>
        </row>
        <row r="828">
          <cell r="A828" t="str">
            <v>Brandon Guyer</v>
          </cell>
          <cell r="B828">
            <v>4</v>
          </cell>
          <cell r="C828">
            <v>2.2000000000000002</v>
          </cell>
          <cell r="D828">
            <v>515800</v>
          </cell>
        </row>
        <row r="829">
          <cell r="A829" t="str">
            <v>John Jaso</v>
          </cell>
          <cell r="B829">
            <v>7</v>
          </cell>
          <cell r="C829">
            <v>1</v>
          </cell>
          <cell r="D829">
            <v>3175000</v>
          </cell>
        </row>
        <row r="830">
          <cell r="A830" t="str">
            <v>Desmond Jennings</v>
          </cell>
          <cell r="B830">
            <v>6</v>
          </cell>
          <cell r="C830">
            <v>0.5</v>
          </cell>
          <cell r="D830">
            <v>3100000</v>
          </cell>
        </row>
        <row r="831">
          <cell r="A831" t="str">
            <v>Kevin Jepsen</v>
          </cell>
          <cell r="B831">
            <v>8</v>
          </cell>
          <cell r="C831">
            <v>0.7</v>
          </cell>
          <cell r="D831">
            <v>3025000</v>
          </cell>
        </row>
        <row r="832">
          <cell r="A832" t="str">
            <v>Nate Karns</v>
          </cell>
          <cell r="B832">
            <v>3</v>
          </cell>
          <cell r="C832">
            <v>2.1</v>
          </cell>
          <cell r="D832">
            <v>508800</v>
          </cell>
        </row>
        <row r="833">
          <cell r="A833" t="str">
            <v>Kevin Kiermaier</v>
          </cell>
          <cell r="B833">
            <v>3</v>
          </cell>
          <cell r="C833">
            <v>7.1</v>
          </cell>
          <cell r="D833">
            <v>513800</v>
          </cell>
        </row>
        <row r="834">
          <cell r="A834" t="str">
            <v>Marc Krauss</v>
          </cell>
          <cell r="B834">
            <v>3</v>
          </cell>
          <cell r="C834">
            <v>-0.3</v>
          </cell>
        </row>
        <row r="835">
          <cell r="A835" t="str">
            <v>James Loney</v>
          </cell>
          <cell r="B835">
            <v>10</v>
          </cell>
          <cell r="C835">
            <v>-0.8</v>
          </cell>
          <cell r="D835">
            <v>8666666</v>
          </cell>
        </row>
        <row r="836">
          <cell r="A836" t="str">
            <v>Evan Longoria</v>
          </cell>
          <cell r="B836">
            <v>8</v>
          </cell>
          <cell r="C836">
            <v>4.5</v>
          </cell>
          <cell r="D836">
            <v>11000000</v>
          </cell>
        </row>
        <row r="837">
          <cell r="A837" t="str">
            <v>Mikie Mahtook</v>
          </cell>
          <cell r="B837" t="str">
            <v>1st</v>
          </cell>
          <cell r="C837">
            <v>1.3</v>
          </cell>
        </row>
        <row r="838">
          <cell r="A838" t="str">
            <v>Luke Maile</v>
          </cell>
          <cell r="B838" t="str">
            <v>1st</v>
          </cell>
          <cell r="C838">
            <v>-0.2</v>
          </cell>
        </row>
        <row r="839">
          <cell r="A839" t="str">
            <v>Jake McGee</v>
          </cell>
          <cell r="B839">
            <v>6</v>
          </cell>
          <cell r="C839">
            <v>0.9</v>
          </cell>
          <cell r="D839">
            <v>3550000</v>
          </cell>
        </row>
        <row r="840">
          <cell r="A840" t="str">
            <v>Matt Moore</v>
          </cell>
          <cell r="B840">
            <v>5</v>
          </cell>
          <cell r="C840">
            <v>-0.5</v>
          </cell>
          <cell r="D840">
            <v>3000000</v>
          </cell>
        </row>
        <row r="841">
          <cell r="A841" t="str">
            <v>Daniel Nava</v>
          </cell>
          <cell r="B841">
            <v>5</v>
          </cell>
          <cell r="C841">
            <v>0.2</v>
          </cell>
        </row>
        <row r="842">
          <cell r="A842" t="str">
            <v>Jake Odorizzi</v>
          </cell>
          <cell r="B842">
            <v>4</v>
          </cell>
          <cell r="C842">
            <v>3.2</v>
          </cell>
          <cell r="D842">
            <v>522000</v>
          </cell>
        </row>
        <row r="843">
          <cell r="A843" t="str">
            <v>Erasmo Ramirez</v>
          </cell>
          <cell r="B843">
            <v>4</v>
          </cell>
          <cell r="C843">
            <v>1.8</v>
          </cell>
          <cell r="D843">
            <v>522800</v>
          </cell>
        </row>
        <row r="844">
          <cell r="A844" t="str">
            <v>C.J. Riefenhauser</v>
          </cell>
          <cell r="B844">
            <v>2</v>
          </cell>
          <cell r="C844">
            <v>-0.2</v>
          </cell>
        </row>
        <row r="845">
          <cell r="A845" t="str">
            <v>Rene Rivera</v>
          </cell>
          <cell r="B845">
            <v>7</v>
          </cell>
          <cell r="C845">
            <v>-1.9</v>
          </cell>
          <cell r="D845">
            <v>1200000</v>
          </cell>
        </row>
        <row r="846">
          <cell r="A846" t="str">
            <v>Enny Romero</v>
          </cell>
          <cell r="B846">
            <v>2</v>
          </cell>
          <cell r="C846">
            <v>-0.2</v>
          </cell>
        </row>
        <row r="847">
          <cell r="A847" t="str">
            <v>Richie Shaffer</v>
          </cell>
          <cell r="B847" t="str">
            <v>1st</v>
          </cell>
          <cell r="C847">
            <v>-0.1</v>
          </cell>
        </row>
        <row r="848">
          <cell r="A848" t="str">
            <v>Grady Sizemore</v>
          </cell>
          <cell r="B848">
            <v>10</v>
          </cell>
          <cell r="C848">
            <v>0.4</v>
          </cell>
        </row>
        <row r="849">
          <cell r="A849" t="str">
            <v>Drew Smyly</v>
          </cell>
          <cell r="B849">
            <v>4</v>
          </cell>
          <cell r="C849">
            <v>1.6</v>
          </cell>
          <cell r="D849">
            <v>2650000</v>
          </cell>
        </row>
        <row r="850">
          <cell r="A850" t="str">
            <v>Steven Souza Jr.</v>
          </cell>
          <cell r="B850">
            <v>2</v>
          </cell>
          <cell r="C850">
            <v>1.4</v>
          </cell>
          <cell r="D850">
            <v>508700</v>
          </cell>
        </row>
        <row r="851">
          <cell r="A851" t="str">
            <v>Everett Teaford</v>
          </cell>
          <cell r="B851">
            <v>4</v>
          </cell>
          <cell r="C851">
            <v>0.2</v>
          </cell>
        </row>
        <row r="852">
          <cell r="A852" t="str">
            <v>Bobby Wilson</v>
          </cell>
          <cell r="B852">
            <v>7</v>
          </cell>
          <cell r="C852">
            <v>-0.3</v>
          </cell>
          <cell r="D852">
            <v>700000</v>
          </cell>
        </row>
        <row r="853">
          <cell r="A853" t="str">
            <v>Kirby Yates</v>
          </cell>
          <cell r="B853">
            <v>2</v>
          </cell>
          <cell r="C853">
            <v>-0.5</v>
          </cell>
          <cell r="D853">
            <v>512800</v>
          </cell>
        </row>
        <row r="854">
          <cell r="A854" t="str">
            <v>Jonathan Aro</v>
          </cell>
          <cell r="B854" t="str">
            <v>1st</v>
          </cell>
          <cell r="C854">
            <v>-0.2</v>
          </cell>
        </row>
        <row r="855">
          <cell r="A855" t="str">
            <v>Matt Barnes</v>
          </cell>
          <cell r="B855">
            <v>2</v>
          </cell>
          <cell r="C855">
            <v>-0.3</v>
          </cell>
          <cell r="D855">
            <v>508500</v>
          </cell>
        </row>
        <row r="856">
          <cell r="A856" t="str">
            <v>Mookie Betts</v>
          </cell>
          <cell r="B856">
            <v>2</v>
          </cell>
          <cell r="C856">
            <v>6.1</v>
          </cell>
          <cell r="D856">
            <v>514500</v>
          </cell>
        </row>
        <row r="857">
          <cell r="A857" t="str">
            <v>Jeff Bianchi</v>
          </cell>
          <cell r="B857">
            <v>4</v>
          </cell>
          <cell r="C857">
            <v>0</v>
          </cell>
        </row>
        <row r="858">
          <cell r="A858" t="str">
            <v>Xander Bogaerts</v>
          </cell>
          <cell r="B858">
            <v>3</v>
          </cell>
          <cell r="C858">
            <v>4.3</v>
          </cell>
          <cell r="D858">
            <v>543000</v>
          </cell>
        </row>
        <row r="859">
          <cell r="A859" t="str">
            <v>Jackie Bradley Jr.</v>
          </cell>
          <cell r="B859">
            <v>3</v>
          </cell>
          <cell r="C859">
            <v>2</v>
          </cell>
          <cell r="D859">
            <v>528000</v>
          </cell>
        </row>
        <row r="860">
          <cell r="A860" t="str">
            <v>Craig Breslow</v>
          </cell>
          <cell r="B860">
            <v>10</v>
          </cell>
          <cell r="C860">
            <v>0.4</v>
          </cell>
          <cell r="D860">
            <v>2000000</v>
          </cell>
        </row>
        <row r="861">
          <cell r="A861" t="str">
            <v>Clay Buchholz</v>
          </cell>
          <cell r="B861">
            <v>9</v>
          </cell>
          <cell r="C861">
            <v>2.6</v>
          </cell>
          <cell r="D861">
            <v>12000000</v>
          </cell>
        </row>
        <row r="862">
          <cell r="A862" t="str">
            <v>Rusney Castillo</v>
          </cell>
          <cell r="B862">
            <v>2</v>
          </cell>
          <cell r="C862">
            <v>0.7</v>
          </cell>
          <cell r="D862">
            <v>11271000</v>
          </cell>
        </row>
        <row r="863">
          <cell r="A863" t="str">
            <v>Garin Cecchini</v>
          </cell>
          <cell r="B863">
            <v>2</v>
          </cell>
          <cell r="C863">
            <v>-0.1</v>
          </cell>
          <cell r="D863">
            <v>508500</v>
          </cell>
        </row>
        <row r="864">
          <cell r="A864" t="str">
            <v>Ryan Cook</v>
          </cell>
          <cell r="B864">
            <v>5</v>
          </cell>
          <cell r="C864">
            <v>-0.8</v>
          </cell>
        </row>
        <row r="865">
          <cell r="A865" t="str">
            <v>Allen Craig</v>
          </cell>
          <cell r="B865">
            <v>6</v>
          </cell>
          <cell r="C865">
            <v>-0.8</v>
          </cell>
          <cell r="D865">
            <v>5500000</v>
          </cell>
        </row>
        <row r="866">
          <cell r="A866" t="str">
            <v>Alejandro De Aza</v>
          </cell>
          <cell r="B866">
            <v>8</v>
          </cell>
          <cell r="C866">
            <v>1.1000000000000001</v>
          </cell>
          <cell r="D866">
            <v>5000000</v>
          </cell>
        </row>
        <row r="867">
          <cell r="A867" t="str">
            <v>Ryan Hanigan</v>
          </cell>
          <cell r="B867">
            <v>9</v>
          </cell>
          <cell r="C867">
            <v>0.7</v>
          </cell>
          <cell r="D867">
            <v>3500000</v>
          </cell>
        </row>
        <row r="868">
          <cell r="A868" t="str">
            <v>Heath Hembree</v>
          </cell>
          <cell r="B868">
            <v>3</v>
          </cell>
          <cell r="C868">
            <v>0.4</v>
          </cell>
          <cell r="D868">
            <v>509500</v>
          </cell>
        </row>
        <row r="869">
          <cell r="A869" t="str">
            <v>Rich Hill</v>
          </cell>
          <cell r="B869">
            <v>11</v>
          </cell>
          <cell r="C869">
            <v>1.6</v>
          </cell>
        </row>
        <row r="870">
          <cell r="A870" t="str">
            <v>Dalier Hinojosa</v>
          </cell>
          <cell r="B870" t="str">
            <v>1st</v>
          </cell>
          <cell r="C870">
            <v>0.1</v>
          </cell>
        </row>
        <row r="871">
          <cell r="A871" t="str">
            <v>Brock Holt</v>
          </cell>
          <cell r="B871">
            <v>4</v>
          </cell>
          <cell r="C871">
            <v>2.7</v>
          </cell>
          <cell r="D871">
            <v>530500</v>
          </cell>
        </row>
        <row r="872">
          <cell r="A872" t="str">
            <v>Luis Jimenez</v>
          </cell>
          <cell r="B872">
            <v>3</v>
          </cell>
          <cell r="C872">
            <v>0</v>
          </cell>
        </row>
        <row r="873">
          <cell r="A873" t="str">
            <v>Brian Johnson</v>
          </cell>
          <cell r="B873" t="str">
            <v>1st</v>
          </cell>
          <cell r="C873">
            <v>-0.1</v>
          </cell>
        </row>
        <row r="874">
          <cell r="A874" t="str">
            <v>Joe Kelly</v>
          </cell>
          <cell r="B874">
            <v>4</v>
          </cell>
          <cell r="C874">
            <v>0.9</v>
          </cell>
          <cell r="D874">
            <v>603000</v>
          </cell>
        </row>
        <row r="875">
          <cell r="A875" t="str">
            <v>Tommy Layne</v>
          </cell>
          <cell r="B875">
            <v>4</v>
          </cell>
          <cell r="C875">
            <v>0.5</v>
          </cell>
          <cell r="D875">
            <v>557000</v>
          </cell>
        </row>
        <row r="876">
          <cell r="A876" t="str">
            <v>Sandy Leon</v>
          </cell>
          <cell r="B876">
            <v>4</v>
          </cell>
          <cell r="C876">
            <v>-0.1</v>
          </cell>
          <cell r="D876">
            <v>510400</v>
          </cell>
        </row>
        <row r="877">
          <cell r="A877" t="str">
            <v>Jean Machi</v>
          </cell>
          <cell r="B877">
            <v>4</v>
          </cell>
          <cell r="C877">
            <v>-0.2</v>
          </cell>
        </row>
        <row r="878">
          <cell r="A878" t="str">
            <v>Deven Marrero</v>
          </cell>
          <cell r="B878" t="str">
            <v>1st</v>
          </cell>
          <cell r="C878">
            <v>-0.2</v>
          </cell>
        </row>
        <row r="879">
          <cell r="A879" t="str">
            <v>Justin Masterson</v>
          </cell>
          <cell r="B879">
            <v>8</v>
          </cell>
          <cell r="C879">
            <v>-0.2</v>
          </cell>
          <cell r="D879">
            <v>9500000</v>
          </cell>
        </row>
        <row r="880">
          <cell r="A880" t="str">
            <v>Roman Mendez</v>
          </cell>
          <cell r="B880">
            <v>2</v>
          </cell>
          <cell r="C880">
            <v>0</v>
          </cell>
        </row>
        <row r="881">
          <cell r="A881" t="str">
            <v>Wade Miley</v>
          </cell>
          <cell r="B881">
            <v>5</v>
          </cell>
          <cell r="C881">
            <v>2.2999999999999998</v>
          </cell>
          <cell r="D881">
            <v>3666000</v>
          </cell>
        </row>
        <row r="882">
          <cell r="A882" t="str">
            <v>Edward Mujica</v>
          </cell>
          <cell r="B882">
            <v>10</v>
          </cell>
          <cell r="C882">
            <v>0.1</v>
          </cell>
        </row>
        <row r="883">
          <cell r="A883" t="str">
            <v>Mike Napoli</v>
          </cell>
          <cell r="B883">
            <v>10</v>
          </cell>
          <cell r="C883">
            <v>0.3</v>
          </cell>
          <cell r="D883">
            <v>16000000</v>
          </cell>
        </row>
        <row r="884">
          <cell r="A884" t="str">
            <v>Daniel Nava</v>
          </cell>
          <cell r="B884">
            <v>5</v>
          </cell>
          <cell r="C884">
            <v>-0.3</v>
          </cell>
          <cell r="D884">
            <v>1850000</v>
          </cell>
        </row>
        <row r="885">
          <cell r="A885" t="str">
            <v>Alexi Ogando</v>
          </cell>
          <cell r="B885">
            <v>6</v>
          </cell>
          <cell r="C885">
            <v>0.9</v>
          </cell>
          <cell r="D885">
            <v>1500000</v>
          </cell>
        </row>
        <row r="886">
          <cell r="A886" t="str">
            <v>David Ortiz</v>
          </cell>
          <cell r="B886">
            <v>19</v>
          </cell>
          <cell r="C886">
            <v>3.1</v>
          </cell>
          <cell r="D886">
            <v>16000000</v>
          </cell>
        </row>
        <row r="887">
          <cell r="A887" t="str">
            <v>Henry Owens</v>
          </cell>
          <cell r="B887" t="str">
            <v>1st</v>
          </cell>
          <cell r="C887">
            <v>0.5</v>
          </cell>
        </row>
        <row r="888">
          <cell r="A888" t="str">
            <v>Dustin Pedroia</v>
          </cell>
          <cell r="B888">
            <v>10</v>
          </cell>
          <cell r="C888">
            <v>2.6</v>
          </cell>
          <cell r="D888">
            <v>12500000</v>
          </cell>
        </row>
        <row r="889">
          <cell r="A889" t="str">
            <v>Carlos Peguero</v>
          </cell>
          <cell r="B889">
            <v>5</v>
          </cell>
          <cell r="C889">
            <v>0</v>
          </cell>
        </row>
        <row r="890">
          <cell r="A890" t="str">
            <v>Rick Porcello</v>
          </cell>
          <cell r="B890">
            <v>7</v>
          </cell>
          <cell r="C890">
            <v>0.4</v>
          </cell>
          <cell r="D890">
            <v>12500000</v>
          </cell>
        </row>
        <row r="891">
          <cell r="A891" t="str">
            <v>Hanley Ramirez</v>
          </cell>
          <cell r="B891">
            <v>11</v>
          </cell>
          <cell r="C891">
            <v>-0.7</v>
          </cell>
          <cell r="D891">
            <v>19750000</v>
          </cell>
        </row>
        <row r="892">
          <cell r="A892" t="str">
            <v>Noe Ramirez</v>
          </cell>
          <cell r="B892" t="str">
            <v>1st</v>
          </cell>
          <cell r="C892">
            <v>-0.5</v>
          </cell>
        </row>
        <row r="893">
          <cell r="A893" t="str">
            <v>Eduardo Rodriguez</v>
          </cell>
          <cell r="B893" t="str">
            <v>1st</v>
          </cell>
          <cell r="C893">
            <v>2.5</v>
          </cell>
        </row>
        <row r="894">
          <cell r="A894" t="str">
            <v>Robbie Ross</v>
          </cell>
          <cell r="B894">
            <v>4</v>
          </cell>
          <cell r="C894">
            <v>0.7</v>
          </cell>
          <cell r="D894">
            <v>566500</v>
          </cell>
        </row>
        <row r="895">
          <cell r="A895" t="str">
            <v>Josh Rutledge</v>
          </cell>
          <cell r="B895">
            <v>4</v>
          </cell>
          <cell r="C895">
            <v>-0.2</v>
          </cell>
        </row>
        <row r="896">
          <cell r="A896" t="str">
            <v>Pablo Sandoval</v>
          </cell>
          <cell r="B896">
            <v>8</v>
          </cell>
          <cell r="C896">
            <v>-0.5</v>
          </cell>
          <cell r="D896">
            <v>17600000</v>
          </cell>
        </row>
        <row r="897">
          <cell r="A897" t="str">
            <v>Travis Shaw</v>
          </cell>
          <cell r="B897" t="str">
            <v>1st</v>
          </cell>
          <cell r="C897">
            <v>1.1000000000000001</v>
          </cell>
        </row>
        <row r="898">
          <cell r="A898" t="str">
            <v>Blake Swihart</v>
          </cell>
          <cell r="B898" t="str">
            <v>1st</v>
          </cell>
          <cell r="C898">
            <v>0.4</v>
          </cell>
        </row>
        <row r="899">
          <cell r="A899" t="str">
            <v>Junichi Tazawa</v>
          </cell>
          <cell r="B899">
            <v>6</v>
          </cell>
          <cell r="C899">
            <v>0.5</v>
          </cell>
          <cell r="D899">
            <v>2250000</v>
          </cell>
        </row>
        <row r="900">
          <cell r="A900" t="str">
            <v>Koji Uehara</v>
          </cell>
          <cell r="B900">
            <v>7</v>
          </cell>
          <cell r="C900">
            <v>1.2</v>
          </cell>
          <cell r="D900">
            <v>9000000</v>
          </cell>
        </row>
        <row r="901">
          <cell r="A901" t="str">
            <v>Anthony Varvaro</v>
          </cell>
          <cell r="B901">
            <v>6</v>
          </cell>
          <cell r="C901">
            <v>0.1</v>
          </cell>
          <cell r="D901">
            <v>576500</v>
          </cell>
        </row>
        <row r="902">
          <cell r="A902" t="str">
            <v>Shane Victorino</v>
          </cell>
          <cell r="B902">
            <v>12</v>
          </cell>
          <cell r="C902">
            <v>0.4</v>
          </cell>
          <cell r="D902">
            <v>13000000</v>
          </cell>
        </row>
        <row r="903">
          <cell r="A903" t="str">
            <v>Jemile Weeks</v>
          </cell>
          <cell r="B903">
            <v>5</v>
          </cell>
          <cell r="C903">
            <v>0.1</v>
          </cell>
        </row>
        <row r="904">
          <cell r="A904" t="str">
            <v>Steven Wright</v>
          </cell>
          <cell r="B904">
            <v>3</v>
          </cell>
          <cell r="C904">
            <v>0.5</v>
          </cell>
          <cell r="D904">
            <v>510500</v>
          </cell>
        </row>
        <row r="905">
          <cell r="A905" t="str">
            <v>Andrew Albers</v>
          </cell>
          <cell r="B905">
            <v>2</v>
          </cell>
          <cell r="C905">
            <v>0</v>
          </cell>
        </row>
        <row r="906">
          <cell r="A906" t="str">
            <v>Darwin Barney</v>
          </cell>
          <cell r="B906">
            <v>6</v>
          </cell>
          <cell r="C906">
            <v>0.4</v>
          </cell>
        </row>
        <row r="907">
          <cell r="A907" t="str">
            <v>Jose Bautista</v>
          </cell>
          <cell r="B907">
            <v>12</v>
          </cell>
          <cell r="C907">
            <v>4.8</v>
          </cell>
          <cell r="D907">
            <v>14000000</v>
          </cell>
        </row>
        <row r="908">
          <cell r="A908" t="str">
            <v>Matthew Boyd</v>
          </cell>
          <cell r="B908" t="str">
            <v>1st</v>
          </cell>
          <cell r="C908">
            <v>-0.5</v>
          </cell>
        </row>
        <row r="909">
          <cell r="A909" t="str">
            <v>Mark Buehrle</v>
          </cell>
          <cell r="B909">
            <v>16</v>
          </cell>
          <cell r="C909">
            <v>1.3</v>
          </cell>
          <cell r="D909">
            <v>20000000</v>
          </cell>
        </row>
        <row r="910">
          <cell r="A910" t="str">
            <v>Ezequiel Carrera</v>
          </cell>
          <cell r="B910">
            <v>5</v>
          </cell>
          <cell r="C910">
            <v>-1</v>
          </cell>
        </row>
        <row r="911">
          <cell r="A911" t="str">
            <v>Miguel Castro</v>
          </cell>
          <cell r="B911" t="str">
            <v>1st</v>
          </cell>
          <cell r="C911">
            <v>-0.1</v>
          </cell>
        </row>
        <row r="912">
          <cell r="A912" t="str">
            <v>Brett Cecil</v>
          </cell>
          <cell r="B912">
            <v>7</v>
          </cell>
          <cell r="C912">
            <v>1.2</v>
          </cell>
          <cell r="D912">
            <v>2475000</v>
          </cell>
        </row>
        <row r="913">
          <cell r="A913" t="str">
            <v>Phil Coke</v>
          </cell>
          <cell r="B913">
            <v>8</v>
          </cell>
          <cell r="C913">
            <v>0</v>
          </cell>
        </row>
        <row r="914">
          <cell r="A914" t="str">
            <v>Chris Colabello</v>
          </cell>
          <cell r="B914">
            <v>3</v>
          </cell>
          <cell r="C914">
            <v>0.7</v>
          </cell>
        </row>
        <row r="915">
          <cell r="A915" t="str">
            <v>Scott Copeland</v>
          </cell>
          <cell r="B915" t="str">
            <v>1st</v>
          </cell>
          <cell r="C915">
            <v>-0.2</v>
          </cell>
        </row>
        <row r="916">
          <cell r="A916" t="str">
            <v>Steve Delabar</v>
          </cell>
          <cell r="B916">
            <v>5</v>
          </cell>
          <cell r="C916">
            <v>-0.4</v>
          </cell>
        </row>
        <row r="917">
          <cell r="A917" t="str">
            <v>Jonathan Diaz</v>
          </cell>
          <cell r="B917">
            <v>3</v>
          </cell>
          <cell r="C917">
            <v>-0.1</v>
          </cell>
        </row>
        <row r="918">
          <cell r="A918" t="str">
            <v>R.A. Dickey</v>
          </cell>
          <cell r="B918">
            <v>13</v>
          </cell>
          <cell r="C918">
            <v>2.5</v>
          </cell>
          <cell r="D918">
            <v>12000000</v>
          </cell>
        </row>
        <row r="919">
          <cell r="A919" t="str">
            <v>Josh Donaldson</v>
          </cell>
          <cell r="B919">
            <v>5</v>
          </cell>
          <cell r="C919">
            <v>7.1</v>
          </cell>
          <cell r="D919">
            <v>4300000</v>
          </cell>
        </row>
        <row r="920">
          <cell r="A920" t="str">
            <v>Felix Doubront</v>
          </cell>
          <cell r="B920">
            <v>6</v>
          </cell>
          <cell r="C920">
            <v>-0.2</v>
          </cell>
        </row>
        <row r="921">
          <cell r="A921" t="str">
            <v>Edwin Encarnacion</v>
          </cell>
          <cell r="B921">
            <v>11</v>
          </cell>
          <cell r="C921">
            <v>4.9000000000000004</v>
          </cell>
          <cell r="D921">
            <v>10000000</v>
          </cell>
        </row>
        <row r="922">
          <cell r="A922" t="str">
            <v>Marco Estrada</v>
          </cell>
          <cell r="B922">
            <v>8</v>
          </cell>
          <cell r="C922">
            <v>3.9</v>
          </cell>
          <cell r="D922">
            <v>3900000</v>
          </cell>
        </row>
        <row r="923">
          <cell r="A923" t="str">
            <v>Jeff Francis</v>
          </cell>
          <cell r="B923">
            <v>11</v>
          </cell>
          <cell r="C923">
            <v>-0.3</v>
          </cell>
        </row>
        <row r="924">
          <cell r="A924" t="str">
            <v>Ryan Goins</v>
          </cell>
          <cell r="B924">
            <v>3</v>
          </cell>
          <cell r="C924">
            <v>2</v>
          </cell>
          <cell r="D924">
            <v>512800</v>
          </cell>
        </row>
        <row r="925">
          <cell r="A925" t="str">
            <v>Matt Hague</v>
          </cell>
          <cell r="B925">
            <v>3</v>
          </cell>
          <cell r="C925">
            <v>0</v>
          </cell>
        </row>
        <row r="926">
          <cell r="A926" t="str">
            <v>LaTroy Hawkins</v>
          </cell>
          <cell r="B926">
            <v>21</v>
          </cell>
          <cell r="C926">
            <v>0.1</v>
          </cell>
          <cell r="D926">
            <v>2250000</v>
          </cell>
        </row>
        <row r="927">
          <cell r="A927" t="str">
            <v>Liam Hendriks</v>
          </cell>
          <cell r="B927">
            <v>5</v>
          </cell>
          <cell r="C927">
            <v>1.1000000000000001</v>
          </cell>
          <cell r="D927">
            <v>518400</v>
          </cell>
        </row>
        <row r="928">
          <cell r="A928" t="str">
            <v>Drew Hutchison</v>
          </cell>
          <cell r="B928">
            <v>3</v>
          </cell>
          <cell r="C928">
            <v>-1.5</v>
          </cell>
          <cell r="D928">
            <v>520100</v>
          </cell>
        </row>
        <row r="929">
          <cell r="A929" t="str">
            <v>Colt Hynes</v>
          </cell>
          <cell r="B929">
            <v>2</v>
          </cell>
          <cell r="C929">
            <v>0</v>
          </cell>
          <cell r="D929">
            <v>510800</v>
          </cell>
        </row>
        <row r="930">
          <cell r="A930" t="str">
            <v>Chad Jenkins</v>
          </cell>
          <cell r="B930">
            <v>4</v>
          </cell>
          <cell r="C930">
            <v>0</v>
          </cell>
        </row>
        <row r="931">
          <cell r="A931" t="str">
            <v>Munenori Kawasaki</v>
          </cell>
          <cell r="B931">
            <v>4</v>
          </cell>
          <cell r="C931">
            <v>0.2</v>
          </cell>
        </row>
        <row r="932">
          <cell r="A932" t="str">
            <v>Aaron Loup</v>
          </cell>
          <cell r="B932">
            <v>4</v>
          </cell>
          <cell r="C932">
            <v>-0.2</v>
          </cell>
          <cell r="D932">
            <v>527500</v>
          </cell>
        </row>
        <row r="933">
          <cell r="A933" t="str">
            <v>Mark Lowe</v>
          </cell>
          <cell r="B933">
            <v>10</v>
          </cell>
          <cell r="C933">
            <v>0.1</v>
          </cell>
        </row>
        <row r="934">
          <cell r="A934" t="str">
            <v>Russell Martin</v>
          </cell>
          <cell r="B934">
            <v>10</v>
          </cell>
          <cell r="C934">
            <v>3.2</v>
          </cell>
          <cell r="D934">
            <v>7000000</v>
          </cell>
        </row>
        <row r="935">
          <cell r="A935" t="str">
            <v>Dioner Navarro</v>
          </cell>
          <cell r="B935">
            <v>12</v>
          </cell>
          <cell r="C935">
            <v>0.8</v>
          </cell>
          <cell r="D935">
            <v>5000000</v>
          </cell>
        </row>
        <row r="936">
          <cell r="A936" t="str">
            <v>Daniel Norris</v>
          </cell>
          <cell r="B936">
            <v>2</v>
          </cell>
          <cell r="C936">
            <v>0.2</v>
          </cell>
          <cell r="D936">
            <v>508700</v>
          </cell>
        </row>
        <row r="937">
          <cell r="A937" t="str">
            <v>Roberto Osuna</v>
          </cell>
          <cell r="B937" t="str">
            <v>1st</v>
          </cell>
          <cell r="C937">
            <v>1.8</v>
          </cell>
        </row>
        <row r="938">
          <cell r="A938" t="str">
            <v>Cliff Pennington</v>
          </cell>
          <cell r="B938">
            <v>8</v>
          </cell>
          <cell r="C938">
            <v>-0.3</v>
          </cell>
        </row>
        <row r="939">
          <cell r="A939" t="str">
            <v>Kevin Pillar</v>
          </cell>
          <cell r="B939">
            <v>3</v>
          </cell>
          <cell r="C939">
            <v>5.2</v>
          </cell>
          <cell r="D939">
            <v>512000</v>
          </cell>
        </row>
        <row r="940">
          <cell r="A940" t="str">
            <v>Dalton Pompey</v>
          </cell>
          <cell r="B940">
            <v>2</v>
          </cell>
          <cell r="C940">
            <v>0.6</v>
          </cell>
          <cell r="D940">
            <v>508500</v>
          </cell>
        </row>
        <row r="941">
          <cell r="A941" t="str">
            <v>David Price</v>
          </cell>
          <cell r="B941">
            <v>8</v>
          </cell>
          <cell r="C941">
            <v>2.5</v>
          </cell>
        </row>
        <row r="942">
          <cell r="A942" t="str">
            <v>Rob Rasmussen</v>
          </cell>
          <cell r="B942">
            <v>2</v>
          </cell>
          <cell r="C942">
            <v>0</v>
          </cell>
        </row>
        <row r="943">
          <cell r="A943" t="str">
            <v>Todd Redmond</v>
          </cell>
          <cell r="B943">
            <v>4</v>
          </cell>
          <cell r="C943">
            <v>-0.4</v>
          </cell>
          <cell r="D943">
            <v>520000</v>
          </cell>
        </row>
        <row r="944">
          <cell r="A944" t="str">
            <v>Ben Revere</v>
          </cell>
          <cell r="B944">
            <v>6</v>
          </cell>
          <cell r="C944">
            <v>0.6</v>
          </cell>
        </row>
        <row r="945">
          <cell r="A945" t="str">
            <v>Jose Reyes</v>
          </cell>
          <cell r="B945">
            <v>13</v>
          </cell>
          <cell r="C945">
            <v>0.6</v>
          </cell>
        </row>
        <row r="946">
          <cell r="A946" t="str">
            <v>Aaron Sanchez</v>
          </cell>
          <cell r="B946">
            <v>2</v>
          </cell>
          <cell r="C946">
            <v>1.9</v>
          </cell>
          <cell r="D946">
            <v>1021600</v>
          </cell>
        </row>
        <row r="947">
          <cell r="A947" t="str">
            <v>Michael Saunders</v>
          </cell>
          <cell r="B947">
            <v>7</v>
          </cell>
          <cell r="C947">
            <v>-0.2</v>
          </cell>
          <cell r="D947">
            <v>2875000</v>
          </cell>
        </row>
        <row r="948">
          <cell r="A948" t="str">
            <v>Bo Schultz</v>
          </cell>
          <cell r="B948">
            <v>2</v>
          </cell>
          <cell r="C948">
            <v>0.3</v>
          </cell>
        </row>
        <row r="949">
          <cell r="A949" t="str">
            <v>Justin Smoak</v>
          </cell>
          <cell r="B949">
            <v>6</v>
          </cell>
          <cell r="C949">
            <v>0.9</v>
          </cell>
          <cell r="D949">
            <v>1000000</v>
          </cell>
        </row>
        <row r="950">
          <cell r="A950" t="str">
            <v>Marcus Stroman</v>
          </cell>
          <cell r="B950">
            <v>2</v>
          </cell>
          <cell r="C950">
            <v>1.3</v>
          </cell>
          <cell r="D950">
            <v>514700</v>
          </cell>
        </row>
        <row r="951">
          <cell r="A951" t="str">
            <v>Ryan Tepera</v>
          </cell>
          <cell r="B951" t="str">
            <v>1st</v>
          </cell>
          <cell r="C951">
            <v>0.3</v>
          </cell>
        </row>
        <row r="952">
          <cell r="A952" t="str">
            <v>Josh Thole</v>
          </cell>
          <cell r="B952">
            <v>7</v>
          </cell>
          <cell r="C952">
            <v>-0.4</v>
          </cell>
          <cell r="D952">
            <v>1750000</v>
          </cell>
        </row>
        <row r="953">
          <cell r="A953" t="str">
            <v>Steven Tolleson</v>
          </cell>
          <cell r="B953">
            <v>4</v>
          </cell>
          <cell r="C953">
            <v>0.5</v>
          </cell>
          <cell r="D953">
            <v>517300</v>
          </cell>
        </row>
        <row r="954">
          <cell r="A954" t="str">
            <v>Devon Travis</v>
          </cell>
          <cell r="B954" t="str">
            <v>1st</v>
          </cell>
          <cell r="C954">
            <v>2.1</v>
          </cell>
        </row>
        <row r="955">
          <cell r="A955" t="str">
            <v>Troy Tulowitzki</v>
          </cell>
          <cell r="B955">
            <v>10</v>
          </cell>
          <cell r="C955">
            <v>0.9</v>
          </cell>
          <cell r="D955">
            <v>20000000</v>
          </cell>
        </row>
        <row r="956">
          <cell r="A956" t="str">
            <v>Danny Valencia</v>
          </cell>
          <cell r="B956">
            <v>6</v>
          </cell>
          <cell r="C956">
            <v>0.3</v>
          </cell>
          <cell r="D956">
            <v>1675000</v>
          </cell>
        </row>
        <row r="957">
          <cell r="A957" t="str">
            <v>Dariel Álvarez</v>
          </cell>
          <cell r="B957" t="str">
            <v>1st</v>
          </cell>
          <cell r="C957">
            <v>0</v>
          </cell>
        </row>
        <row r="958">
          <cell r="A958" t="str">
            <v>Brad Brach</v>
          </cell>
          <cell r="B958">
            <v>5</v>
          </cell>
          <cell r="C958">
            <v>1.9</v>
          </cell>
          <cell r="D958">
            <v>523000</v>
          </cell>
        </row>
        <row r="959">
          <cell r="A959" t="str">
            <v>Zack Britton</v>
          </cell>
          <cell r="B959">
            <v>5</v>
          </cell>
          <cell r="C959">
            <v>2.2999999999999998</v>
          </cell>
          <cell r="D959">
            <v>3200000</v>
          </cell>
        </row>
        <row r="960">
          <cell r="A960" t="str">
            <v>Cesar Cabral</v>
          </cell>
          <cell r="B960">
            <v>3</v>
          </cell>
          <cell r="C960">
            <v>0</v>
          </cell>
        </row>
        <row r="961">
          <cell r="A961" t="str">
            <v>Everth Cabrera</v>
          </cell>
          <cell r="B961">
            <v>7</v>
          </cell>
          <cell r="C961">
            <v>-0.8</v>
          </cell>
          <cell r="D961">
            <v>2400000</v>
          </cell>
        </row>
        <row r="962">
          <cell r="A962" t="str">
            <v>Wei-Yin Chen</v>
          </cell>
          <cell r="B962">
            <v>4</v>
          </cell>
          <cell r="C962">
            <v>3.4</v>
          </cell>
          <cell r="D962">
            <v>4750000</v>
          </cell>
        </row>
        <row r="963">
          <cell r="A963" t="str">
            <v>Steve Clevenger</v>
          </cell>
          <cell r="B963">
            <v>5</v>
          </cell>
          <cell r="C963">
            <v>0.4</v>
          </cell>
          <cell r="D963">
            <v>514000</v>
          </cell>
        </row>
        <row r="964">
          <cell r="A964" t="str">
            <v>Chris Davis</v>
          </cell>
          <cell r="B964">
            <v>8</v>
          </cell>
          <cell r="C964">
            <v>4.9000000000000004</v>
          </cell>
          <cell r="D964">
            <v>12000000</v>
          </cell>
        </row>
        <row r="965">
          <cell r="A965" t="str">
            <v>Alejandro De Aza</v>
          </cell>
          <cell r="B965">
            <v>8</v>
          </cell>
          <cell r="C965">
            <v>-0.1</v>
          </cell>
        </row>
        <row r="966">
          <cell r="A966" t="str">
            <v>Oliver Drake</v>
          </cell>
          <cell r="B966" t="str">
            <v>1st</v>
          </cell>
          <cell r="C966">
            <v>0.1</v>
          </cell>
        </row>
        <row r="967">
          <cell r="A967" t="str">
            <v>Ryan Flaherty</v>
          </cell>
          <cell r="B967">
            <v>4</v>
          </cell>
          <cell r="C967">
            <v>0.2</v>
          </cell>
          <cell r="D967">
            <v>1075000</v>
          </cell>
        </row>
        <row r="968">
          <cell r="A968" t="str">
            <v>Jason Garcia</v>
          </cell>
          <cell r="B968" t="str">
            <v>1st</v>
          </cell>
          <cell r="C968">
            <v>-0.1</v>
          </cell>
        </row>
        <row r="969">
          <cell r="A969" t="str">
            <v>Kevin Gausman</v>
          </cell>
          <cell r="B969">
            <v>3</v>
          </cell>
          <cell r="C969">
            <v>1</v>
          </cell>
          <cell r="D969">
            <v>522000</v>
          </cell>
        </row>
        <row r="970">
          <cell r="A970" t="str">
            <v>Mychal Givens</v>
          </cell>
          <cell r="B970" t="str">
            <v>1st</v>
          </cell>
          <cell r="C970">
            <v>0.9</v>
          </cell>
        </row>
        <row r="971">
          <cell r="A971" t="str">
            <v>Miguel Gonzalez</v>
          </cell>
          <cell r="B971">
            <v>4</v>
          </cell>
          <cell r="C971">
            <v>0.3</v>
          </cell>
          <cell r="D971">
            <v>3275000</v>
          </cell>
        </row>
        <row r="972">
          <cell r="A972" t="str">
            <v>J.J. Hardy</v>
          </cell>
          <cell r="B972">
            <v>11</v>
          </cell>
          <cell r="C972">
            <v>-0.3</v>
          </cell>
          <cell r="D972">
            <v>11500000</v>
          </cell>
        </row>
        <row r="973">
          <cell r="A973" t="str">
            <v>Tommy Hunter</v>
          </cell>
          <cell r="B973">
            <v>8</v>
          </cell>
          <cell r="C973">
            <v>0.5</v>
          </cell>
          <cell r="D973">
            <v>4650000</v>
          </cell>
        </row>
        <row r="974">
          <cell r="A974" t="str">
            <v>Paul Janish</v>
          </cell>
          <cell r="B974">
            <v>7</v>
          </cell>
          <cell r="C974">
            <v>0.3</v>
          </cell>
        </row>
        <row r="975">
          <cell r="A975" t="str">
            <v>Ubaldo Jimenez</v>
          </cell>
          <cell r="B975">
            <v>10</v>
          </cell>
          <cell r="C975">
            <v>2.2000000000000002</v>
          </cell>
          <cell r="D975">
            <v>12250000</v>
          </cell>
        </row>
        <row r="976">
          <cell r="A976" t="str">
            <v>Steve Johnson</v>
          </cell>
          <cell r="B976">
            <v>3</v>
          </cell>
          <cell r="C976">
            <v>-0.1</v>
          </cell>
        </row>
        <row r="977">
          <cell r="A977" t="str">
            <v>Adam Jones</v>
          </cell>
          <cell r="B977">
            <v>10</v>
          </cell>
          <cell r="C977">
            <v>3.5</v>
          </cell>
          <cell r="D977">
            <v>13333333</v>
          </cell>
        </row>
        <row r="978">
          <cell r="A978" t="str">
            <v>Caleb Joseph</v>
          </cell>
          <cell r="B978">
            <v>2</v>
          </cell>
          <cell r="C978">
            <v>2.1</v>
          </cell>
          <cell r="D978">
            <v>515000</v>
          </cell>
        </row>
        <row r="979">
          <cell r="A979" t="str">
            <v>Junior Lake</v>
          </cell>
          <cell r="B979">
            <v>3</v>
          </cell>
          <cell r="C979">
            <v>-0.4</v>
          </cell>
        </row>
        <row r="980">
          <cell r="A980" t="str">
            <v>Ryan Lavarnway</v>
          </cell>
          <cell r="B980">
            <v>5</v>
          </cell>
          <cell r="C980">
            <v>-0.3</v>
          </cell>
        </row>
        <row r="981">
          <cell r="A981" t="str">
            <v>David Lough</v>
          </cell>
          <cell r="B981">
            <v>4</v>
          </cell>
          <cell r="C981">
            <v>-0.2</v>
          </cell>
          <cell r="D981">
            <v>525500</v>
          </cell>
        </row>
        <row r="982">
          <cell r="A982" t="str">
            <v>Manny Machado</v>
          </cell>
          <cell r="B982">
            <v>4</v>
          </cell>
          <cell r="C982">
            <v>7.5</v>
          </cell>
          <cell r="D982">
            <v>548000</v>
          </cell>
        </row>
        <row r="983">
          <cell r="A983" t="str">
            <v>Brian Matusz</v>
          </cell>
          <cell r="B983">
            <v>7</v>
          </cell>
          <cell r="C983">
            <v>0.9</v>
          </cell>
          <cell r="D983">
            <v>3200000</v>
          </cell>
        </row>
        <row r="984">
          <cell r="A984" t="str">
            <v>T.J. McFarland</v>
          </cell>
          <cell r="B984">
            <v>3</v>
          </cell>
          <cell r="C984">
            <v>-0.4</v>
          </cell>
          <cell r="D984">
            <v>519000</v>
          </cell>
        </row>
        <row r="985">
          <cell r="A985" t="str">
            <v>Rey Navarro</v>
          </cell>
          <cell r="B985" t="str">
            <v>1st</v>
          </cell>
          <cell r="C985">
            <v>0</v>
          </cell>
        </row>
        <row r="986">
          <cell r="A986" t="str">
            <v>Bud Norris</v>
          </cell>
          <cell r="B986">
            <v>7</v>
          </cell>
          <cell r="C986">
            <v>-1.7</v>
          </cell>
          <cell r="D986">
            <v>8800000</v>
          </cell>
        </row>
        <row r="987">
          <cell r="A987" t="str">
            <v>Darren O'Day</v>
          </cell>
          <cell r="B987">
            <v>8</v>
          </cell>
          <cell r="C987">
            <v>2.7</v>
          </cell>
          <cell r="D987">
            <v>4250000</v>
          </cell>
        </row>
        <row r="988">
          <cell r="A988" t="str">
            <v>Jimmy Paredes</v>
          </cell>
          <cell r="B988">
            <v>5</v>
          </cell>
          <cell r="C988">
            <v>0.4</v>
          </cell>
          <cell r="D988">
            <v>515000</v>
          </cell>
        </row>
        <row r="989">
          <cell r="A989" t="str">
            <v>Chris Parmelee</v>
          </cell>
          <cell r="B989">
            <v>5</v>
          </cell>
          <cell r="C989">
            <v>-0.1</v>
          </cell>
        </row>
        <row r="990">
          <cell r="A990" t="str">
            <v>Gerardo Parra</v>
          </cell>
          <cell r="B990">
            <v>7</v>
          </cell>
          <cell r="C990">
            <v>-0.7</v>
          </cell>
        </row>
        <row r="991">
          <cell r="A991" t="str">
            <v>Steve Pearce</v>
          </cell>
          <cell r="B991">
            <v>9</v>
          </cell>
          <cell r="C991">
            <v>0</v>
          </cell>
          <cell r="D991">
            <v>3700000</v>
          </cell>
        </row>
        <row r="992">
          <cell r="A992" t="str">
            <v>Nolan Reimold</v>
          </cell>
          <cell r="B992">
            <v>7</v>
          </cell>
          <cell r="C992">
            <v>0.1</v>
          </cell>
        </row>
        <row r="993">
          <cell r="A993" t="str">
            <v>Chaz Roe</v>
          </cell>
          <cell r="B993">
            <v>3</v>
          </cell>
          <cell r="C993">
            <v>0.2</v>
          </cell>
        </row>
        <row r="994">
          <cell r="A994" t="str">
            <v>Jorge Rondon</v>
          </cell>
          <cell r="B994">
            <v>2</v>
          </cell>
          <cell r="C994">
            <v>-0.4</v>
          </cell>
        </row>
        <row r="995">
          <cell r="A995" t="str">
            <v>Jonathan Schoop</v>
          </cell>
          <cell r="B995">
            <v>3</v>
          </cell>
          <cell r="C995">
            <v>1.8</v>
          </cell>
          <cell r="D995">
            <v>515000</v>
          </cell>
        </row>
        <row r="996">
          <cell r="A996" t="str">
            <v>Travis Snider</v>
          </cell>
          <cell r="B996">
            <v>8</v>
          </cell>
          <cell r="C996">
            <v>1</v>
          </cell>
          <cell r="D996">
            <v>2100000</v>
          </cell>
        </row>
        <row r="997">
          <cell r="A997" t="str">
            <v>Chris Tillman</v>
          </cell>
          <cell r="B997">
            <v>7</v>
          </cell>
          <cell r="C997">
            <v>0.4</v>
          </cell>
          <cell r="D997">
            <v>4315000</v>
          </cell>
        </row>
        <row r="998">
          <cell r="A998" t="str">
            <v>Henry Urrutia</v>
          </cell>
          <cell r="B998">
            <v>2</v>
          </cell>
          <cell r="C998">
            <v>0.2</v>
          </cell>
        </row>
        <row r="999">
          <cell r="A999" t="str">
            <v>Christian Walker</v>
          </cell>
          <cell r="B999">
            <v>2</v>
          </cell>
          <cell r="C999">
            <v>-0.1</v>
          </cell>
        </row>
        <row r="1000">
          <cell r="A1000" t="str">
            <v>Matt Wieters</v>
          </cell>
          <cell r="B1000">
            <v>7</v>
          </cell>
          <cell r="C1000">
            <v>0.9</v>
          </cell>
          <cell r="D1000">
            <v>8300000</v>
          </cell>
        </row>
        <row r="1001">
          <cell r="A1001" t="str">
            <v>Tyler Wilson</v>
          </cell>
          <cell r="B1001" t="str">
            <v>1st</v>
          </cell>
          <cell r="C1001">
            <v>0.6</v>
          </cell>
        </row>
        <row r="1002">
          <cell r="A1002" t="str">
            <v>Mike Wright</v>
          </cell>
          <cell r="B1002" t="str">
            <v>1st</v>
          </cell>
          <cell r="C1002">
            <v>-0.3</v>
          </cell>
        </row>
        <row r="1003">
          <cell r="A1003" t="str">
            <v>Wesley Wright</v>
          </cell>
          <cell r="B1003">
            <v>8</v>
          </cell>
          <cell r="C1003">
            <v>0</v>
          </cell>
          <cell r="D1003">
            <v>1700000</v>
          </cell>
        </row>
        <row r="1004">
          <cell r="A1004" t="str">
            <v>Delmon Young</v>
          </cell>
          <cell r="B1004">
            <v>10</v>
          </cell>
          <cell r="C1004">
            <v>0.4</v>
          </cell>
          <cell r="D1004">
            <v>2250000</v>
          </cell>
        </row>
        <row r="1005">
          <cell r="A1005" t="str">
            <v>A.J. Achter</v>
          </cell>
          <cell r="B1005">
            <v>2</v>
          </cell>
          <cell r="C1005">
            <v>-0.2</v>
          </cell>
        </row>
        <row r="1006">
          <cell r="A1006" t="str">
            <v>Oswaldo Arcia</v>
          </cell>
          <cell r="B1006">
            <v>3</v>
          </cell>
          <cell r="C1006">
            <v>-0.3</v>
          </cell>
          <cell r="D1006">
            <v>532500</v>
          </cell>
        </row>
        <row r="1007">
          <cell r="A1007" t="str">
            <v>Doug Bernier</v>
          </cell>
          <cell r="B1007">
            <v>4</v>
          </cell>
          <cell r="C1007">
            <v>0</v>
          </cell>
        </row>
        <row r="1008">
          <cell r="A1008" t="str">
            <v>Blaine Boyer</v>
          </cell>
          <cell r="B1008">
            <v>9</v>
          </cell>
          <cell r="C1008">
            <v>1.3</v>
          </cell>
          <cell r="D1008">
            <v>750000</v>
          </cell>
        </row>
        <row r="1009">
          <cell r="A1009" t="str">
            <v>Byron Buxton</v>
          </cell>
          <cell r="B1009" t="str">
            <v>1st</v>
          </cell>
          <cell r="C1009">
            <v>0.4</v>
          </cell>
        </row>
        <row r="1010">
          <cell r="A1010" t="str">
            <v>Neal Cotts</v>
          </cell>
          <cell r="B1010">
            <v>10</v>
          </cell>
          <cell r="C1010">
            <v>-0.1</v>
          </cell>
        </row>
        <row r="1011">
          <cell r="A1011" t="str">
            <v>Brian Dozier</v>
          </cell>
          <cell r="B1011">
            <v>4</v>
          </cell>
          <cell r="C1011">
            <v>2.8</v>
          </cell>
          <cell r="D1011">
            <v>2000000</v>
          </cell>
        </row>
        <row r="1012">
          <cell r="A1012" t="str">
            <v>Brian Duensing</v>
          </cell>
          <cell r="B1012">
            <v>7</v>
          </cell>
          <cell r="C1012">
            <v>0.2</v>
          </cell>
          <cell r="D1012">
            <v>2700000</v>
          </cell>
        </row>
        <row r="1013">
          <cell r="A1013" t="str">
            <v>Tyler Duffey</v>
          </cell>
          <cell r="B1013" t="str">
            <v>1st</v>
          </cell>
          <cell r="C1013">
            <v>1.6</v>
          </cell>
        </row>
        <row r="1014">
          <cell r="A1014" t="str">
            <v>Eduardo Escobar</v>
          </cell>
          <cell r="B1014">
            <v>5</v>
          </cell>
          <cell r="C1014">
            <v>1.4</v>
          </cell>
          <cell r="D1014">
            <v>532500</v>
          </cell>
        </row>
        <row r="1015">
          <cell r="A1015" t="str">
            <v>Casey Fien</v>
          </cell>
          <cell r="B1015">
            <v>6</v>
          </cell>
          <cell r="C1015">
            <v>1</v>
          </cell>
          <cell r="D1015">
            <v>1375000</v>
          </cell>
        </row>
        <row r="1016">
          <cell r="A1016" t="str">
            <v>Eric Fryer</v>
          </cell>
          <cell r="B1016">
            <v>5</v>
          </cell>
          <cell r="C1016">
            <v>0.2</v>
          </cell>
        </row>
        <row r="1017">
          <cell r="A1017" t="str">
            <v>Kyle Gibson</v>
          </cell>
          <cell r="B1017">
            <v>3</v>
          </cell>
          <cell r="C1017">
            <v>3.2</v>
          </cell>
          <cell r="D1017">
            <v>537500</v>
          </cell>
        </row>
        <row r="1018">
          <cell r="A1018" t="str">
            <v>J.R. Graham</v>
          </cell>
          <cell r="B1018" t="str">
            <v>1st</v>
          </cell>
          <cell r="C1018">
            <v>-0.4</v>
          </cell>
        </row>
        <row r="1019">
          <cell r="A1019" t="str">
            <v>Chris Herrmann</v>
          </cell>
          <cell r="B1019">
            <v>4</v>
          </cell>
          <cell r="C1019">
            <v>-0.1</v>
          </cell>
          <cell r="D1019">
            <v>510000</v>
          </cell>
        </row>
        <row r="1020">
          <cell r="A1020" t="str">
            <v>Aaron Hicks</v>
          </cell>
          <cell r="B1020">
            <v>3</v>
          </cell>
          <cell r="C1020">
            <v>1.4</v>
          </cell>
        </row>
        <row r="1021">
          <cell r="A1021" t="str">
            <v>Phil Hughes</v>
          </cell>
          <cell r="B1021">
            <v>9</v>
          </cell>
          <cell r="C1021">
            <v>1.8</v>
          </cell>
          <cell r="D1021">
            <v>9200000</v>
          </cell>
        </row>
        <row r="1022">
          <cell r="A1022" t="str">
            <v>Torii Hunter</v>
          </cell>
          <cell r="B1022">
            <v>19</v>
          </cell>
          <cell r="C1022">
            <v>-0.7</v>
          </cell>
          <cell r="D1022">
            <v>10500000</v>
          </cell>
        </row>
        <row r="1023">
          <cell r="A1023" t="str">
            <v>Kevin Jepsen</v>
          </cell>
          <cell r="B1023">
            <v>8</v>
          </cell>
          <cell r="C1023">
            <v>1.3</v>
          </cell>
        </row>
        <row r="1024">
          <cell r="A1024" t="str">
            <v>Max Kepler</v>
          </cell>
          <cell r="B1024" t="str">
            <v>1st</v>
          </cell>
          <cell r="C1024">
            <v>-0.1</v>
          </cell>
        </row>
        <row r="1025">
          <cell r="A1025" t="str">
            <v>Joe Mauer</v>
          </cell>
          <cell r="B1025">
            <v>12</v>
          </cell>
          <cell r="C1025">
            <v>1.3</v>
          </cell>
          <cell r="D1025">
            <v>23000000</v>
          </cell>
        </row>
        <row r="1026">
          <cell r="A1026" t="str">
            <v>Trevor May</v>
          </cell>
          <cell r="B1026">
            <v>2</v>
          </cell>
          <cell r="C1026">
            <v>1.5</v>
          </cell>
        </row>
        <row r="1027">
          <cell r="A1027" t="str">
            <v>Alex Meyer</v>
          </cell>
          <cell r="B1027" t="str">
            <v>1st</v>
          </cell>
          <cell r="C1027">
            <v>-0.2</v>
          </cell>
        </row>
        <row r="1028">
          <cell r="A1028" t="str">
            <v>Tommy Milone</v>
          </cell>
          <cell r="B1028">
            <v>5</v>
          </cell>
          <cell r="C1028">
            <v>1.4</v>
          </cell>
          <cell r="D1028">
            <v>2775000</v>
          </cell>
        </row>
        <row r="1029">
          <cell r="A1029" t="str">
            <v>Ricky Nolasco</v>
          </cell>
          <cell r="B1029">
            <v>10</v>
          </cell>
          <cell r="C1029">
            <v>-0.8</v>
          </cell>
          <cell r="D1029">
            <v>12000000</v>
          </cell>
        </row>
        <row r="1030">
          <cell r="A1030" t="str">
            <v>Eduardo Nunez</v>
          </cell>
          <cell r="B1030">
            <v>6</v>
          </cell>
          <cell r="C1030">
            <v>1.2</v>
          </cell>
          <cell r="D1030">
            <v>1025000</v>
          </cell>
        </row>
        <row r="1031">
          <cell r="A1031" t="str">
            <v>Ryan O'Rourke</v>
          </cell>
          <cell r="B1031" t="str">
            <v>1st</v>
          </cell>
          <cell r="C1031">
            <v>-0.2</v>
          </cell>
        </row>
        <row r="1032">
          <cell r="A1032" t="str">
            <v>Mike Pelfrey</v>
          </cell>
          <cell r="B1032">
            <v>10</v>
          </cell>
          <cell r="C1032">
            <v>1.6</v>
          </cell>
          <cell r="D1032">
            <v>5500000</v>
          </cell>
        </row>
        <row r="1033">
          <cell r="A1033" t="str">
            <v>Glen Perkins</v>
          </cell>
          <cell r="B1033">
            <v>10</v>
          </cell>
          <cell r="C1033">
            <v>1.2</v>
          </cell>
          <cell r="D1033">
            <v>4650000</v>
          </cell>
        </row>
        <row r="1034">
          <cell r="A1034" t="str">
            <v>Trevor Plouffe</v>
          </cell>
          <cell r="B1034">
            <v>6</v>
          </cell>
          <cell r="C1034">
            <v>2.9</v>
          </cell>
          <cell r="D1034">
            <v>4800000</v>
          </cell>
        </row>
        <row r="1035">
          <cell r="A1035" t="str">
            <v>Jorge Polanco</v>
          </cell>
          <cell r="B1035">
            <v>2</v>
          </cell>
          <cell r="C1035">
            <v>-0.1</v>
          </cell>
        </row>
        <row r="1036">
          <cell r="A1036" t="str">
            <v>Ryan Pressly</v>
          </cell>
          <cell r="B1036">
            <v>3</v>
          </cell>
          <cell r="C1036">
            <v>0.7</v>
          </cell>
        </row>
        <row r="1037">
          <cell r="A1037" t="str">
            <v>Shane Robinson</v>
          </cell>
          <cell r="B1037">
            <v>6</v>
          </cell>
          <cell r="C1037">
            <v>0.3</v>
          </cell>
          <cell r="D1037">
            <v>550000</v>
          </cell>
        </row>
        <row r="1038">
          <cell r="A1038" t="str">
            <v>Eddie Rosario</v>
          </cell>
          <cell r="B1038" t="str">
            <v>1st</v>
          </cell>
          <cell r="C1038">
            <v>2.2000000000000002</v>
          </cell>
        </row>
        <row r="1039">
          <cell r="A1039" t="str">
            <v>Miguel Sano</v>
          </cell>
          <cell r="B1039" t="str">
            <v>1st</v>
          </cell>
          <cell r="C1039">
            <v>2.4</v>
          </cell>
        </row>
        <row r="1040">
          <cell r="A1040" t="str">
            <v>Danny Santana</v>
          </cell>
          <cell r="B1040">
            <v>2</v>
          </cell>
          <cell r="C1040">
            <v>-1.9</v>
          </cell>
          <cell r="D1040">
            <v>530000</v>
          </cell>
        </row>
        <row r="1041">
          <cell r="A1041" t="str">
            <v>Ervin Santana</v>
          </cell>
          <cell r="B1041">
            <v>11</v>
          </cell>
          <cell r="C1041">
            <v>1.6</v>
          </cell>
          <cell r="D1041">
            <v>13500000</v>
          </cell>
        </row>
        <row r="1042">
          <cell r="A1042" t="str">
            <v>Jordan Schafer</v>
          </cell>
          <cell r="B1042">
            <v>6</v>
          </cell>
          <cell r="C1042">
            <v>-0.5</v>
          </cell>
          <cell r="D1042">
            <v>1550000</v>
          </cell>
        </row>
        <row r="1043">
          <cell r="A1043" t="str">
            <v>Tim Stauffer</v>
          </cell>
          <cell r="B1043">
            <v>10</v>
          </cell>
          <cell r="C1043">
            <v>-0.4</v>
          </cell>
          <cell r="D1043">
            <v>2200000</v>
          </cell>
        </row>
        <row r="1044">
          <cell r="A1044" t="str">
            <v>Kurt Suzuki</v>
          </cell>
          <cell r="B1044">
            <v>9</v>
          </cell>
          <cell r="C1044">
            <v>0.4</v>
          </cell>
          <cell r="D1044">
            <v>6000000</v>
          </cell>
        </row>
        <row r="1045">
          <cell r="A1045" t="str">
            <v>Caleb Thielbar</v>
          </cell>
          <cell r="B1045">
            <v>3</v>
          </cell>
          <cell r="C1045">
            <v>0</v>
          </cell>
        </row>
        <row r="1046">
          <cell r="A1046" t="str">
            <v>Aaron Thompson</v>
          </cell>
          <cell r="B1046">
            <v>3</v>
          </cell>
          <cell r="C1046">
            <v>-0.2</v>
          </cell>
          <cell r="D1046">
            <v>520000</v>
          </cell>
        </row>
        <row r="1047">
          <cell r="A1047" t="str">
            <v>Michael Tonkin</v>
          </cell>
          <cell r="B1047">
            <v>3</v>
          </cell>
          <cell r="C1047">
            <v>0.3</v>
          </cell>
        </row>
        <row r="1048">
          <cell r="A1048" t="str">
            <v>Kennys Vargas</v>
          </cell>
          <cell r="B1048">
            <v>2</v>
          </cell>
          <cell r="C1048">
            <v>-0.6</v>
          </cell>
          <cell r="D1048">
            <v>517500</v>
          </cell>
        </row>
        <row r="1049">
          <cell r="A1049" t="str">
            <v>Austin Adams</v>
          </cell>
          <cell r="B1049">
            <v>2</v>
          </cell>
          <cell r="C1049">
            <v>0.3</v>
          </cell>
          <cell r="D1049">
            <v>507700</v>
          </cell>
        </row>
        <row r="1050">
          <cell r="A1050" t="str">
            <v>Jesus Aguilar</v>
          </cell>
          <cell r="B1050">
            <v>2</v>
          </cell>
          <cell r="C1050">
            <v>-0.2</v>
          </cell>
        </row>
        <row r="1051">
          <cell r="A1051" t="str">
            <v>Cody Allen</v>
          </cell>
          <cell r="B1051">
            <v>4</v>
          </cell>
          <cell r="C1051">
            <v>1.3</v>
          </cell>
          <cell r="D1051">
            <v>547100</v>
          </cell>
        </row>
        <row r="1052">
          <cell r="A1052" t="str">
            <v>Abraham Almonte</v>
          </cell>
          <cell r="B1052">
            <v>3</v>
          </cell>
          <cell r="C1052">
            <v>1.1000000000000001</v>
          </cell>
        </row>
        <row r="1053">
          <cell r="A1053" t="str">
            <v>Cody Anderson</v>
          </cell>
          <cell r="B1053" t="str">
            <v>1st</v>
          </cell>
          <cell r="C1053">
            <v>2.5</v>
          </cell>
        </row>
        <row r="1054">
          <cell r="A1054" t="str">
            <v>Shawn Armstrong</v>
          </cell>
          <cell r="B1054" t="str">
            <v>1st</v>
          </cell>
          <cell r="C1054">
            <v>0.2</v>
          </cell>
        </row>
        <row r="1055">
          <cell r="A1055" t="str">
            <v>Scott Atchison</v>
          </cell>
          <cell r="B1055">
            <v>9</v>
          </cell>
          <cell r="C1055">
            <v>-0.3</v>
          </cell>
          <cell r="D1055">
            <v>900000</v>
          </cell>
        </row>
        <row r="1056">
          <cell r="A1056" t="str">
            <v>Mike Aviles</v>
          </cell>
          <cell r="B1056">
            <v>8</v>
          </cell>
          <cell r="C1056">
            <v>-1.5</v>
          </cell>
          <cell r="D1056">
            <v>3500000</v>
          </cell>
        </row>
        <row r="1057">
          <cell r="A1057" t="str">
            <v>Trevor Bauer</v>
          </cell>
          <cell r="B1057">
            <v>4</v>
          </cell>
          <cell r="C1057">
            <v>1.6</v>
          </cell>
          <cell r="D1057">
            <v>1940000</v>
          </cell>
        </row>
        <row r="1058">
          <cell r="A1058" t="str">
            <v>Michael Bourn</v>
          </cell>
          <cell r="B1058">
            <v>10</v>
          </cell>
          <cell r="C1058">
            <v>0.5</v>
          </cell>
        </row>
        <row r="1059">
          <cell r="A1059" t="str">
            <v>Michael Brantley</v>
          </cell>
          <cell r="B1059">
            <v>7</v>
          </cell>
          <cell r="C1059">
            <v>3.8</v>
          </cell>
          <cell r="D1059">
            <v>5875000</v>
          </cell>
        </row>
        <row r="1060">
          <cell r="A1060" t="str">
            <v>Carlos Carrasco</v>
          </cell>
          <cell r="B1060">
            <v>6</v>
          </cell>
          <cell r="C1060">
            <v>4.2</v>
          </cell>
          <cell r="D1060">
            <v>2337500</v>
          </cell>
        </row>
        <row r="1061">
          <cell r="A1061" t="str">
            <v>Bruce Chen</v>
          </cell>
          <cell r="B1061">
            <v>17</v>
          </cell>
          <cell r="C1061">
            <v>-0.4</v>
          </cell>
        </row>
        <row r="1062">
          <cell r="A1062" t="str">
            <v>Lonnie Chisenhall</v>
          </cell>
          <cell r="B1062">
            <v>5</v>
          </cell>
          <cell r="C1062">
            <v>1.9</v>
          </cell>
          <cell r="D1062">
            <v>2250000</v>
          </cell>
        </row>
        <row r="1063">
          <cell r="A1063" t="str">
            <v>Kyle Crockett</v>
          </cell>
          <cell r="B1063">
            <v>2</v>
          </cell>
          <cell r="C1063">
            <v>0.1</v>
          </cell>
          <cell r="D1063">
            <v>510900</v>
          </cell>
        </row>
        <row r="1064">
          <cell r="A1064" t="str">
            <v>Gavin Floyd</v>
          </cell>
          <cell r="B1064">
            <v>12</v>
          </cell>
          <cell r="C1064">
            <v>0.2</v>
          </cell>
          <cell r="D1064">
            <v>4000000</v>
          </cell>
        </row>
        <row r="1065">
          <cell r="A1065" t="str">
            <v>Yan Gomes</v>
          </cell>
          <cell r="B1065">
            <v>4</v>
          </cell>
          <cell r="C1065">
            <v>0.9</v>
          </cell>
          <cell r="D1065">
            <v>1000000</v>
          </cell>
        </row>
        <row r="1066">
          <cell r="A1066" t="str">
            <v>Nick Hagadone</v>
          </cell>
          <cell r="B1066">
            <v>5</v>
          </cell>
          <cell r="C1066">
            <v>0</v>
          </cell>
          <cell r="D1066">
            <v>517100</v>
          </cell>
        </row>
        <row r="1067">
          <cell r="A1067" t="str">
            <v>Brett Hayes</v>
          </cell>
          <cell r="B1067">
            <v>7</v>
          </cell>
          <cell r="C1067">
            <v>-0.1</v>
          </cell>
        </row>
        <row r="1068">
          <cell r="A1068" t="str">
            <v>Tyler Holt</v>
          </cell>
          <cell r="B1068">
            <v>2</v>
          </cell>
          <cell r="C1068">
            <v>-0.3</v>
          </cell>
        </row>
        <row r="1069">
          <cell r="A1069" t="str">
            <v>T.J. House</v>
          </cell>
          <cell r="B1069">
            <v>2</v>
          </cell>
          <cell r="C1069">
            <v>-0.9</v>
          </cell>
          <cell r="D1069">
            <v>511900</v>
          </cell>
        </row>
        <row r="1070">
          <cell r="A1070" t="str">
            <v>Chris Johnson</v>
          </cell>
          <cell r="B1070">
            <v>7</v>
          </cell>
          <cell r="C1070">
            <v>-0.2</v>
          </cell>
          <cell r="D1070">
            <v>6000000</v>
          </cell>
        </row>
        <row r="1071">
          <cell r="A1071" t="str">
            <v>Jason Kipnis</v>
          </cell>
          <cell r="B1071">
            <v>5</v>
          </cell>
          <cell r="C1071">
            <v>4</v>
          </cell>
          <cell r="D1071">
            <v>4166666</v>
          </cell>
        </row>
        <row r="1072">
          <cell r="A1072" t="str">
            <v>Corey Kluber</v>
          </cell>
          <cell r="B1072">
            <v>5</v>
          </cell>
          <cell r="C1072">
            <v>4.2</v>
          </cell>
          <cell r="D1072">
            <v>1200000</v>
          </cell>
        </row>
        <row r="1073">
          <cell r="A1073" t="str">
            <v>C.C. Lee</v>
          </cell>
          <cell r="B1073">
            <v>3</v>
          </cell>
          <cell r="C1073">
            <v>0</v>
          </cell>
        </row>
        <row r="1074">
          <cell r="A1074" t="str">
            <v>Francisco Lindor</v>
          </cell>
          <cell r="B1074" t="str">
            <v>1st</v>
          </cell>
          <cell r="C1074">
            <v>4</v>
          </cell>
        </row>
        <row r="1075">
          <cell r="A1075" t="str">
            <v>Jeff Manship</v>
          </cell>
          <cell r="B1075">
            <v>7</v>
          </cell>
          <cell r="C1075">
            <v>1.7</v>
          </cell>
        </row>
        <row r="1076">
          <cell r="A1076" t="str">
            <v>Shaun Marcum</v>
          </cell>
          <cell r="B1076">
            <v>9</v>
          </cell>
          <cell r="C1076">
            <v>-0.1</v>
          </cell>
        </row>
        <row r="1077">
          <cell r="A1077" t="str">
            <v>Michael Martinez</v>
          </cell>
          <cell r="B1077">
            <v>5</v>
          </cell>
          <cell r="C1077">
            <v>0</v>
          </cell>
        </row>
        <row r="1078">
          <cell r="A1078" t="str">
            <v>Zach McAllister</v>
          </cell>
          <cell r="B1078">
            <v>5</v>
          </cell>
          <cell r="C1078">
            <v>1</v>
          </cell>
          <cell r="D1078">
            <v>520400</v>
          </cell>
        </row>
        <row r="1079">
          <cell r="A1079" t="str">
            <v>Adam Moore</v>
          </cell>
          <cell r="B1079">
            <v>7</v>
          </cell>
          <cell r="C1079">
            <v>0</v>
          </cell>
        </row>
        <row r="1080">
          <cell r="A1080" t="str">
            <v>Brandon Moss</v>
          </cell>
          <cell r="B1080">
            <v>9</v>
          </cell>
          <cell r="C1080">
            <v>-0.5</v>
          </cell>
          <cell r="D1080">
            <v>6500000</v>
          </cell>
        </row>
        <row r="1081">
          <cell r="A1081" t="str">
            <v>Toru Murata</v>
          </cell>
          <cell r="B1081" t="str">
            <v>1st</v>
          </cell>
          <cell r="C1081">
            <v>-0.2</v>
          </cell>
        </row>
        <row r="1082">
          <cell r="A1082" t="str">
            <v>David Murphy</v>
          </cell>
          <cell r="B1082">
            <v>10</v>
          </cell>
          <cell r="C1082">
            <v>0.2</v>
          </cell>
        </row>
        <row r="1083">
          <cell r="A1083" t="str">
            <v>Roberto Perez</v>
          </cell>
          <cell r="B1083">
            <v>2</v>
          </cell>
          <cell r="C1083">
            <v>1.6</v>
          </cell>
          <cell r="D1083">
            <v>508600</v>
          </cell>
        </row>
        <row r="1084">
          <cell r="A1084" t="str">
            <v>Ryan Raburn</v>
          </cell>
          <cell r="B1084">
            <v>10</v>
          </cell>
          <cell r="C1084">
            <v>0.9</v>
          </cell>
          <cell r="D1084">
            <v>2500000</v>
          </cell>
        </row>
        <row r="1085">
          <cell r="A1085" t="str">
            <v>Jose Ramirez</v>
          </cell>
          <cell r="B1085">
            <v>3</v>
          </cell>
          <cell r="C1085">
            <v>1.2</v>
          </cell>
          <cell r="D1085">
            <v>511300</v>
          </cell>
        </row>
        <row r="1086">
          <cell r="A1086" t="str">
            <v>Marc Rzepczynski</v>
          </cell>
          <cell r="B1086">
            <v>7</v>
          </cell>
          <cell r="C1086">
            <v>-0.3</v>
          </cell>
          <cell r="D1086">
            <v>2400000</v>
          </cell>
        </row>
        <row r="1087">
          <cell r="A1087" t="str">
            <v>Danny Salazar</v>
          </cell>
          <cell r="B1087">
            <v>3</v>
          </cell>
          <cell r="C1087">
            <v>3.3</v>
          </cell>
        </row>
        <row r="1088">
          <cell r="A1088" t="str">
            <v>Jerry Sands</v>
          </cell>
          <cell r="B1088">
            <v>4</v>
          </cell>
          <cell r="C1088">
            <v>-0.4</v>
          </cell>
        </row>
        <row r="1089">
          <cell r="A1089" t="str">
            <v>Carlos Santana</v>
          </cell>
          <cell r="B1089">
            <v>6</v>
          </cell>
          <cell r="C1089">
            <v>0.4</v>
          </cell>
          <cell r="D1089">
            <v>6000000</v>
          </cell>
        </row>
        <row r="1090">
          <cell r="A1090" t="str">
            <v>Bryan Shaw</v>
          </cell>
          <cell r="B1090">
            <v>5</v>
          </cell>
          <cell r="C1090">
            <v>1.2</v>
          </cell>
          <cell r="D1090">
            <v>1550000</v>
          </cell>
        </row>
        <row r="1091">
          <cell r="A1091" t="str">
            <v>Giovanni Soto</v>
          </cell>
          <cell r="B1091" t="str">
            <v>1st</v>
          </cell>
          <cell r="C1091">
            <v>0.2</v>
          </cell>
        </row>
        <row r="1092">
          <cell r="A1092" t="str">
            <v>Anthony Swarzak</v>
          </cell>
          <cell r="B1092">
            <v>6</v>
          </cell>
          <cell r="C1092">
            <v>-0.1</v>
          </cell>
          <cell r="D1092">
            <v>900000</v>
          </cell>
        </row>
        <row r="1093">
          <cell r="A1093" t="str">
            <v>Nick Swisher</v>
          </cell>
          <cell r="B1093">
            <v>12</v>
          </cell>
          <cell r="C1093">
            <v>-0.7</v>
          </cell>
        </row>
        <row r="1094">
          <cell r="A1094" t="str">
            <v>Josh Tomlin</v>
          </cell>
          <cell r="B1094">
            <v>6</v>
          </cell>
          <cell r="C1094">
            <v>2</v>
          </cell>
          <cell r="D1094">
            <v>1500000</v>
          </cell>
        </row>
        <row r="1095">
          <cell r="A1095" t="str">
            <v>Gio Urshela</v>
          </cell>
          <cell r="B1095" t="str">
            <v>1st</v>
          </cell>
          <cell r="C1095">
            <v>-0.3</v>
          </cell>
        </row>
        <row r="1096">
          <cell r="A1096" t="str">
            <v>Zach Walters</v>
          </cell>
          <cell r="B1096">
            <v>3</v>
          </cell>
          <cell r="C1096">
            <v>-0.4</v>
          </cell>
          <cell r="D1096">
            <v>509600</v>
          </cell>
        </row>
        <row r="1097">
          <cell r="A1097" t="str">
            <v>Ryan Webb</v>
          </cell>
          <cell r="B1097">
            <v>7</v>
          </cell>
          <cell r="C1097">
            <v>0.6</v>
          </cell>
        </row>
        <row r="1098">
          <cell r="A1098" t="str">
            <v>José Abreu</v>
          </cell>
          <cell r="B1098">
            <v>2</v>
          </cell>
          <cell r="C1098">
            <v>3.5</v>
          </cell>
          <cell r="D1098">
            <v>8666000</v>
          </cell>
        </row>
        <row r="1099">
          <cell r="A1099" t="str">
            <v>Matt Albers</v>
          </cell>
          <cell r="B1099">
            <v>10</v>
          </cell>
          <cell r="C1099">
            <v>1.4</v>
          </cell>
          <cell r="D1099">
            <v>1500000</v>
          </cell>
        </row>
        <row r="1100">
          <cell r="A1100" t="str">
            <v>Chris Beck</v>
          </cell>
          <cell r="B1100" t="str">
            <v>1st</v>
          </cell>
          <cell r="C1100">
            <v>-0.1</v>
          </cell>
        </row>
        <row r="1101">
          <cell r="A1101" t="str">
            <v>Gordon Beckham</v>
          </cell>
          <cell r="B1101">
            <v>7</v>
          </cell>
          <cell r="C1101">
            <v>0.6</v>
          </cell>
          <cell r="D1101">
            <v>2000000</v>
          </cell>
        </row>
        <row r="1102">
          <cell r="A1102" t="str">
            <v>Emilio Bonifacio</v>
          </cell>
          <cell r="B1102">
            <v>9</v>
          </cell>
          <cell r="C1102">
            <v>-0.9</v>
          </cell>
          <cell r="D1102">
            <v>3000000</v>
          </cell>
        </row>
        <row r="1103">
          <cell r="A1103" t="str">
            <v>Rob Brantly</v>
          </cell>
          <cell r="B1103">
            <v>3</v>
          </cell>
          <cell r="C1103">
            <v>-0.3</v>
          </cell>
        </row>
        <row r="1104">
          <cell r="A1104" t="str">
            <v>Melky Cabrera</v>
          </cell>
          <cell r="B1104">
            <v>11</v>
          </cell>
          <cell r="C1104">
            <v>1.5</v>
          </cell>
          <cell r="D1104">
            <v>13000000</v>
          </cell>
        </row>
        <row r="1105">
          <cell r="A1105" t="str">
            <v>Scott Carroll</v>
          </cell>
          <cell r="B1105">
            <v>2</v>
          </cell>
          <cell r="C1105">
            <v>0.1</v>
          </cell>
        </row>
        <row r="1106">
          <cell r="A1106" t="str">
            <v>John Danks</v>
          </cell>
          <cell r="B1106">
            <v>9</v>
          </cell>
          <cell r="C1106">
            <v>0</v>
          </cell>
          <cell r="D1106">
            <v>15750000</v>
          </cell>
        </row>
        <row r="1107">
          <cell r="A1107" t="str">
            <v>Kyle Drabek</v>
          </cell>
          <cell r="B1107">
            <v>6</v>
          </cell>
          <cell r="C1107">
            <v>0</v>
          </cell>
          <cell r="D1107">
            <v>518200</v>
          </cell>
        </row>
        <row r="1108">
          <cell r="A1108" t="str">
            <v>Zach Duke</v>
          </cell>
          <cell r="B1108">
            <v>11</v>
          </cell>
          <cell r="C1108">
            <v>0.6</v>
          </cell>
          <cell r="D1108">
            <v>4500000</v>
          </cell>
        </row>
        <row r="1109">
          <cell r="A1109" t="str">
            <v>Adam Eaton</v>
          </cell>
          <cell r="B1109">
            <v>4</v>
          </cell>
          <cell r="C1109">
            <v>4.0999999999999996</v>
          </cell>
          <cell r="D1109">
            <v>850000</v>
          </cell>
        </row>
        <row r="1110">
          <cell r="A1110" t="str">
            <v>Tyler Flowers</v>
          </cell>
          <cell r="B1110">
            <v>7</v>
          </cell>
          <cell r="C1110">
            <v>0.8</v>
          </cell>
          <cell r="D1110">
            <v>2675000</v>
          </cell>
        </row>
        <row r="1111">
          <cell r="A1111" t="str">
            <v>Avisail Garcia</v>
          </cell>
          <cell r="B1111">
            <v>4</v>
          </cell>
          <cell r="C1111">
            <v>0.4</v>
          </cell>
          <cell r="D1111">
            <v>523000</v>
          </cell>
        </row>
        <row r="1112">
          <cell r="A1112" t="str">
            <v>Leury Garcia</v>
          </cell>
          <cell r="B1112">
            <v>3</v>
          </cell>
          <cell r="C1112">
            <v>0</v>
          </cell>
        </row>
        <row r="1113">
          <cell r="A1113" t="str">
            <v>Conor Gillaspie</v>
          </cell>
          <cell r="B1113">
            <v>6</v>
          </cell>
          <cell r="C1113">
            <v>-0.6</v>
          </cell>
          <cell r="D1113">
            <v>550000</v>
          </cell>
        </row>
        <row r="1114">
          <cell r="A1114" t="str">
            <v>Javy Guerra</v>
          </cell>
          <cell r="B1114">
            <v>5</v>
          </cell>
          <cell r="C1114">
            <v>0.1</v>
          </cell>
          <cell r="D1114">
            <v>937500</v>
          </cell>
        </row>
        <row r="1115">
          <cell r="A1115" t="str">
            <v>Junior Guerra</v>
          </cell>
          <cell r="B1115" t="str">
            <v>1st</v>
          </cell>
          <cell r="C1115">
            <v>-0.1</v>
          </cell>
        </row>
        <row r="1116">
          <cell r="A1116" t="str">
            <v>Dan Jennings</v>
          </cell>
          <cell r="B1116">
            <v>4</v>
          </cell>
          <cell r="C1116">
            <v>0.1</v>
          </cell>
          <cell r="D1116">
            <v>523000</v>
          </cell>
        </row>
        <row r="1117">
          <cell r="A1117" t="str">
            <v>Erik Johnson</v>
          </cell>
          <cell r="B1117">
            <v>3</v>
          </cell>
          <cell r="C1117">
            <v>0.7</v>
          </cell>
        </row>
        <row r="1118">
          <cell r="A1118" t="str">
            <v>Micah Johnson</v>
          </cell>
          <cell r="B1118" t="str">
            <v>1st</v>
          </cell>
          <cell r="C1118">
            <v>-0.7</v>
          </cell>
        </row>
        <row r="1119">
          <cell r="A1119" t="str">
            <v>Nate Jones</v>
          </cell>
          <cell r="B1119">
            <v>4</v>
          </cell>
          <cell r="C1119">
            <v>0.3</v>
          </cell>
          <cell r="D1119">
            <v>660000</v>
          </cell>
        </row>
        <row r="1120">
          <cell r="A1120" t="str">
            <v>Adam LaRoche</v>
          </cell>
          <cell r="B1120">
            <v>12</v>
          </cell>
          <cell r="C1120">
            <v>-0.6</v>
          </cell>
          <cell r="D1120">
            <v>12000000</v>
          </cell>
        </row>
        <row r="1121">
          <cell r="A1121" t="str">
            <v>Frankie Montas</v>
          </cell>
          <cell r="B1121" t="str">
            <v>1st</v>
          </cell>
          <cell r="C1121">
            <v>0</v>
          </cell>
        </row>
        <row r="1122">
          <cell r="A1122" t="str">
            <v>Hector Noesi</v>
          </cell>
          <cell r="B1122">
            <v>5</v>
          </cell>
          <cell r="C1122">
            <v>-0.5</v>
          </cell>
          <cell r="D1122">
            <v>1950000</v>
          </cell>
        </row>
        <row r="1123">
          <cell r="A1123" t="str">
            <v>Mike Olt</v>
          </cell>
          <cell r="B1123">
            <v>3</v>
          </cell>
          <cell r="C1123">
            <v>-0.7</v>
          </cell>
        </row>
        <row r="1124">
          <cell r="A1124" t="str">
            <v>Jake Petricka</v>
          </cell>
          <cell r="B1124">
            <v>3</v>
          </cell>
          <cell r="C1124">
            <v>0.7</v>
          </cell>
          <cell r="D1124">
            <v>520000</v>
          </cell>
        </row>
        <row r="1125">
          <cell r="A1125" t="str">
            <v>Zach Putnam</v>
          </cell>
          <cell r="B1125">
            <v>5</v>
          </cell>
          <cell r="C1125">
            <v>0.1</v>
          </cell>
          <cell r="D1125">
            <v>525000</v>
          </cell>
        </row>
        <row r="1126">
          <cell r="A1126" t="str">
            <v>Jose Quintana</v>
          </cell>
          <cell r="B1126">
            <v>4</v>
          </cell>
          <cell r="C1126">
            <v>4</v>
          </cell>
          <cell r="D1126">
            <v>3400000</v>
          </cell>
        </row>
        <row r="1127">
          <cell r="A1127" t="str">
            <v>Alexei Ramírez</v>
          </cell>
          <cell r="B1127">
            <v>8</v>
          </cell>
          <cell r="C1127">
            <v>1.2</v>
          </cell>
          <cell r="D1127">
            <v>10000000</v>
          </cell>
        </row>
        <row r="1128">
          <cell r="A1128" t="str">
            <v>David Robertson</v>
          </cell>
          <cell r="B1128">
            <v>8</v>
          </cell>
          <cell r="C1128">
            <v>0.6</v>
          </cell>
          <cell r="D1128">
            <v>10000000</v>
          </cell>
        </row>
        <row r="1129">
          <cell r="A1129" t="str">
            <v>Carlos Rodon</v>
          </cell>
          <cell r="B1129" t="str">
            <v>1st</v>
          </cell>
          <cell r="C1129">
            <v>1.6</v>
          </cell>
        </row>
        <row r="1130">
          <cell r="A1130" t="str">
            <v>Tyler Saladino</v>
          </cell>
          <cell r="B1130" t="str">
            <v>1st</v>
          </cell>
          <cell r="C1130">
            <v>0.9</v>
          </cell>
        </row>
        <row r="1131">
          <cell r="A1131" t="str">
            <v>Chris Sale</v>
          </cell>
          <cell r="B1131">
            <v>6</v>
          </cell>
          <cell r="C1131">
            <v>3.4</v>
          </cell>
          <cell r="D1131">
            <v>6000000</v>
          </cell>
        </row>
        <row r="1132">
          <cell r="A1132" t="str">
            <v>Jeff Samardzija</v>
          </cell>
          <cell r="B1132">
            <v>8</v>
          </cell>
          <cell r="C1132">
            <v>0.4</v>
          </cell>
          <cell r="D1132">
            <v>9800000</v>
          </cell>
        </row>
        <row r="1133">
          <cell r="A1133" t="str">
            <v>Yolmer Sanchez</v>
          </cell>
          <cell r="B1133">
            <v>2</v>
          </cell>
          <cell r="C1133">
            <v>0.1</v>
          </cell>
          <cell r="D1133">
            <v>510000</v>
          </cell>
        </row>
        <row r="1134">
          <cell r="A1134" t="str">
            <v>JB Shuck</v>
          </cell>
          <cell r="B1134">
            <v>4</v>
          </cell>
          <cell r="C1134">
            <v>0.9</v>
          </cell>
          <cell r="D1134">
            <v>516000</v>
          </cell>
        </row>
        <row r="1135">
          <cell r="A1135" t="str">
            <v>Geovany Soto</v>
          </cell>
          <cell r="B1135">
            <v>11</v>
          </cell>
          <cell r="C1135">
            <v>0.9</v>
          </cell>
          <cell r="D1135">
            <v>1500000</v>
          </cell>
        </row>
        <row r="1136">
          <cell r="A1136" t="str">
            <v>Trayce Thompson</v>
          </cell>
          <cell r="B1136" t="str">
            <v>1st</v>
          </cell>
          <cell r="C1136">
            <v>1.6</v>
          </cell>
        </row>
        <row r="1137">
          <cell r="A1137" t="str">
            <v>Daniel Webb</v>
          </cell>
          <cell r="B1137">
            <v>3</v>
          </cell>
          <cell r="C1137">
            <v>-0.9</v>
          </cell>
        </row>
        <row r="1138">
          <cell r="A1138" t="str">
            <v>Scott Alexander</v>
          </cell>
          <cell r="B1138" t="str">
            <v>1st</v>
          </cell>
          <cell r="C1138">
            <v>0</v>
          </cell>
        </row>
        <row r="1139">
          <cell r="A1139" t="str">
            <v>Miguel Almonte</v>
          </cell>
          <cell r="B1139" t="str">
            <v>1st</v>
          </cell>
          <cell r="C1139">
            <v>-0.1</v>
          </cell>
        </row>
        <row r="1140">
          <cell r="A1140" t="str">
            <v>Joe Blanton</v>
          </cell>
          <cell r="B1140">
            <v>11</v>
          </cell>
          <cell r="C1140">
            <v>0.3</v>
          </cell>
        </row>
        <row r="1141">
          <cell r="A1141" t="str">
            <v>Aaron Brooks</v>
          </cell>
          <cell r="B1141">
            <v>2</v>
          </cell>
          <cell r="C1141">
            <v>0</v>
          </cell>
        </row>
        <row r="1142">
          <cell r="A1142" t="str">
            <v>Drew Butera</v>
          </cell>
          <cell r="B1142">
            <v>6</v>
          </cell>
          <cell r="C1142">
            <v>-0.3</v>
          </cell>
        </row>
        <row r="1143">
          <cell r="A1143" t="str">
            <v>Lorenzo Cain</v>
          </cell>
          <cell r="B1143">
            <v>6</v>
          </cell>
          <cell r="C1143">
            <v>7</v>
          </cell>
          <cell r="D1143">
            <v>2725000</v>
          </cell>
        </row>
        <row r="1144">
          <cell r="A1144" t="str">
            <v>Orlando Calixte</v>
          </cell>
          <cell r="B1144" t="str">
            <v>1st</v>
          </cell>
          <cell r="C1144">
            <v>0</v>
          </cell>
        </row>
        <row r="1145">
          <cell r="A1145" t="str">
            <v>Joba Chamberlain</v>
          </cell>
          <cell r="B1145">
            <v>9</v>
          </cell>
          <cell r="C1145">
            <v>-0.1</v>
          </cell>
        </row>
        <row r="1146">
          <cell r="A1146" t="str">
            <v>Dusty Coleman</v>
          </cell>
          <cell r="B1146" t="str">
            <v>1st</v>
          </cell>
          <cell r="C1146">
            <v>-0.2</v>
          </cell>
        </row>
        <row r="1147">
          <cell r="A1147" t="str">
            <v>Louis Coleman</v>
          </cell>
          <cell r="B1147">
            <v>5</v>
          </cell>
          <cell r="C1147">
            <v>0.1</v>
          </cell>
          <cell r="D1147">
            <v>725000</v>
          </cell>
        </row>
        <row r="1148">
          <cell r="A1148" t="str">
            <v>Christian Colon</v>
          </cell>
          <cell r="B1148">
            <v>2</v>
          </cell>
          <cell r="C1148">
            <v>0.3</v>
          </cell>
          <cell r="D1148">
            <v>509525</v>
          </cell>
        </row>
        <row r="1149">
          <cell r="A1149" t="str">
            <v>Johnny Cueto</v>
          </cell>
          <cell r="B1149">
            <v>8</v>
          </cell>
          <cell r="C1149">
            <v>0.3</v>
          </cell>
        </row>
        <row r="1150">
          <cell r="A1150" t="str">
            <v>Cheslor Cuthbert</v>
          </cell>
          <cell r="B1150" t="str">
            <v>1st</v>
          </cell>
          <cell r="C1150">
            <v>0.3</v>
          </cell>
        </row>
        <row r="1151">
          <cell r="A1151" t="str">
            <v>Wade Davis</v>
          </cell>
          <cell r="B1151">
            <v>7</v>
          </cell>
          <cell r="C1151">
            <v>3.5</v>
          </cell>
          <cell r="D1151">
            <v>7000000</v>
          </cell>
        </row>
        <row r="1152">
          <cell r="A1152" t="str">
            <v>Danny Duffy</v>
          </cell>
          <cell r="B1152">
            <v>5</v>
          </cell>
          <cell r="C1152">
            <v>1.6</v>
          </cell>
          <cell r="D1152">
            <v>2425000</v>
          </cell>
        </row>
        <row r="1153">
          <cell r="A1153" t="str">
            <v>Jarrod Dyson</v>
          </cell>
          <cell r="B1153">
            <v>6</v>
          </cell>
          <cell r="C1153">
            <v>2.1</v>
          </cell>
          <cell r="D1153">
            <v>1225000</v>
          </cell>
        </row>
        <row r="1154">
          <cell r="A1154" t="str">
            <v>Alcides Escobar</v>
          </cell>
          <cell r="B1154">
            <v>8</v>
          </cell>
          <cell r="C1154">
            <v>1</v>
          </cell>
          <cell r="D1154">
            <v>3000000</v>
          </cell>
        </row>
        <row r="1155">
          <cell r="A1155" t="str">
            <v>Brandon Finnegan</v>
          </cell>
          <cell r="B1155">
            <v>2</v>
          </cell>
          <cell r="C1155">
            <v>0.4</v>
          </cell>
        </row>
        <row r="1156">
          <cell r="A1156" t="str">
            <v>Jason Frasor</v>
          </cell>
          <cell r="B1156">
            <v>12</v>
          </cell>
          <cell r="C1156">
            <v>0.7</v>
          </cell>
          <cell r="D1156">
            <v>1250000</v>
          </cell>
        </row>
        <row r="1157">
          <cell r="A1157" t="str">
            <v>Jonny Gomes</v>
          </cell>
          <cell r="B1157">
            <v>13</v>
          </cell>
          <cell r="C1157">
            <v>-0.4</v>
          </cell>
        </row>
        <row r="1158">
          <cell r="A1158" t="str">
            <v>Alex Gordon</v>
          </cell>
          <cell r="B1158">
            <v>9</v>
          </cell>
          <cell r="C1158">
            <v>2.6</v>
          </cell>
          <cell r="D1158">
            <v>12500000</v>
          </cell>
        </row>
        <row r="1159">
          <cell r="A1159" t="str">
            <v>Terrance Gore</v>
          </cell>
          <cell r="B1159">
            <v>2</v>
          </cell>
          <cell r="C1159">
            <v>-0.1</v>
          </cell>
        </row>
        <row r="1160">
          <cell r="A1160" t="str">
            <v>Jeremy Guthrie</v>
          </cell>
          <cell r="B1160">
            <v>12</v>
          </cell>
          <cell r="C1160">
            <v>-1.5</v>
          </cell>
          <cell r="D1160">
            <v>9000000</v>
          </cell>
        </row>
        <row r="1161">
          <cell r="A1161" t="str">
            <v>Kelvin Herrera</v>
          </cell>
          <cell r="B1161">
            <v>5</v>
          </cell>
          <cell r="C1161">
            <v>1.5</v>
          </cell>
          <cell r="D1161">
            <v>1600000</v>
          </cell>
        </row>
        <row r="1162">
          <cell r="A1162" t="str">
            <v>Luke Hochevar</v>
          </cell>
          <cell r="B1162">
            <v>8</v>
          </cell>
          <cell r="C1162">
            <v>0.3</v>
          </cell>
          <cell r="D1162">
            <v>4000000</v>
          </cell>
        </row>
        <row r="1163">
          <cell r="A1163" t="str">
            <v>Greg Holland</v>
          </cell>
          <cell r="B1163">
            <v>6</v>
          </cell>
          <cell r="C1163">
            <v>0.3</v>
          </cell>
          <cell r="D1163">
            <v>8250000</v>
          </cell>
        </row>
        <row r="1164">
          <cell r="A1164" t="str">
            <v>Eric Hosmer</v>
          </cell>
          <cell r="B1164">
            <v>5</v>
          </cell>
          <cell r="C1164">
            <v>4.3</v>
          </cell>
          <cell r="D1164">
            <v>5650000</v>
          </cell>
        </row>
        <row r="1165">
          <cell r="A1165" t="str">
            <v>Omar Infante</v>
          </cell>
          <cell r="B1165">
            <v>14</v>
          </cell>
          <cell r="C1165">
            <v>-0.7</v>
          </cell>
          <cell r="D1165">
            <v>7500000</v>
          </cell>
        </row>
        <row r="1166">
          <cell r="A1166" t="str">
            <v>Erik Kratz</v>
          </cell>
          <cell r="B1166">
            <v>6</v>
          </cell>
          <cell r="C1166">
            <v>-0.1</v>
          </cell>
          <cell r="D1166">
            <v>532500</v>
          </cell>
        </row>
        <row r="1167">
          <cell r="A1167" t="str">
            <v>Ryan Madson</v>
          </cell>
          <cell r="B1167">
            <v>10</v>
          </cell>
          <cell r="C1167">
            <v>1.8</v>
          </cell>
          <cell r="D1167">
            <v>850000</v>
          </cell>
        </row>
        <row r="1168">
          <cell r="A1168" t="str">
            <v>Michael Mariot</v>
          </cell>
          <cell r="B1168">
            <v>2</v>
          </cell>
          <cell r="C1168">
            <v>0</v>
          </cell>
        </row>
        <row r="1169">
          <cell r="A1169" t="str">
            <v>Kris Medlen</v>
          </cell>
          <cell r="B1169">
            <v>6</v>
          </cell>
          <cell r="C1169">
            <v>0.2</v>
          </cell>
          <cell r="D1169">
            <v>2000000</v>
          </cell>
        </row>
        <row r="1170">
          <cell r="A1170" t="str">
            <v>Adalberto Mondesi</v>
          </cell>
          <cell r="B1170" t="str">
            <v>1st</v>
          </cell>
        </row>
        <row r="1171">
          <cell r="A1171" t="str">
            <v>Franklin Morales</v>
          </cell>
          <cell r="B1171">
            <v>9</v>
          </cell>
          <cell r="C1171">
            <v>0.8</v>
          </cell>
          <cell r="D1171">
            <v>1850000</v>
          </cell>
        </row>
        <row r="1172">
          <cell r="A1172" t="str">
            <v>Kendrys Morales</v>
          </cell>
          <cell r="B1172">
            <v>9</v>
          </cell>
          <cell r="C1172">
            <v>2.7</v>
          </cell>
          <cell r="D1172">
            <v>6500000</v>
          </cell>
        </row>
        <row r="1173">
          <cell r="A1173" t="str">
            <v>Mike Moustakas</v>
          </cell>
          <cell r="B1173">
            <v>5</v>
          </cell>
          <cell r="C1173">
            <v>4.0999999999999996</v>
          </cell>
          <cell r="D1173">
            <v>2640000</v>
          </cell>
        </row>
        <row r="1174">
          <cell r="A1174" t="str">
            <v>Paulo Orlando</v>
          </cell>
          <cell r="B1174" t="str">
            <v>1st</v>
          </cell>
          <cell r="C1174">
            <v>0.7</v>
          </cell>
        </row>
        <row r="1175">
          <cell r="A1175" t="str">
            <v>Francisco Pena</v>
          </cell>
          <cell r="B1175">
            <v>2</v>
          </cell>
          <cell r="C1175">
            <v>0</v>
          </cell>
        </row>
        <row r="1176">
          <cell r="A1176" t="str">
            <v>Salvador Perez</v>
          </cell>
          <cell r="B1176">
            <v>5</v>
          </cell>
          <cell r="C1176">
            <v>2.4</v>
          </cell>
          <cell r="D1176">
            <v>1750000</v>
          </cell>
        </row>
        <row r="1177">
          <cell r="A1177" t="str">
            <v>Yohan Pino</v>
          </cell>
          <cell r="B1177">
            <v>2</v>
          </cell>
          <cell r="C1177">
            <v>0.3</v>
          </cell>
        </row>
        <row r="1178">
          <cell r="A1178" t="str">
            <v>Alex Rios</v>
          </cell>
          <cell r="B1178">
            <v>12</v>
          </cell>
          <cell r="C1178">
            <v>-1.3</v>
          </cell>
          <cell r="D1178">
            <v>11000000</v>
          </cell>
        </row>
        <row r="1179">
          <cell r="A1179" t="str">
            <v>Jason Vargas</v>
          </cell>
          <cell r="B1179">
            <v>10</v>
          </cell>
          <cell r="C1179">
            <v>0.5</v>
          </cell>
          <cell r="D1179">
            <v>8500000</v>
          </cell>
        </row>
        <row r="1180">
          <cell r="A1180" t="str">
            <v>Yordano Ventura</v>
          </cell>
          <cell r="B1180">
            <v>3</v>
          </cell>
          <cell r="C1180">
            <v>2.1</v>
          </cell>
          <cell r="D1180">
            <v>950000</v>
          </cell>
        </row>
        <row r="1181">
          <cell r="A1181" t="str">
            <v>Edinson Volquez</v>
          </cell>
          <cell r="B1181">
            <v>11</v>
          </cell>
          <cell r="C1181">
            <v>2.7</v>
          </cell>
          <cell r="D1181">
            <v>7500000</v>
          </cell>
        </row>
        <row r="1182">
          <cell r="A1182" t="str">
            <v>Chris Young</v>
          </cell>
          <cell r="B1182">
            <v>11</v>
          </cell>
          <cell r="C1182">
            <v>2.8</v>
          </cell>
          <cell r="D1182">
            <v>675000</v>
          </cell>
        </row>
        <row r="1183">
          <cell r="A1183" t="str">
            <v>Ben Zobrist</v>
          </cell>
          <cell r="B1183">
            <v>10</v>
          </cell>
          <cell r="C1183">
            <v>1.2</v>
          </cell>
          <cell r="D1183">
            <v>7500000</v>
          </cell>
        </row>
        <row r="1184">
          <cell r="A1184" t="str">
            <v>Al Alburquerque</v>
          </cell>
          <cell r="B1184">
            <v>5</v>
          </cell>
          <cell r="C1184">
            <v>0.3</v>
          </cell>
          <cell r="D1184">
            <v>1725000</v>
          </cell>
        </row>
        <row r="1185">
          <cell r="A1185" t="str">
            <v>Alex Avila</v>
          </cell>
          <cell r="B1185">
            <v>7</v>
          </cell>
          <cell r="C1185">
            <v>0</v>
          </cell>
          <cell r="D1185">
            <v>5400000</v>
          </cell>
        </row>
        <row r="1186">
          <cell r="A1186" t="str">
            <v>Matthew Boyd</v>
          </cell>
          <cell r="B1186" t="str">
            <v>1st</v>
          </cell>
          <cell r="C1186">
            <v>-0.8</v>
          </cell>
        </row>
        <row r="1187">
          <cell r="A1187" t="str">
            <v>Miguel Cabrera</v>
          </cell>
          <cell r="B1187">
            <v>13</v>
          </cell>
          <cell r="C1187">
            <v>4.9000000000000004</v>
          </cell>
          <cell r="D1187">
            <v>22000000</v>
          </cell>
        </row>
        <row r="1188">
          <cell r="A1188" t="str">
            <v>Nicholas Castellanos</v>
          </cell>
          <cell r="B1188">
            <v>3</v>
          </cell>
          <cell r="C1188">
            <v>1.3</v>
          </cell>
          <cell r="D1188">
            <v>525000</v>
          </cell>
        </row>
        <row r="1189">
          <cell r="A1189" t="str">
            <v>Yoenis Céspedes</v>
          </cell>
          <cell r="B1189">
            <v>4</v>
          </cell>
          <cell r="C1189">
            <v>4.2</v>
          </cell>
          <cell r="D1189">
            <v>10500000</v>
          </cell>
        </row>
        <row r="1190">
          <cell r="A1190" t="str">
            <v>Joba Chamberlain</v>
          </cell>
          <cell r="B1190">
            <v>9</v>
          </cell>
          <cell r="C1190">
            <v>-0.5</v>
          </cell>
          <cell r="D1190">
            <v>1000000</v>
          </cell>
        </row>
        <row r="1191">
          <cell r="A1191" t="str">
            <v>Tyler Collins</v>
          </cell>
          <cell r="B1191">
            <v>2</v>
          </cell>
          <cell r="C1191">
            <v>-0.2</v>
          </cell>
        </row>
        <row r="1192">
          <cell r="A1192" t="str">
            <v>Rajai Davis</v>
          </cell>
          <cell r="B1192">
            <v>10</v>
          </cell>
          <cell r="C1192">
            <v>1.6</v>
          </cell>
          <cell r="D1192">
            <v>5000000</v>
          </cell>
        </row>
        <row r="1193">
          <cell r="A1193" t="str">
            <v>Buck Farmer</v>
          </cell>
          <cell r="B1193">
            <v>2</v>
          </cell>
          <cell r="C1193">
            <v>-1</v>
          </cell>
        </row>
        <row r="1194">
          <cell r="A1194" t="str">
            <v>Neftali Feliz</v>
          </cell>
          <cell r="B1194">
            <v>7</v>
          </cell>
          <cell r="C1194">
            <v>-1.1000000000000001</v>
          </cell>
        </row>
        <row r="1195">
          <cell r="A1195" t="str">
            <v>Jeff Ferrell</v>
          </cell>
          <cell r="B1195" t="str">
            <v>1st</v>
          </cell>
          <cell r="C1195">
            <v>-0.1</v>
          </cell>
        </row>
        <row r="1196">
          <cell r="A1196" t="str">
            <v>Daniel Fields</v>
          </cell>
          <cell r="B1196" t="str">
            <v>1st</v>
          </cell>
          <cell r="C1196">
            <v>-0.1</v>
          </cell>
        </row>
        <row r="1197">
          <cell r="A1197" t="str">
            <v>Tom Gorzelanny</v>
          </cell>
          <cell r="B1197">
            <v>11</v>
          </cell>
          <cell r="C1197">
            <v>-0.6</v>
          </cell>
          <cell r="D1197">
            <v>1000000</v>
          </cell>
        </row>
        <row r="1198">
          <cell r="A1198" t="str">
            <v>Anthony Gose</v>
          </cell>
          <cell r="B1198">
            <v>4</v>
          </cell>
          <cell r="C1198">
            <v>0.8</v>
          </cell>
          <cell r="D1198">
            <v>515000</v>
          </cell>
        </row>
        <row r="1199">
          <cell r="A1199" t="str">
            <v>Shane Greene</v>
          </cell>
          <cell r="B1199">
            <v>2</v>
          </cell>
          <cell r="C1199">
            <v>-1.8</v>
          </cell>
          <cell r="D1199">
            <v>515000</v>
          </cell>
        </row>
        <row r="1200">
          <cell r="A1200" t="str">
            <v>Blaine Hardy</v>
          </cell>
          <cell r="B1200">
            <v>2</v>
          </cell>
          <cell r="C1200">
            <v>1</v>
          </cell>
        </row>
        <row r="1201">
          <cell r="A1201" t="str">
            <v>Bryan Holaday</v>
          </cell>
          <cell r="B1201">
            <v>4</v>
          </cell>
          <cell r="C1201">
            <v>0.2</v>
          </cell>
        </row>
        <row r="1202">
          <cell r="A1202" t="str">
            <v>José Iglesias</v>
          </cell>
          <cell r="B1202">
            <v>4</v>
          </cell>
          <cell r="C1202">
            <v>1.3</v>
          </cell>
          <cell r="D1202">
            <v>1443750</v>
          </cell>
        </row>
        <row r="1203">
          <cell r="A1203" t="str">
            <v>Ian Kinsler</v>
          </cell>
          <cell r="B1203">
            <v>10</v>
          </cell>
          <cell r="C1203">
            <v>4.7</v>
          </cell>
          <cell r="D1203">
            <v>16000000</v>
          </cell>
        </row>
        <row r="1204">
          <cell r="A1204" t="str">
            <v>Guido Knudson</v>
          </cell>
          <cell r="B1204" t="str">
            <v>1st</v>
          </cell>
          <cell r="C1204">
            <v>-0.3</v>
          </cell>
        </row>
        <row r="1205">
          <cell r="A1205" t="str">
            <v>Marc Krauss</v>
          </cell>
          <cell r="B1205">
            <v>3</v>
          </cell>
          <cell r="C1205">
            <v>-0.5</v>
          </cell>
        </row>
        <row r="1206">
          <cell r="A1206" t="str">
            <v>Ian Krol</v>
          </cell>
          <cell r="B1206">
            <v>3</v>
          </cell>
          <cell r="C1206">
            <v>-0.4</v>
          </cell>
          <cell r="D1206">
            <v>515000</v>
          </cell>
        </row>
        <row r="1207">
          <cell r="A1207" t="str">
            <v>Kyle Lobstein</v>
          </cell>
          <cell r="B1207">
            <v>2</v>
          </cell>
          <cell r="C1207">
            <v>-0.6</v>
          </cell>
        </row>
        <row r="1208">
          <cell r="A1208" t="str">
            <v>Dixon Machado</v>
          </cell>
          <cell r="B1208" t="str">
            <v>1st</v>
          </cell>
          <cell r="C1208">
            <v>0.1</v>
          </cell>
        </row>
        <row r="1209">
          <cell r="A1209" t="str">
            <v>Jefry Marte</v>
          </cell>
          <cell r="B1209" t="str">
            <v>1st</v>
          </cell>
          <cell r="C1209">
            <v>-0.1</v>
          </cell>
        </row>
        <row r="1210">
          <cell r="A1210" t="str">
            <v>J.D. Martinez</v>
          </cell>
          <cell r="B1210">
            <v>5</v>
          </cell>
          <cell r="C1210">
            <v>5.4</v>
          </cell>
          <cell r="D1210">
            <v>3000000</v>
          </cell>
        </row>
        <row r="1211">
          <cell r="A1211" t="str">
            <v>Victor Martinez</v>
          </cell>
          <cell r="B1211">
            <v>13</v>
          </cell>
          <cell r="C1211">
            <v>-1.8</v>
          </cell>
          <cell r="D1211">
            <v>14000000</v>
          </cell>
        </row>
        <row r="1212">
          <cell r="A1212" t="str">
            <v>James McCann</v>
          </cell>
          <cell r="B1212">
            <v>2</v>
          </cell>
          <cell r="C1212">
            <v>0.7</v>
          </cell>
          <cell r="D1212">
            <v>507500</v>
          </cell>
        </row>
        <row r="1213">
          <cell r="A1213" t="str">
            <v>Steven Moya</v>
          </cell>
          <cell r="B1213">
            <v>2</v>
          </cell>
          <cell r="C1213">
            <v>-0.1</v>
          </cell>
        </row>
        <row r="1214">
          <cell r="A1214" t="str">
            <v>Joe Nathan</v>
          </cell>
          <cell r="B1214">
            <v>15</v>
          </cell>
          <cell r="C1214">
            <v>0</v>
          </cell>
          <cell r="D1214">
            <v>10000000</v>
          </cell>
        </row>
        <row r="1215">
          <cell r="A1215" t="str">
            <v>Angel Nesbitt</v>
          </cell>
          <cell r="B1215" t="str">
            <v>1st</v>
          </cell>
          <cell r="C1215">
            <v>-0.4</v>
          </cell>
        </row>
        <row r="1216">
          <cell r="A1216" t="str">
            <v>Daniel Norris</v>
          </cell>
          <cell r="B1216">
            <v>2</v>
          </cell>
          <cell r="C1216">
            <v>0.3</v>
          </cell>
        </row>
        <row r="1217">
          <cell r="A1217" t="str">
            <v>Hernan Perez</v>
          </cell>
          <cell r="B1217">
            <v>4</v>
          </cell>
          <cell r="C1217">
            <v>-0.7</v>
          </cell>
          <cell r="D1217">
            <v>508500</v>
          </cell>
        </row>
        <row r="1218">
          <cell r="A1218" t="str">
            <v>David Price</v>
          </cell>
          <cell r="B1218">
            <v>8</v>
          </cell>
          <cell r="C1218">
            <v>3.6</v>
          </cell>
          <cell r="D1218">
            <v>19750000</v>
          </cell>
        </row>
        <row r="1219">
          <cell r="A1219" t="str">
            <v>Andrew Romine</v>
          </cell>
          <cell r="B1219">
            <v>6</v>
          </cell>
          <cell r="C1219">
            <v>0.7</v>
          </cell>
          <cell r="D1219">
            <v>520000</v>
          </cell>
        </row>
        <row r="1220">
          <cell r="A1220" t="str">
            <v>Bruce Rondon</v>
          </cell>
          <cell r="B1220">
            <v>2</v>
          </cell>
          <cell r="C1220">
            <v>-0.8</v>
          </cell>
          <cell r="D1220">
            <v>510000</v>
          </cell>
        </row>
        <row r="1221">
          <cell r="A1221" t="str">
            <v>Kyle Ryan</v>
          </cell>
          <cell r="B1221">
            <v>2</v>
          </cell>
          <cell r="C1221">
            <v>0.3</v>
          </cell>
        </row>
        <row r="1222">
          <cell r="A1222" t="str">
            <v>Anibal Sanchez</v>
          </cell>
          <cell r="B1222">
            <v>10</v>
          </cell>
          <cell r="C1222">
            <v>0.2</v>
          </cell>
          <cell r="D1222">
            <v>16800000</v>
          </cell>
        </row>
        <row r="1223">
          <cell r="A1223" t="str">
            <v>Alfredo Simon</v>
          </cell>
          <cell r="B1223">
            <v>8</v>
          </cell>
          <cell r="C1223">
            <v>-0.5</v>
          </cell>
          <cell r="D1223">
            <v>5550000</v>
          </cell>
        </row>
        <row r="1224">
          <cell r="A1224" t="str">
            <v>Joakim Soria</v>
          </cell>
          <cell r="B1224">
            <v>8</v>
          </cell>
          <cell r="C1224">
            <v>1</v>
          </cell>
          <cell r="D1224">
            <v>7000000</v>
          </cell>
        </row>
        <row r="1225">
          <cell r="A1225" t="str">
            <v>Jose Valdez</v>
          </cell>
          <cell r="B1225" t="str">
            <v>1st</v>
          </cell>
          <cell r="C1225">
            <v>0.1</v>
          </cell>
        </row>
        <row r="1226">
          <cell r="A1226" t="str">
            <v>Drew VerHagen</v>
          </cell>
          <cell r="B1226">
            <v>2</v>
          </cell>
          <cell r="C1226">
            <v>0.9</v>
          </cell>
        </row>
        <row r="1227">
          <cell r="A1227" t="str">
            <v>Justin Verlander</v>
          </cell>
          <cell r="B1227">
            <v>11</v>
          </cell>
          <cell r="C1227">
            <v>2.4</v>
          </cell>
          <cell r="D1227">
            <v>28000000</v>
          </cell>
        </row>
        <row r="1228">
          <cell r="A1228" t="str">
            <v>Alex Wilson</v>
          </cell>
          <cell r="B1228">
            <v>3</v>
          </cell>
          <cell r="C1228">
            <v>1.8</v>
          </cell>
        </row>
        <row r="1229">
          <cell r="A1229" t="str">
            <v>Josh Wilson</v>
          </cell>
          <cell r="B1229">
            <v>8</v>
          </cell>
          <cell r="C1229">
            <v>0.1</v>
          </cell>
        </row>
        <row r="1230">
          <cell r="A1230" t="str">
            <v>Randy Wolf</v>
          </cell>
          <cell r="B1230">
            <v>16</v>
          </cell>
          <cell r="C1230">
            <v>-0.8</v>
          </cell>
        </row>
        <row r="1231">
          <cell r="A1231" t="str">
            <v>Jose Altuve</v>
          </cell>
          <cell r="B1231">
            <v>5</v>
          </cell>
          <cell r="C1231">
            <v>4</v>
          </cell>
          <cell r="D1231">
            <v>2500000</v>
          </cell>
        </row>
        <row r="1232">
          <cell r="A1232" t="str">
            <v>Jake Buchanan</v>
          </cell>
          <cell r="B1232">
            <v>2</v>
          </cell>
          <cell r="C1232">
            <v>0.2</v>
          </cell>
        </row>
        <row r="1233">
          <cell r="A1233" t="str">
            <v>Chris Carter</v>
          </cell>
          <cell r="B1233">
            <v>6</v>
          </cell>
          <cell r="C1233">
            <v>0.5</v>
          </cell>
          <cell r="D1233">
            <v>4175000</v>
          </cell>
        </row>
        <row r="1234">
          <cell r="A1234" t="str">
            <v>Jason Castro</v>
          </cell>
          <cell r="B1234">
            <v>5</v>
          </cell>
          <cell r="C1234">
            <v>1.7</v>
          </cell>
          <cell r="D1234">
            <v>4000000</v>
          </cell>
        </row>
        <row r="1235">
          <cell r="A1235" t="str">
            <v>Kevin Chapman</v>
          </cell>
          <cell r="B1235">
            <v>3</v>
          </cell>
          <cell r="C1235">
            <v>0.1</v>
          </cell>
        </row>
        <row r="1236">
          <cell r="A1236" t="str">
            <v>Hank Conger</v>
          </cell>
          <cell r="B1236">
            <v>6</v>
          </cell>
          <cell r="C1236">
            <v>0.4</v>
          </cell>
          <cell r="D1236">
            <v>1075000</v>
          </cell>
        </row>
        <row r="1237">
          <cell r="A1237" t="str">
            <v>Carlos Correa</v>
          </cell>
          <cell r="B1237" t="str">
            <v>1st</v>
          </cell>
          <cell r="C1237">
            <v>4.8</v>
          </cell>
        </row>
        <row r="1238">
          <cell r="A1238" t="str">
            <v>Sam Deduno</v>
          </cell>
          <cell r="B1238">
            <v>6</v>
          </cell>
          <cell r="C1238">
            <v>-0.5</v>
          </cell>
          <cell r="D1238">
            <v>525100</v>
          </cell>
        </row>
        <row r="1239">
          <cell r="A1239" t="str">
            <v>Matt Duffy</v>
          </cell>
          <cell r="B1239" t="str">
            <v>1st</v>
          </cell>
          <cell r="C1239">
            <v>0.2</v>
          </cell>
        </row>
        <row r="1240">
          <cell r="A1240" t="str">
            <v>Scott Feldman</v>
          </cell>
          <cell r="B1240">
            <v>11</v>
          </cell>
          <cell r="C1240">
            <v>1.1000000000000001</v>
          </cell>
          <cell r="D1240">
            <v>10000000</v>
          </cell>
        </row>
        <row r="1241">
          <cell r="A1241" t="str">
            <v>Michael Feliz</v>
          </cell>
          <cell r="B1241" t="str">
            <v>1st</v>
          </cell>
          <cell r="C1241">
            <v>-0.1</v>
          </cell>
        </row>
        <row r="1242">
          <cell r="A1242" t="str">
            <v>Josh Fields</v>
          </cell>
          <cell r="B1242">
            <v>3</v>
          </cell>
          <cell r="C1242">
            <v>0.5</v>
          </cell>
          <cell r="D1242">
            <v>516700</v>
          </cell>
        </row>
        <row r="1243">
          <cell r="A1243" t="str">
            <v>Mike Fiers</v>
          </cell>
          <cell r="B1243">
            <v>5</v>
          </cell>
          <cell r="C1243">
            <v>0.8</v>
          </cell>
        </row>
        <row r="1244">
          <cell r="A1244" t="str">
            <v>Evan Gattis</v>
          </cell>
          <cell r="B1244">
            <v>3</v>
          </cell>
          <cell r="C1244">
            <v>0.9</v>
          </cell>
          <cell r="D1244">
            <v>526500</v>
          </cell>
        </row>
        <row r="1245">
          <cell r="A1245" t="str">
            <v>Carlos Gomez</v>
          </cell>
          <cell r="B1245">
            <v>9</v>
          </cell>
          <cell r="C1245">
            <v>0.6</v>
          </cell>
          <cell r="D1245">
            <v>8000000</v>
          </cell>
        </row>
        <row r="1246">
          <cell r="A1246" t="str">
            <v>Marwin Gonzalez</v>
          </cell>
          <cell r="B1246">
            <v>4</v>
          </cell>
          <cell r="C1246">
            <v>2.7</v>
          </cell>
          <cell r="D1246">
            <v>1062500</v>
          </cell>
        </row>
        <row r="1247">
          <cell r="A1247" t="str">
            <v>Luke Gregerson</v>
          </cell>
          <cell r="B1247">
            <v>7</v>
          </cell>
          <cell r="C1247">
            <v>0.5</v>
          </cell>
          <cell r="D1247">
            <v>6000000</v>
          </cell>
        </row>
        <row r="1248">
          <cell r="A1248" t="str">
            <v>Robbie Grossman</v>
          </cell>
          <cell r="B1248">
            <v>3</v>
          </cell>
          <cell r="C1248">
            <v>-0.4</v>
          </cell>
          <cell r="D1248">
            <v>515000</v>
          </cell>
        </row>
        <row r="1249">
          <cell r="A1249" t="str">
            <v>Will Harris</v>
          </cell>
          <cell r="B1249">
            <v>4</v>
          </cell>
          <cell r="C1249">
            <v>2</v>
          </cell>
          <cell r="D1249">
            <v>513900</v>
          </cell>
        </row>
        <row r="1250">
          <cell r="A1250" t="str">
            <v>Roberto Hernandez</v>
          </cell>
          <cell r="B1250">
            <v>10</v>
          </cell>
          <cell r="C1250">
            <v>-0.2</v>
          </cell>
          <cell r="D1250">
            <v>2650000</v>
          </cell>
        </row>
        <row r="1251">
          <cell r="A1251" t="str">
            <v>L.J. Hoes</v>
          </cell>
          <cell r="B1251">
            <v>4</v>
          </cell>
          <cell r="C1251">
            <v>0.2</v>
          </cell>
        </row>
        <row r="1252">
          <cell r="A1252" t="str">
            <v>Scott Kazmir</v>
          </cell>
          <cell r="B1252">
            <v>11</v>
          </cell>
          <cell r="C1252">
            <v>-0.2</v>
          </cell>
          <cell r="D1252">
            <v>13000000</v>
          </cell>
        </row>
        <row r="1253">
          <cell r="A1253" t="str">
            <v>Dallas Keuchel</v>
          </cell>
          <cell r="B1253">
            <v>4</v>
          </cell>
          <cell r="C1253">
            <v>6.6</v>
          </cell>
          <cell r="D1253">
            <v>524500</v>
          </cell>
        </row>
        <row r="1254">
          <cell r="A1254" t="str">
            <v>Jed Lowrie</v>
          </cell>
          <cell r="B1254">
            <v>8</v>
          </cell>
          <cell r="C1254">
            <v>1.1000000000000001</v>
          </cell>
          <cell r="D1254">
            <v>8000000</v>
          </cell>
        </row>
        <row r="1255">
          <cell r="A1255" t="str">
            <v>Jake Marisnick</v>
          </cell>
          <cell r="B1255">
            <v>3</v>
          </cell>
          <cell r="C1255">
            <v>2.5</v>
          </cell>
          <cell r="D1255">
            <v>511200</v>
          </cell>
        </row>
        <row r="1256">
          <cell r="A1256" t="str">
            <v>Lance McCullers Jr.</v>
          </cell>
          <cell r="B1256" t="str">
            <v>1st</v>
          </cell>
          <cell r="C1256">
            <v>2</v>
          </cell>
        </row>
        <row r="1257">
          <cell r="A1257" t="str">
            <v>Collin McHugh</v>
          </cell>
          <cell r="B1257">
            <v>4</v>
          </cell>
          <cell r="C1257">
            <v>2.6</v>
          </cell>
          <cell r="D1257">
            <v>516300</v>
          </cell>
        </row>
        <row r="1258">
          <cell r="A1258" t="str">
            <v>Pat Neshek</v>
          </cell>
          <cell r="B1258">
            <v>9</v>
          </cell>
          <cell r="C1258">
            <v>0.2</v>
          </cell>
          <cell r="D1258">
            <v>5500000</v>
          </cell>
        </row>
        <row r="1259">
          <cell r="A1259" t="str">
            <v>Brett Oberholtzer</v>
          </cell>
          <cell r="B1259">
            <v>3</v>
          </cell>
          <cell r="C1259">
            <v>0.2</v>
          </cell>
          <cell r="D1259">
            <v>515800</v>
          </cell>
        </row>
        <row r="1260">
          <cell r="A1260" t="str">
            <v>Brad Peacock</v>
          </cell>
          <cell r="B1260">
            <v>4</v>
          </cell>
          <cell r="C1260">
            <v>0</v>
          </cell>
          <cell r="D1260">
            <v>515800</v>
          </cell>
        </row>
        <row r="1261">
          <cell r="A1261" t="str">
            <v>Oliver Perez</v>
          </cell>
          <cell r="B1261">
            <v>13</v>
          </cell>
          <cell r="C1261">
            <v>-0.7</v>
          </cell>
        </row>
        <row r="1262">
          <cell r="A1262" t="str">
            <v>Alex Presley</v>
          </cell>
          <cell r="B1262">
            <v>6</v>
          </cell>
          <cell r="C1262">
            <v>-0.1</v>
          </cell>
          <cell r="D1262">
            <v>1000000</v>
          </cell>
        </row>
        <row r="1263">
          <cell r="A1263" t="str">
            <v>Chad Qualls</v>
          </cell>
          <cell r="B1263">
            <v>12</v>
          </cell>
          <cell r="C1263">
            <v>0</v>
          </cell>
          <cell r="D1263">
            <v>3000000</v>
          </cell>
        </row>
        <row r="1264">
          <cell r="A1264" t="str">
            <v>Colby Rasmus</v>
          </cell>
          <cell r="B1264">
            <v>7</v>
          </cell>
          <cell r="C1264">
            <v>2.8</v>
          </cell>
          <cell r="D1264">
            <v>8000000</v>
          </cell>
        </row>
        <row r="1265">
          <cell r="A1265" t="str">
            <v>Domingo Santana</v>
          </cell>
          <cell r="B1265">
            <v>2</v>
          </cell>
          <cell r="C1265">
            <v>0</v>
          </cell>
        </row>
        <row r="1266">
          <cell r="A1266" t="str">
            <v>Jon Singleton</v>
          </cell>
          <cell r="B1266">
            <v>2</v>
          </cell>
          <cell r="C1266">
            <v>-0.4</v>
          </cell>
          <cell r="D1266">
            <v>2000000</v>
          </cell>
        </row>
        <row r="1267">
          <cell r="A1267" t="str">
            <v>Tony Sipp</v>
          </cell>
          <cell r="B1267">
            <v>7</v>
          </cell>
          <cell r="C1267">
            <v>1.6</v>
          </cell>
          <cell r="D1267">
            <v>2400000</v>
          </cell>
        </row>
        <row r="1268">
          <cell r="A1268" t="str">
            <v>George Springer</v>
          </cell>
          <cell r="B1268">
            <v>2</v>
          </cell>
          <cell r="C1268">
            <v>4.2</v>
          </cell>
          <cell r="D1268">
            <v>512900</v>
          </cell>
        </row>
        <row r="1269">
          <cell r="A1269" t="str">
            <v>Max Stassi</v>
          </cell>
          <cell r="B1269">
            <v>3</v>
          </cell>
          <cell r="C1269">
            <v>0.4</v>
          </cell>
        </row>
        <row r="1270">
          <cell r="A1270" t="str">
            <v>Dan Straily</v>
          </cell>
          <cell r="B1270">
            <v>4</v>
          </cell>
          <cell r="C1270">
            <v>-0.1</v>
          </cell>
        </row>
        <row r="1271">
          <cell r="A1271" t="str">
            <v>Joe Thatcher</v>
          </cell>
          <cell r="B1271">
            <v>9</v>
          </cell>
          <cell r="C1271">
            <v>0.4</v>
          </cell>
          <cell r="D1271">
            <v>1000000</v>
          </cell>
        </row>
        <row r="1272">
          <cell r="A1272" t="str">
            <v>Preston Tucker</v>
          </cell>
          <cell r="B1272" t="str">
            <v>1st</v>
          </cell>
          <cell r="C1272">
            <v>0.4</v>
          </cell>
        </row>
        <row r="1273">
          <cell r="A1273" t="str">
            <v>Luis Valbuena</v>
          </cell>
          <cell r="B1273">
            <v>8</v>
          </cell>
          <cell r="C1273">
            <v>2.6</v>
          </cell>
          <cell r="D1273">
            <v>4200000</v>
          </cell>
        </row>
        <row r="1274">
          <cell r="A1274" t="str">
            <v>Vince Velasquez</v>
          </cell>
          <cell r="B1274" t="str">
            <v>1st</v>
          </cell>
          <cell r="C1274">
            <v>0.1</v>
          </cell>
        </row>
        <row r="1275">
          <cell r="A1275" t="str">
            <v>Jonathan Villar</v>
          </cell>
          <cell r="B1275">
            <v>3</v>
          </cell>
          <cell r="C1275">
            <v>0.7</v>
          </cell>
        </row>
        <row r="1276">
          <cell r="A1276" t="str">
            <v>Asher Wojciechowski</v>
          </cell>
          <cell r="B1276" t="str">
            <v>1st</v>
          </cell>
          <cell r="C1276">
            <v>-0.4</v>
          </cell>
        </row>
        <row r="1277">
          <cell r="A1277" t="str">
            <v>Fernando Abad</v>
          </cell>
          <cell r="B1277">
            <v>6</v>
          </cell>
          <cell r="C1277">
            <v>0.2</v>
          </cell>
          <cell r="D1277">
            <v>1087500</v>
          </cell>
        </row>
        <row r="1278">
          <cell r="A1278" t="str">
            <v>R.J. Alvarez</v>
          </cell>
          <cell r="B1278">
            <v>2</v>
          </cell>
          <cell r="C1278">
            <v>-0.8</v>
          </cell>
          <cell r="D1278">
            <v>507500</v>
          </cell>
        </row>
        <row r="1279">
          <cell r="A1279" t="str">
            <v>Bryan Anderson</v>
          </cell>
          <cell r="B1279">
            <v>5</v>
          </cell>
          <cell r="C1279">
            <v>0.1</v>
          </cell>
        </row>
        <row r="1280">
          <cell r="A1280" t="str">
            <v>Chris Bassitt</v>
          </cell>
          <cell r="B1280">
            <v>2</v>
          </cell>
          <cell r="C1280">
            <v>1.2</v>
          </cell>
        </row>
        <row r="1281">
          <cell r="A1281" t="str">
            <v>Carson Blair</v>
          </cell>
          <cell r="B1281" t="str">
            <v>1st</v>
          </cell>
          <cell r="C1281">
            <v>-0.4</v>
          </cell>
        </row>
        <row r="1282">
          <cell r="A1282" t="str">
            <v>Aaron Brooks</v>
          </cell>
          <cell r="B1282">
            <v>2</v>
          </cell>
          <cell r="C1282">
            <v>-1</v>
          </cell>
        </row>
        <row r="1283">
          <cell r="A1283" t="str">
            <v>Billy Burns</v>
          </cell>
          <cell r="B1283">
            <v>2</v>
          </cell>
          <cell r="C1283">
            <v>3.2</v>
          </cell>
        </row>
        <row r="1284">
          <cell r="A1284" t="str">
            <v>Billy Butler</v>
          </cell>
          <cell r="B1284">
            <v>9</v>
          </cell>
          <cell r="C1284">
            <v>-0.6</v>
          </cell>
          <cell r="D1284">
            <v>6666000</v>
          </cell>
        </row>
        <row r="1285">
          <cell r="A1285" t="str">
            <v>Mark Canha</v>
          </cell>
          <cell r="B1285" t="str">
            <v>1st</v>
          </cell>
          <cell r="C1285">
            <v>1.4</v>
          </cell>
        </row>
        <row r="1286">
          <cell r="A1286" t="str">
            <v>Angel Castro</v>
          </cell>
          <cell r="B1286" t="str">
            <v>1st</v>
          </cell>
          <cell r="C1286">
            <v>0.1</v>
          </cell>
        </row>
        <row r="1287">
          <cell r="A1287" t="str">
            <v>Jesse Chavez</v>
          </cell>
          <cell r="B1287">
            <v>8</v>
          </cell>
          <cell r="C1287">
            <v>1.3</v>
          </cell>
          <cell r="D1287">
            <v>2150000</v>
          </cell>
        </row>
        <row r="1288">
          <cell r="A1288" t="str">
            <v>Tyler Clippard</v>
          </cell>
          <cell r="B1288">
            <v>9</v>
          </cell>
          <cell r="C1288">
            <v>0.9</v>
          </cell>
          <cell r="D1288">
            <v>8300001</v>
          </cell>
        </row>
        <row r="1289">
          <cell r="A1289" t="str">
            <v>Ryan Cook</v>
          </cell>
          <cell r="B1289">
            <v>5</v>
          </cell>
          <cell r="C1289">
            <v>-0.3</v>
          </cell>
          <cell r="D1289">
            <v>1400000</v>
          </cell>
        </row>
        <row r="1290">
          <cell r="A1290" t="str">
            <v>Danny Coulombe</v>
          </cell>
          <cell r="B1290">
            <v>2</v>
          </cell>
          <cell r="C1290">
            <v>0.1</v>
          </cell>
        </row>
        <row r="1291">
          <cell r="A1291" t="str">
            <v>Coco Crisp</v>
          </cell>
          <cell r="B1291">
            <v>14</v>
          </cell>
          <cell r="C1291">
            <v>-0.6</v>
          </cell>
          <cell r="D1291">
            <v>11000000</v>
          </cell>
        </row>
        <row r="1292">
          <cell r="A1292" t="str">
            <v>Ike Davis</v>
          </cell>
          <cell r="B1292">
            <v>6</v>
          </cell>
          <cell r="C1292">
            <v>0.2</v>
          </cell>
          <cell r="D1292">
            <v>3800000</v>
          </cell>
        </row>
        <row r="1293">
          <cell r="A1293" t="str">
            <v>Sean Doolittle</v>
          </cell>
          <cell r="B1293">
            <v>4</v>
          </cell>
          <cell r="C1293">
            <v>0.1</v>
          </cell>
          <cell r="D1293">
            <v>780000</v>
          </cell>
        </row>
        <row r="1294">
          <cell r="A1294" t="str">
            <v>Felix Doubront</v>
          </cell>
          <cell r="B1294">
            <v>6</v>
          </cell>
          <cell r="C1294">
            <v>-0.4</v>
          </cell>
        </row>
        <row r="1295">
          <cell r="A1295" t="str">
            <v>Ryan Dull</v>
          </cell>
          <cell r="B1295" t="str">
            <v>1st</v>
          </cell>
          <cell r="C1295">
            <v>0</v>
          </cell>
        </row>
        <row r="1296">
          <cell r="A1296" t="str">
            <v>Sam Fuld</v>
          </cell>
          <cell r="B1296">
            <v>8</v>
          </cell>
          <cell r="C1296">
            <v>0.8</v>
          </cell>
          <cell r="D1296">
            <v>1750000</v>
          </cell>
        </row>
        <row r="1297">
          <cell r="A1297" t="str">
            <v>Craig Gentry</v>
          </cell>
          <cell r="B1297">
            <v>7</v>
          </cell>
          <cell r="C1297">
            <v>-0.5</v>
          </cell>
          <cell r="D1297">
            <v>1600000</v>
          </cell>
        </row>
        <row r="1298">
          <cell r="A1298" t="str">
            <v>Kendall Graveman</v>
          </cell>
          <cell r="B1298">
            <v>2</v>
          </cell>
          <cell r="C1298">
            <v>1.1000000000000001</v>
          </cell>
          <cell r="D1298">
            <v>507500</v>
          </cell>
        </row>
        <row r="1299">
          <cell r="A1299" t="str">
            <v>Sonny Gray</v>
          </cell>
          <cell r="B1299">
            <v>3</v>
          </cell>
          <cell r="C1299">
            <v>5.4</v>
          </cell>
          <cell r="D1299">
            <v>512500</v>
          </cell>
        </row>
        <row r="1300">
          <cell r="A1300" t="str">
            <v>Jesse Hahn</v>
          </cell>
          <cell r="B1300">
            <v>2</v>
          </cell>
          <cell r="C1300">
            <v>0.8</v>
          </cell>
          <cell r="D1300">
            <v>507500</v>
          </cell>
        </row>
        <row r="1301">
          <cell r="A1301" t="str">
            <v>Scott Kazmir</v>
          </cell>
          <cell r="B1301">
            <v>11</v>
          </cell>
          <cell r="C1301">
            <v>3.2</v>
          </cell>
        </row>
        <row r="1302">
          <cell r="A1302" t="str">
            <v>Tyler Ladendorf</v>
          </cell>
          <cell r="B1302" t="str">
            <v>1st</v>
          </cell>
          <cell r="C1302">
            <v>0.2</v>
          </cell>
        </row>
        <row r="1303">
          <cell r="A1303" t="str">
            <v>Brett Lawrie</v>
          </cell>
          <cell r="B1303">
            <v>5</v>
          </cell>
          <cell r="C1303">
            <v>1.7</v>
          </cell>
          <cell r="D1303">
            <v>1925000</v>
          </cell>
        </row>
        <row r="1304">
          <cell r="A1304" t="str">
            <v>Arnold Leon</v>
          </cell>
          <cell r="B1304" t="str">
            <v>1st</v>
          </cell>
          <cell r="C1304">
            <v>0</v>
          </cell>
        </row>
        <row r="1305">
          <cell r="A1305" t="str">
            <v>Cody Martin</v>
          </cell>
          <cell r="B1305" t="str">
            <v>1st</v>
          </cell>
          <cell r="C1305">
            <v>-0.6</v>
          </cell>
        </row>
        <row r="1306">
          <cell r="A1306" t="str">
            <v>Brad Mills</v>
          </cell>
          <cell r="B1306">
            <v>6</v>
          </cell>
          <cell r="C1306">
            <v>0</v>
          </cell>
        </row>
        <row r="1307">
          <cell r="A1307" t="str">
            <v>Edward Mujica</v>
          </cell>
          <cell r="B1307">
            <v>10</v>
          </cell>
          <cell r="C1307">
            <v>-0.5</v>
          </cell>
          <cell r="D1307">
            <v>4750000</v>
          </cell>
        </row>
        <row r="1308">
          <cell r="A1308" t="str">
            <v>Max Muncy</v>
          </cell>
          <cell r="B1308" t="str">
            <v>1st</v>
          </cell>
          <cell r="C1308">
            <v>-0.3</v>
          </cell>
        </row>
        <row r="1309">
          <cell r="A1309" t="str">
            <v>Sean Nolin</v>
          </cell>
          <cell r="B1309">
            <v>3</v>
          </cell>
          <cell r="C1309">
            <v>-0.3</v>
          </cell>
        </row>
        <row r="1310">
          <cell r="A1310" t="str">
            <v>Eric O'Flaherty</v>
          </cell>
          <cell r="B1310">
            <v>10</v>
          </cell>
          <cell r="C1310">
            <v>-0.6</v>
          </cell>
          <cell r="D1310">
            <v>5500000</v>
          </cell>
        </row>
        <row r="1311">
          <cell r="A1311" t="str">
            <v>Dan Otero</v>
          </cell>
          <cell r="B1311">
            <v>4</v>
          </cell>
          <cell r="C1311">
            <v>-1</v>
          </cell>
          <cell r="D1311">
            <v>512500</v>
          </cell>
        </row>
        <row r="1312">
          <cell r="A1312" t="str">
            <v>Andy Parrino</v>
          </cell>
          <cell r="B1312">
            <v>5</v>
          </cell>
          <cell r="C1312">
            <v>-0.1</v>
          </cell>
        </row>
        <row r="1313">
          <cell r="A1313" t="str">
            <v>Josh Phegley</v>
          </cell>
          <cell r="B1313">
            <v>3</v>
          </cell>
          <cell r="C1313">
            <v>1.7</v>
          </cell>
          <cell r="D1313">
            <v>510000</v>
          </cell>
        </row>
        <row r="1314">
          <cell r="A1314" t="str">
            <v>Drew Pomeranz</v>
          </cell>
          <cell r="B1314">
            <v>5</v>
          </cell>
          <cell r="C1314">
            <v>0.3</v>
          </cell>
          <cell r="D1314">
            <v>517500</v>
          </cell>
        </row>
        <row r="1315">
          <cell r="A1315" t="str">
            <v>Jason Pridie</v>
          </cell>
          <cell r="B1315">
            <v>7</v>
          </cell>
          <cell r="C1315">
            <v>-0.2</v>
          </cell>
        </row>
        <row r="1316">
          <cell r="A1316" t="str">
            <v>Josh Reddick</v>
          </cell>
          <cell r="B1316">
            <v>7</v>
          </cell>
          <cell r="C1316">
            <v>3.6</v>
          </cell>
          <cell r="D1316">
            <v>4100000</v>
          </cell>
        </row>
        <row r="1317">
          <cell r="A1317" t="str">
            <v>Fernando Rodriguez Jr.</v>
          </cell>
          <cell r="B1317">
            <v>5</v>
          </cell>
          <cell r="C1317">
            <v>0.2</v>
          </cell>
          <cell r="D1317">
            <v>635000</v>
          </cell>
        </row>
        <row r="1318">
          <cell r="A1318" t="str">
            <v>Cody Ross</v>
          </cell>
          <cell r="B1318">
            <v>12</v>
          </cell>
          <cell r="C1318">
            <v>-0.4</v>
          </cell>
        </row>
        <row r="1319">
          <cell r="A1319" t="str">
            <v>Evan Scribner</v>
          </cell>
          <cell r="B1319">
            <v>5</v>
          </cell>
          <cell r="C1319">
            <v>-0.1</v>
          </cell>
          <cell r="D1319">
            <v>512500</v>
          </cell>
        </row>
        <row r="1320">
          <cell r="A1320" t="str">
            <v>Marcus Semien</v>
          </cell>
          <cell r="B1320">
            <v>3</v>
          </cell>
          <cell r="C1320">
            <v>1.7</v>
          </cell>
          <cell r="D1320">
            <v>510000</v>
          </cell>
        </row>
        <row r="1321">
          <cell r="A1321" t="str">
            <v>Chad Smith</v>
          </cell>
          <cell r="B1321">
            <v>2</v>
          </cell>
          <cell r="C1321">
            <v>-0.2</v>
          </cell>
        </row>
        <row r="1322">
          <cell r="A1322" t="str">
            <v>Jake Smolinski</v>
          </cell>
          <cell r="B1322">
            <v>2</v>
          </cell>
          <cell r="C1322">
            <v>0.6</v>
          </cell>
        </row>
        <row r="1323">
          <cell r="A1323" t="str">
            <v>Eric Sogard</v>
          </cell>
          <cell r="B1323">
            <v>6</v>
          </cell>
          <cell r="C1323">
            <v>1.1000000000000001</v>
          </cell>
          <cell r="D1323">
            <v>1075000</v>
          </cell>
        </row>
        <row r="1324">
          <cell r="A1324" t="str">
            <v>Danny Valencia</v>
          </cell>
          <cell r="B1324">
            <v>6</v>
          </cell>
          <cell r="C1324">
            <v>1.4</v>
          </cell>
        </row>
        <row r="1325">
          <cell r="A1325" t="str">
            <v>Pat Venditte</v>
          </cell>
          <cell r="B1325" t="str">
            <v>1st</v>
          </cell>
          <cell r="C1325">
            <v>0</v>
          </cell>
        </row>
        <row r="1326">
          <cell r="A1326" t="str">
            <v>Stephen Vogt</v>
          </cell>
          <cell r="B1326">
            <v>4</v>
          </cell>
          <cell r="C1326">
            <v>3.7</v>
          </cell>
          <cell r="D1326">
            <v>512500</v>
          </cell>
        </row>
        <row r="1327">
          <cell r="A1327" t="str">
            <v>Barry Zito</v>
          </cell>
          <cell r="B1327">
            <v>15</v>
          </cell>
          <cell r="C1327">
            <v>-0.4</v>
          </cell>
        </row>
        <row r="1328">
          <cell r="A1328" t="str">
            <v>Ben Zobrist</v>
          </cell>
          <cell r="B1328">
            <v>10</v>
          </cell>
          <cell r="C1328">
            <v>1.3</v>
          </cell>
        </row>
        <row r="1329">
          <cell r="A1329" t="str">
            <v>Hanser Alberto</v>
          </cell>
          <cell r="B1329" t="str">
            <v>1st</v>
          </cell>
          <cell r="C1329">
            <v>0.4</v>
          </cell>
        </row>
        <row r="1330">
          <cell r="A1330" t="str">
            <v>Elvis Andrus</v>
          </cell>
          <cell r="B1330">
            <v>7</v>
          </cell>
          <cell r="C1330">
            <v>1.8</v>
          </cell>
          <cell r="D1330">
            <v>15000000</v>
          </cell>
        </row>
        <row r="1331">
          <cell r="A1331" t="str">
            <v>Anthony Bass</v>
          </cell>
          <cell r="B1331">
            <v>5</v>
          </cell>
          <cell r="C1331">
            <v>0.3</v>
          </cell>
          <cell r="D1331">
            <v>725000</v>
          </cell>
        </row>
        <row r="1332">
          <cell r="A1332" t="str">
            <v>Adrian Beltre</v>
          </cell>
          <cell r="B1332">
            <v>18</v>
          </cell>
          <cell r="C1332">
            <v>4.4000000000000004</v>
          </cell>
          <cell r="D1332">
            <v>16000000</v>
          </cell>
        </row>
        <row r="1333">
          <cell r="A1333" t="str">
            <v>Kyle Blanks</v>
          </cell>
          <cell r="B1333">
            <v>7</v>
          </cell>
          <cell r="C1333">
            <v>0.6</v>
          </cell>
        </row>
        <row r="1334">
          <cell r="A1334" t="str">
            <v>Robinson Chirinos</v>
          </cell>
          <cell r="B1334">
            <v>4</v>
          </cell>
          <cell r="C1334">
            <v>1.7</v>
          </cell>
          <cell r="D1334">
            <v>518290</v>
          </cell>
        </row>
        <row r="1335">
          <cell r="A1335" t="str">
            <v>Michael Choice</v>
          </cell>
          <cell r="B1335">
            <v>3</v>
          </cell>
          <cell r="C1335">
            <v>-0.1</v>
          </cell>
        </row>
        <row r="1336">
          <cell r="A1336" t="str">
            <v>Shin-Soo Choo</v>
          </cell>
          <cell r="B1336">
            <v>11</v>
          </cell>
          <cell r="C1336">
            <v>3.2</v>
          </cell>
          <cell r="D1336">
            <v>14000000</v>
          </cell>
        </row>
        <row r="1337">
          <cell r="A1337" t="str">
            <v>Alex Claudio</v>
          </cell>
          <cell r="B1337">
            <v>2</v>
          </cell>
          <cell r="C1337">
            <v>0.3</v>
          </cell>
          <cell r="D1337">
            <v>508500</v>
          </cell>
        </row>
        <row r="1338">
          <cell r="A1338" t="str">
            <v>Carlos Corporan</v>
          </cell>
          <cell r="B1338">
            <v>6</v>
          </cell>
          <cell r="C1338">
            <v>-0.5</v>
          </cell>
          <cell r="D1338">
            <v>975000</v>
          </cell>
        </row>
        <row r="1339">
          <cell r="A1339" t="str">
            <v>Delino DeShields</v>
          </cell>
          <cell r="B1339" t="str">
            <v>1st</v>
          </cell>
          <cell r="C1339">
            <v>1</v>
          </cell>
        </row>
        <row r="1340">
          <cell r="A1340" t="str">
            <v>Ross Detwiler</v>
          </cell>
          <cell r="B1340">
            <v>8</v>
          </cell>
          <cell r="C1340">
            <v>-1.1000000000000001</v>
          </cell>
          <cell r="D1340">
            <v>3450000</v>
          </cell>
        </row>
        <row r="1341">
          <cell r="A1341" t="str">
            <v>Jake Diekman</v>
          </cell>
          <cell r="B1341">
            <v>4</v>
          </cell>
          <cell r="C1341">
            <v>0.9</v>
          </cell>
        </row>
        <row r="1342">
          <cell r="A1342" t="str">
            <v>Sam Dyson</v>
          </cell>
          <cell r="B1342">
            <v>4</v>
          </cell>
          <cell r="C1342">
            <v>1.5</v>
          </cell>
        </row>
        <row r="1343">
          <cell r="A1343" t="str">
            <v>Jon Edwards</v>
          </cell>
          <cell r="B1343">
            <v>2</v>
          </cell>
          <cell r="C1343">
            <v>-0.1</v>
          </cell>
          <cell r="D1343">
            <v>508500</v>
          </cell>
        </row>
        <row r="1344">
          <cell r="A1344" t="str">
            <v>Andrew Faulkner</v>
          </cell>
          <cell r="B1344" t="str">
            <v>1st</v>
          </cell>
          <cell r="C1344">
            <v>0.2</v>
          </cell>
        </row>
        <row r="1345">
          <cell r="A1345" t="str">
            <v>Neftali Feliz</v>
          </cell>
          <cell r="B1345">
            <v>7</v>
          </cell>
          <cell r="C1345">
            <v>0</v>
          </cell>
          <cell r="D1345">
            <v>4125000</v>
          </cell>
        </row>
        <row r="1346">
          <cell r="A1346" t="str">
            <v>Thomas Field</v>
          </cell>
          <cell r="B1346">
            <v>4</v>
          </cell>
          <cell r="C1346">
            <v>-0.1</v>
          </cell>
        </row>
        <row r="1347">
          <cell r="A1347" t="str">
            <v>Prince Fielder</v>
          </cell>
          <cell r="B1347">
            <v>11</v>
          </cell>
          <cell r="C1347">
            <v>2</v>
          </cell>
          <cell r="D1347">
            <v>24000000</v>
          </cell>
        </row>
        <row r="1348">
          <cell r="A1348" t="str">
            <v>Sam Freeman</v>
          </cell>
          <cell r="B1348">
            <v>4</v>
          </cell>
          <cell r="C1348">
            <v>1</v>
          </cell>
          <cell r="D1348">
            <v>517000</v>
          </cell>
        </row>
        <row r="1349">
          <cell r="A1349" t="str">
            <v>Kyuji Fujikawa</v>
          </cell>
          <cell r="B1349">
            <v>3</v>
          </cell>
          <cell r="C1349">
            <v>-0.2</v>
          </cell>
          <cell r="D1349">
            <v>1100000</v>
          </cell>
        </row>
        <row r="1350">
          <cell r="A1350" t="str">
            <v>Yovani Gallardo</v>
          </cell>
          <cell r="B1350">
            <v>9</v>
          </cell>
          <cell r="C1350">
            <v>4.3</v>
          </cell>
          <cell r="D1350">
            <v>14000000</v>
          </cell>
        </row>
        <row r="1351">
          <cell r="A1351" t="str">
            <v>Joey Gallo</v>
          </cell>
          <cell r="B1351" t="str">
            <v>1st</v>
          </cell>
          <cell r="C1351">
            <v>0.3</v>
          </cell>
        </row>
        <row r="1352">
          <cell r="A1352" t="str">
            <v>Chris Gimenez</v>
          </cell>
          <cell r="B1352">
            <v>7</v>
          </cell>
          <cell r="C1352">
            <v>0.7</v>
          </cell>
        </row>
        <row r="1353">
          <cell r="A1353" t="str">
            <v>Chi Chi Gonzalez</v>
          </cell>
          <cell r="B1353" t="str">
            <v>1st</v>
          </cell>
          <cell r="C1353">
            <v>1</v>
          </cell>
        </row>
        <row r="1354">
          <cell r="A1354" t="str">
            <v>Cole Hamels</v>
          </cell>
          <cell r="B1354">
            <v>10</v>
          </cell>
          <cell r="C1354">
            <v>1.7</v>
          </cell>
          <cell r="D1354">
            <v>23500000</v>
          </cell>
        </row>
        <row r="1355">
          <cell r="A1355" t="str">
            <v>Josh Hamilton</v>
          </cell>
          <cell r="B1355">
            <v>9</v>
          </cell>
          <cell r="C1355">
            <v>0.5</v>
          </cell>
          <cell r="D1355">
            <v>22708749</v>
          </cell>
        </row>
        <row r="1356">
          <cell r="A1356" t="str">
            <v>Matt Harrison</v>
          </cell>
          <cell r="B1356">
            <v>8</v>
          </cell>
          <cell r="C1356">
            <v>0</v>
          </cell>
        </row>
        <row r="1357">
          <cell r="A1357" t="str">
            <v>Derek Holland</v>
          </cell>
          <cell r="B1357">
            <v>7</v>
          </cell>
          <cell r="C1357">
            <v>0.4</v>
          </cell>
          <cell r="D1357">
            <v>7400000</v>
          </cell>
        </row>
        <row r="1358">
          <cell r="A1358" t="str">
            <v>Luke Jackson</v>
          </cell>
          <cell r="B1358" t="str">
            <v>1st</v>
          </cell>
          <cell r="C1358">
            <v>0</v>
          </cell>
        </row>
        <row r="1359">
          <cell r="A1359" t="str">
            <v>Keone Kela</v>
          </cell>
          <cell r="B1359" t="str">
            <v>1st</v>
          </cell>
          <cell r="C1359">
            <v>1.8</v>
          </cell>
        </row>
        <row r="1360">
          <cell r="A1360" t="str">
            <v>Phil Klein</v>
          </cell>
          <cell r="B1360">
            <v>2</v>
          </cell>
          <cell r="C1360">
            <v>-0.4</v>
          </cell>
          <cell r="D1360">
            <v>509500</v>
          </cell>
        </row>
        <row r="1361">
          <cell r="A1361" t="str">
            <v>Colby Lewis</v>
          </cell>
          <cell r="B1361">
            <v>10</v>
          </cell>
          <cell r="C1361">
            <v>1</v>
          </cell>
          <cell r="D1361">
            <v>4000000</v>
          </cell>
        </row>
        <row r="1362">
          <cell r="A1362" t="str">
            <v>Leonys Martín</v>
          </cell>
          <cell r="B1362">
            <v>5</v>
          </cell>
          <cell r="C1362">
            <v>0.9</v>
          </cell>
          <cell r="D1362">
            <v>4750000</v>
          </cell>
        </row>
        <row r="1363">
          <cell r="A1363" t="str">
            <v>Nick Martinez</v>
          </cell>
          <cell r="B1363">
            <v>2</v>
          </cell>
          <cell r="C1363">
            <v>1.2</v>
          </cell>
          <cell r="D1363">
            <v>515000</v>
          </cell>
        </row>
        <row r="1364">
          <cell r="A1364" t="str">
            <v>Roman Mendez</v>
          </cell>
          <cell r="B1364">
            <v>2</v>
          </cell>
          <cell r="C1364">
            <v>-0.1</v>
          </cell>
          <cell r="D1364">
            <v>509500</v>
          </cell>
        </row>
        <row r="1365">
          <cell r="A1365" t="str">
            <v>Mitch Moreland</v>
          </cell>
          <cell r="B1365">
            <v>6</v>
          </cell>
          <cell r="C1365">
            <v>2.2999999999999998</v>
          </cell>
          <cell r="D1365">
            <v>2950000</v>
          </cell>
        </row>
        <row r="1366">
          <cell r="A1366" t="str">
            <v>Mike Napoli</v>
          </cell>
          <cell r="B1366">
            <v>10</v>
          </cell>
          <cell r="C1366">
            <v>0.5</v>
          </cell>
        </row>
        <row r="1367">
          <cell r="A1367" t="str">
            <v>Rougned Odor</v>
          </cell>
          <cell r="B1367">
            <v>2</v>
          </cell>
          <cell r="C1367">
            <v>2.1</v>
          </cell>
          <cell r="D1367">
            <v>513850</v>
          </cell>
        </row>
        <row r="1368">
          <cell r="A1368" t="str">
            <v>Ross Ohlendorf</v>
          </cell>
          <cell r="B1368">
            <v>8</v>
          </cell>
          <cell r="C1368">
            <v>0.3</v>
          </cell>
        </row>
        <row r="1369">
          <cell r="A1369" t="str">
            <v>Spencer Patton</v>
          </cell>
          <cell r="B1369">
            <v>2</v>
          </cell>
          <cell r="C1369">
            <v>-1</v>
          </cell>
        </row>
        <row r="1370">
          <cell r="A1370" t="str">
            <v>Carlos Peguero</v>
          </cell>
          <cell r="B1370">
            <v>5</v>
          </cell>
          <cell r="C1370">
            <v>0.5</v>
          </cell>
        </row>
        <row r="1371">
          <cell r="A1371" t="str">
            <v>Martin Perez</v>
          </cell>
          <cell r="B1371">
            <v>4</v>
          </cell>
          <cell r="C1371">
            <v>0.3</v>
          </cell>
          <cell r="D1371">
            <v>1000000</v>
          </cell>
        </row>
        <row r="1372">
          <cell r="A1372" t="str">
            <v>Stolmy Pimentel</v>
          </cell>
          <cell r="B1372">
            <v>3</v>
          </cell>
          <cell r="C1372">
            <v>0.1</v>
          </cell>
        </row>
        <row r="1373">
          <cell r="A1373" t="str">
            <v>Anthony Ranaudo</v>
          </cell>
          <cell r="B1373">
            <v>2</v>
          </cell>
          <cell r="C1373">
            <v>-0.4</v>
          </cell>
        </row>
        <row r="1374">
          <cell r="A1374" t="str">
            <v>Wandy Rodriguez</v>
          </cell>
          <cell r="B1374">
            <v>11</v>
          </cell>
          <cell r="C1374">
            <v>0.5</v>
          </cell>
          <cell r="D1374">
            <v>507000</v>
          </cell>
        </row>
        <row r="1375">
          <cell r="A1375" t="str">
            <v>Adam Rosales</v>
          </cell>
          <cell r="B1375">
            <v>8</v>
          </cell>
          <cell r="C1375">
            <v>-0.2</v>
          </cell>
          <cell r="D1375">
            <v>900000</v>
          </cell>
        </row>
        <row r="1376">
          <cell r="A1376" t="str">
            <v>Ryan Rua</v>
          </cell>
          <cell r="B1376">
            <v>2</v>
          </cell>
          <cell r="C1376">
            <v>-0.2</v>
          </cell>
          <cell r="D1376">
            <v>508500</v>
          </cell>
        </row>
        <row r="1377">
          <cell r="A1377" t="str">
            <v>Tanner Scheppers</v>
          </cell>
          <cell r="B1377">
            <v>4</v>
          </cell>
          <cell r="C1377">
            <v>-0.5</v>
          </cell>
          <cell r="D1377">
            <v>515200</v>
          </cell>
        </row>
        <row r="1378">
          <cell r="A1378" t="str">
            <v>Jake Smolinski</v>
          </cell>
          <cell r="B1378">
            <v>2</v>
          </cell>
          <cell r="C1378">
            <v>-0.7</v>
          </cell>
          <cell r="D1378">
            <v>508500</v>
          </cell>
        </row>
        <row r="1379">
          <cell r="A1379" t="str">
            <v>Ryan Strausborger</v>
          </cell>
          <cell r="B1379" t="str">
            <v>1st</v>
          </cell>
          <cell r="C1379">
            <v>-0.6</v>
          </cell>
        </row>
        <row r="1380">
          <cell r="A1380" t="str">
            <v>Drew Stubbs</v>
          </cell>
          <cell r="B1380">
            <v>7</v>
          </cell>
          <cell r="C1380">
            <v>-0.2</v>
          </cell>
        </row>
        <row r="1381">
          <cell r="A1381" t="str">
            <v>Tomas Telis</v>
          </cell>
          <cell r="B1381">
            <v>2</v>
          </cell>
          <cell r="C1381">
            <v>0</v>
          </cell>
        </row>
        <row r="1382">
          <cell r="A1382" t="str">
            <v>Shawn Tolleson</v>
          </cell>
          <cell r="B1382">
            <v>4</v>
          </cell>
          <cell r="C1382">
            <v>1.8</v>
          </cell>
          <cell r="D1382">
            <v>519700</v>
          </cell>
        </row>
        <row r="1383">
          <cell r="A1383" t="str">
            <v>Will Venable</v>
          </cell>
          <cell r="B1383">
            <v>8</v>
          </cell>
          <cell r="C1383">
            <v>-0.1</v>
          </cell>
        </row>
        <row r="1384">
          <cell r="A1384" t="str">
            <v>Logan Verrett</v>
          </cell>
          <cell r="B1384" t="str">
            <v>1st</v>
          </cell>
          <cell r="C1384">
            <v>-0.2</v>
          </cell>
        </row>
        <row r="1385">
          <cell r="A1385" t="str">
            <v>Bobby Wilson</v>
          </cell>
          <cell r="B1385">
            <v>7</v>
          </cell>
          <cell r="C1385">
            <v>0.1</v>
          </cell>
        </row>
        <row r="1386">
          <cell r="A1386" t="str">
            <v>Jose Alvarez</v>
          </cell>
          <cell r="B1386">
            <v>3</v>
          </cell>
          <cell r="C1386">
            <v>0.5</v>
          </cell>
          <cell r="D1386">
            <v>509500</v>
          </cell>
        </row>
        <row r="1387">
          <cell r="A1387" t="str">
            <v>Erick Aybar</v>
          </cell>
          <cell r="B1387">
            <v>10</v>
          </cell>
          <cell r="C1387">
            <v>2.2000000000000002</v>
          </cell>
          <cell r="D1387">
            <v>8500000</v>
          </cell>
        </row>
        <row r="1388">
          <cell r="A1388" t="str">
            <v>Jett Bandy</v>
          </cell>
          <cell r="B1388" t="str">
            <v>1st</v>
          </cell>
          <cell r="C1388">
            <v>0.1</v>
          </cell>
        </row>
        <row r="1389">
          <cell r="A1389" t="str">
            <v>Cam Bedrosian</v>
          </cell>
          <cell r="B1389">
            <v>2</v>
          </cell>
          <cell r="C1389">
            <v>-0.4</v>
          </cell>
        </row>
        <row r="1390">
          <cell r="A1390" t="str">
            <v>Drew Butera</v>
          </cell>
          <cell r="B1390">
            <v>6</v>
          </cell>
          <cell r="C1390">
            <v>0</v>
          </cell>
          <cell r="D1390">
            <v>987500</v>
          </cell>
        </row>
        <row r="1391">
          <cell r="A1391" t="str">
            <v>Kole Calhoun</v>
          </cell>
          <cell r="B1391">
            <v>4</v>
          </cell>
          <cell r="C1391">
            <v>3.1</v>
          </cell>
          <cell r="D1391">
            <v>537500</v>
          </cell>
        </row>
        <row r="1392">
          <cell r="A1392" t="str">
            <v>Kaleb Cowart</v>
          </cell>
          <cell r="B1392" t="str">
            <v>1st</v>
          </cell>
          <cell r="C1392">
            <v>-0.1</v>
          </cell>
        </row>
        <row r="1393">
          <cell r="A1393" t="str">
            <v>Collin Cowgill</v>
          </cell>
          <cell r="B1393">
            <v>5</v>
          </cell>
          <cell r="C1393">
            <v>0.3</v>
          </cell>
          <cell r="D1393">
            <v>995000</v>
          </cell>
        </row>
        <row r="1394">
          <cell r="A1394" t="str">
            <v>C.J. Cron</v>
          </cell>
          <cell r="B1394">
            <v>2</v>
          </cell>
          <cell r="C1394">
            <v>0.4</v>
          </cell>
          <cell r="D1394">
            <v>512500</v>
          </cell>
        </row>
        <row r="1395">
          <cell r="A1395" t="str">
            <v>David DeJesus</v>
          </cell>
          <cell r="B1395">
            <v>13</v>
          </cell>
          <cell r="C1395">
            <v>-0.7</v>
          </cell>
          <cell r="D1395">
            <v>5000000</v>
          </cell>
        </row>
        <row r="1396">
          <cell r="A1396" t="str">
            <v>Taylor Featherston</v>
          </cell>
          <cell r="B1396" t="str">
            <v>1st</v>
          </cell>
          <cell r="C1396">
            <v>-0.1</v>
          </cell>
        </row>
        <row r="1397">
          <cell r="A1397" t="str">
            <v>David Freese</v>
          </cell>
          <cell r="B1397">
            <v>7</v>
          </cell>
          <cell r="C1397">
            <v>2.9</v>
          </cell>
          <cell r="D1397">
            <v>6425000</v>
          </cell>
        </row>
        <row r="1398">
          <cell r="A1398" t="str">
            <v>Johnny Giavotella</v>
          </cell>
          <cell r="B1398">
            <v>5</v>
          </cell>
          <cell r="C1398">
            <v>1.2</v>
          </cell>
          <cell r="D1398">
            <v>516250</v>
          </cell>
        </row>
        <row r="1399">
          <cell r="A1399" t="str">
            <v>Conor Gillaspie</v>
          </cell>
          <cell r="B1399">
            <v>6</v>
          </cell>
          <cell r="C1399">
            <v>0</v>
          </cell>
        </row>
        <row r="1400">
          <cell r="A1400" t="str">
            <v>Trevor Gott</v>
          </cell>
          <cell r="B1400" t="str">
            <v>1st</v>
          </cell>
          <cell r="C1400">
            <v>0.6</v>
          </cell>
        </row>
        <row r="1401">
          <cell r="A1401" t="str">
            <v>Grant Green</v>
          </cell>
          <cell r="B1401">
            <v>3</v>
          </cell>
          <cell r="C1401">
            <v>-0.6</v>
          </cell>
        </row>
        <row r="1402">
          <cell r="A1402" t="str">
            <v>Andrew Heaney</v>
          </cell>
          <cell r="B1402">
            <v>2</v>
          </cell>
          <cell r="C1402">
            <v>1.8</v>
          </cell>
        </row>
        <row r="1403">
          <cell r="A1403" t="str">
            <v>Chris Iannetta</v>
          </cell>
          <cell r="B1403">
            <v>10</v>
          </cell>
          <cell r="C1403">
            <v>0.7</v>
          </cell>
          <cell r="D1403">
            <v>5525000</v>
          </cell>
        </row>
        <row r="1404">
          <cell r="A1404" t="str">
            <v>Edgar Ibarra</v>
          </cell>
          <cell r="B1404" t="str">
            <v>1st</v>
          </cell>
          <cell r="C1404">
            <v>0.1</v>
          </cell>
        </row>
        <row r="1405">
          <cell r="A1405" t="str">
            <v>Ryan Jackson</v>
          </cell>
          <cell r="B1405">
            <v>3</v>
          </cell>
          <cell r="C1405">
            <v>-0.4</v>
          </cell>
        </row>
        <row r="1406">
          <cell r="A1406" t="str">
            <v>Matthew Joyce</v>
          </cell>
          <cell r="B1406">
            <v>8</v>
          </cell>
          <cell r="C1406">
            <v>-0.9</v>
          </cell>
          <cell r="D1406">
            <v>4750000</v>
          </cell>
        </row>
        <row r="1407">
          <cell r="A1407" t="str">
            <v>Marc Krauss</v>
          </cell>
          <cell r="B1407">
            <v>3</v>
          </cell>
          <cell r="C1407">
            <v>-0.1</v>
          </cell>
        </row>
        <row r="1408">
          <cell r="A1408" t="str">
            <v>Kyle Kubitza</v>
          </cell>
          <cell r="B1408" t="str">
            <v>1st</v>
          </cell>
          <cell r="C1408">
            <v>-0.3</v>
          </cell>
        </row>
        <row r="1409">
          <cell r="A1409" t="str">
            <v>Mat Latos</v>
          </cell>
          <cell r="B1409">
            <v>7</v>
          </cell>
          <cell r="C1409">
            <v>0</v>
          </cell>
        </row>
        <row r="1410">
          <cell r="A1410" t="str">
            <v>Alfredo Marte</v>
          </cell>
          <cell r="B1410">
            <v>3</v>
          </cell>
          <cell r="C1410">
            <v>0.2</v>
          </cell>
        </row>
        <row r="1411">
          <cell r="A1411" t="str">
            <v>Ryan Mattheus</v>
          </cell>
          <cell r="B1411">
            <v>5</v>
          </cell>
          <cell r="C1411">
            <v>0</v>
          </cell>
        </row>
        <row r="1412">
          <cell r="A1412" t="str">
            <v>Mike Morin</v>
          </cell>
          <cell r="B1412">
            <v>2</v>
          </cell>
          <cell r="C1412">
            <v>-0.9</v>
          </cell>
          <cell r="D1412">
            <v>514000</v>
          </cell>
        </row>
        <row r="1413">
          <cell r="A1413" t="str">
            <v>David Murphy</v>
          </cell>
          <cell r="B1413">
            <v>10</v>
          </cell>
          <cell r="C1413">
            <v>-0.3</v>
          </cell>
          <cell r="D1413">
            <v>6000000</v>
          </cell>
        </row>
        <row r="1414">
          <cell r="A1414" t="str">
            <v>Efren Navarro</v>
          </cell>
          <cell r="B1414">
            <v>4</v>
          </cell>
          <cell r="C1414">
            <v>0.2</v>
          </cell>
          <cell r="D1414">
            <v>511000</v>
          </cell>
        </row>
        <row r="1415">
          <cell r="A1415" t="str">
            <v>Kirk Nieuwenhuis</v>
          </cell>
          <cell r="B1415">
            <v>4</v>
          </cell>
          <cell r="C1415">
            <v>0</v>
          </cell>
        </row>
        <row r="1416">
          <cell r="A1416" t="str">
            <v>Carlos Perez</v>
          </cell>
          <cell r="B1416" t="str">
            <v>1st</v>
          </cell>
          <cell r="C1416">
            <v>1.4</v>
          </cell>
        </row>
        <row r="1417">
          <cell r="A1417" t="str">
            <v>Vinnie Pestano</v>
          </cell>
          <cell r="B1417">
            <v>6</v>
          </cell>
          <cell r="C1417">
            <v>-0.3</v>
          </cell>
          <cell r="D1417">
            <v>1150000</v>
          </cell>
        </row>
        <row r="1418">
          <cell r="A1418" t="str">
            <v>Albert Pujols</v>
          </cell>
          <cell r="B1418">
            <v>15</v>
          </cell>
          <cell r="C1418">
            <v>3</v>
          </cell>
          <cell r="D1418">
            <v>24000000</v>
          </cell>
        </row>
        <row r="1419">
          <cell r="A1419" t="str">
            <v>Cesar Ramos</v>
          </cell>
          <cell r="B1419">
            <v>7</v>
          </cell>
          <cell r="C1419">
            <v>1</v>
          </cell>
          <cell r="D1419">
            <v>1312000</v>
          </cell>
        </row>
        <row r="1420">
          <cell r="A1420" t="str">
            <v>Cory Rasmus</v>
          </cell>
          <cell r="B1420">
            <v>3</v>
          </cell>
          <cell r="C1420">
            <v>-0.1</v>
          </cell>
          <cell r="D1420">
            <v>513000</v>
          </cell>
        </row>
        <row r="1421">
          <cell r="A1421" t="str">
            <v>Jo-Jo Reyes</v>
          </cell>
          <cell r="B1421">
            <v>6</v>
          </cell>
          <cell r="C1421">
            <v>0</v>
          </cell>
        </row>
        <row r="1422">
          <cell r="A1422" t="str">
            <v>Garrett Richards</v>
          </cell>
          <cell r="B1422">
            <v>5</v>
          </cell>
          <cell r="C1422">
            <v>2</v>
          </cell>
          <cell r="D1422">
            <v>3200000</v>
          </cell>
        </row>
        <row r="1423">
          <cell r="A1423" t="str">
            <v>Daniel Robertson</v>
          </cell>
          <cell r="B1423">
            <v>2</v>
          </cell>
          <cell r="C1423">
            <v>0.6</v>
          </cell>
          <cell r="D1423">
            <v>511250</v>
          </cell>
        </row>
        <row r="1424">
          <cell r="A1424" t="str">
            <v>Drew Rucinski</v>
          </cell>
          <cell r="B1424">
            <v>2</v>
          </cell>
          <cell r="C1424">
            <v>-0.2</v>
          </cell>
        </row>
        <row r="1425">
          <cell r="A1425" t="str">
            <v>Fernando Salas</v>
          </cell>
          <cell r="B1425">
            <v>6</v>
          </cell>
          <cell r="C1425">
            <v>-0.4</v>
          </cell>
          <cell r="D1425">
            <v>1370000</v>
          </cell>
        </row>
        <row r="1426">
          <cell r="A1426" t="str">
            <v>Hector Santiago</v>
          </cell>
          <cell r="B1426">
            <v>5</v>
          </cell>
          <cell r="C1426">
            <v>2.1</v>
          </cell>
          <cell r="D1426">
            <v>2290000</v>
          </cell>
        </row>
        <row r="1427">
          <cell r="A1427" t="str">
            <v>Matt Shoemaker</v>
          </cell>
          <cell r="B1427">
            <v>3</v>
          </cell>
          <cell r="C1427">
            <v>0.6</v>
          </cell>
          <cell r="D1427">
            <v>517500</v>
          </cell>
        </row>
        <row r="1428">
          <cell r="A1428" t="str">
            <v>Joe Smith</v>
          </cell>
          <cell r="B1428">
            <v>9</v>
          </cell>
          <cell r="C1428">
            <v>0.6</v>
          </cell>
          <cell r="D1428">
            <v>5250000</v>
          </cell>
        </row>
        <row r="1429">
          <cell r="A1429" t="str">
            <v>Huston Street</v>
          </cell>
          <cell r="B1429">
            <v>11</v>
          </cell>
          <cell r="C1429">
            <v>1</v>
          </cell>
          <cell r="D1429">
            <v>7000000</v>
          </cell>
        </row>
        <row r="1430">
          <cell r="A1430" t="str">
            <v>Nick Tropeano</v>
          </cell>
          <cell r="B1430">
            <v>2</v>
          </cell>
          <cell r="C1430">
            <v>0.2</v>
          </cell>
        </row>
        <row r="1431">
          <cell r="A1431" t="str">
            <v>Mike Trout</v>
          </cell>
          <cell r="B1431">
            <v>5</v>
          </cell>
          <cell r="C1431">
            <v>9.6</v>
          </cell>
          <cell r="D1431">
            <v>6083000</v>
          </cell>
        </row>
        <row r="1432">
          <cell r="A1432" t="str">
            <v>Shane Victorino</v>
          </cell>
          <cell r="B1432">
            <v>12</v>
          </cell>
          <cell r="C1432">
            <v>-0.3</v>
          </cell>
        </row>
        <row r="1433">
          <cell r="A1433" t="str">
            <v>Jered Weaver</v>
          </cell>
          <cell r="B1433">
            <v>10</v>
          </cell>
          <cell r="C1433">
            <v>0.4</v>
          </cell>
          <cell r="D1433">
            <v>18000000</v>
          </cell>
        </row>
        <row r="1434">
          <cell r="A1434" t="str">
            <v>Adam Wilk</v>
          </cell>
          <cell r="B1434">
            <v>3</v>
          </cell>
          <cell r="C1434">
            <v>0</v>
          </cell>
        </row>
        <row r="1435">
          <cell r="A1435" t="str">
            <v>C.J. Wilson</v>
          </cell>
          <cell r="B1435">
            <v>11</v>
          </cell>
          <cell r="C1435">
            <v>1.5</v>
          </cell>
          <cell r="D1435">
            <v>18000000</v>
          </cell>
        </row>
        <row r="1436">
          <cell r="A1436" t="str">
            <v>Wesley Wright</v>
          </cell>
          <cell r="B1436">
            <v>8</v>
          </cell>
          <cell r="C1436">
            <v>0</v>
          </cell>
        </row>
        <row r="1437">
          <cell r="A1437" t="str">
            <v>Dustin Ackley</v>
          </cell>
          <cell r="B1437">
            <v>5</v>
          </cell>
          <cell r="C1437">
            <v>-1.1000000000000001</v>
          </cell>
          <cell r="D1437">
            <v>2600000</v>
          </cell>
        </row>
        <row r="1438">
          <cell r="A1438" t="str">
            <v>Steven Baron</v>
          </cell>
          <cell r="B1438" t="str">
            <v>1st</v>
          </cell>
          <cell r="C1438">
            <v>-0.3</v>
          </cell>
        </row>
        <row r="1439">
          <cell r="A1439" t="str">
            <v>Joe Beimel</v>
          </cell>
          <cell r="B1439">
            <v>13</v>
          </cell>
          <cell r="C1439">
            <v>0.1</v>
          </cell>
        </row>
        <row r="1440">
          <cell r="A1440" t="str">
            <v>Willie Bloomquist</v>
          </cell>
          <cell r="B1440">
            <v>14</v>
          </cell>
          <cell r="C1440">
            <v>-0.5</v>
          </cell>
          <cell r="D1440">
            <v>3000000</v>
          </cell>
        </row>
        <row r="1441">
          <cell r="A1441" t="str">
            <v>Robinson Cano</v>
          </cell>
          <cell r="B1441">
            <v>11</v>
          </cell>
          <cell r="C1441">
            <v>3.5</v>
          </cell>
          <cell r="D1441">
            <v>24000000</v>
          </cell>
        </row>
        <row r="1442">
          <cell r="A1442" t="str">
            <v>Welington Castillo</v>
          </cell>
          <cell r="B1442">
            <v>6</v>
          </cell>
          <cell r="C1442">
            <v>-0.3</v>
          </cell>
          <cell r="D1442">
            <v>2100000</v>
          </cell>
        </row>
        <row r="1443">
          <cell r="A1443" t="str">
            <v>Nelson Cruz</v>
          </cell>
          <cell r="B1443">
            <v>11</v>
          </cell>
          <cell r="C1443">
            <v>5.0999999999999996</v>
          </cell>
          <cell r="D1443">
            <v>14250000</v>
          </cell>
        </row>
        <row r="1444">
          <cell r="A1444" t="str">
            <v>Roenis Elias</v>
          </cell>
          <cell r="B1444">
            <v>2</v>
          </cell>
          <cell r="C1444">
            <v>1.1000000000000001</v>
          </cell>
        </row>
        <row r="1445">
          <cell r="A1445" t="str">
            <v>Danny Farquhar</v>
          </cell>
          <cell r="B1445">
            <v>4</v>
          </cell>
          <cell r="C1445">
            <v>-0.6</v>
          </cell>
          <cell r="D1445">
            <v>527000</v>
          </cell>
        </row>
        <row r="1446">
          <cell r="A1446" t="str">
            <v>Charlie Furbush</v>
          </cell>
          <cell r="B1446">
            <v>5</v>
          </cell>
          <cell r="C1446">
            <v>0.7</v>
          </cell>
          <cell r="D1446">
            <v>1300000</v>
          </cell>
        </row>
        <row r="1447">
          <cell r="A1447" t="str">
            <v>Mayckol Guaipe</v>
          </cell>
          <cell r="B1447" t="str">
            <v>1st</v>
          </cell>
          <cell r="C1447">
            <v>-0.5</v>
          </cell>
        </row>
        <row r="1448">
          <cell r="A1448" t="str">
            <v>Franklin Gutierrez</v>
          </cell>
          <cell r="B1448">
            <v>10</v>
          </cell>
          <cell r="C1448">
            <v>2.6</v>
          </cell>
        </row>
        <row r="1449">
          <cell r="A1449" t="str">
            <v>J.A. Happ</v>
          </cell>
          <cell r="B1449">
            <v>9</v>
          </cell>
          <cell r="C1449">
            <v>0.7</v>
          </cell>
          <cell r="D1449">
            <v>6700000</v>
          </cell>
        </row>
        <row r="1450">
          <cell r="A1450" t="str">
            <v>Felix Hernandez</v>
          </cell>
          <cell r="B1450">
            <v>11</v>
          </cell>
          <cell r="C1450">
            <v>4.5</v>
          </cell>
          <cell r="D1450">
            <v>24857000</v>
          </cell>
        </row>
        <row r="1451">
          <cell r="A1451" t="str">
            <v>John Hicks</v>
          </cell>
          <cell r="B1451" t="str">
            <v>1st</v>
          </cell>
          <cell r="C1451">
            <v>-0.5</v>
          </cell>
        </row>
        <row r="1452">
          <cell r="A1452" t="str">
            <v>Hisashi Iwakuma</v>
          </cell>
          <cell r="B1452">
            <v>4</v>
          </cell>
          <cell r="C1452">
            <v>2.5</v>
          </cell>
          <cell r="D1452">
            <v>7000000</v>
          </cell>
        </row>
        <row r="1453">
          <cell r="A1453" t="str">
            <v>Austin Jackson</v>
          </cell>
          <cell r="B1453">
            <v>6</v>
          </cell>
          <cell r="C1453">
            <v>1.5</v>
          </cell>
          <cell r="D1453">
            <v>7700000</v>
          </cell>
        </row>
        <row r="1454">
          <cell r="A1454" t="str">
            <v>James Jones</v>
          </cell>
          <cell r="B1454">
            <v>2</v>
          </cell>
          <cell r="C1454">
            <v>-1</v>
          </cell>
        </row>
        <row r="1455">
          <cell r="A1455" t="str">
            <v>Logan Kensing</v>
          </cell>
          <cell r="B1455">
            <v>8</v>
          </cell>
          <cell r="C1455">
            <v>-0.3</v>
          </cell>
        </row>
        <row r="1456">
          <cell r="A1456" t="str">
            <v>Dominic Leone</v>
          </cell>
          <cell r="B1456">
            <v>2</v>
          </cell>
          <cell r="C1456">
            <v>-0.4</v>
          </cell>
        </row>
        <row r="1457">
          <cell r="A1457" t="str">
            <v>Mark Lowe</v>
          </cell>
          <cell r="B1457">
            <v>10</v>
          </cell>
          <cell r="C1457">
            <v>1.6</v>
          </cell>
        </row>
        <row r="1458">
          <cell r="A1458" t="str">
            <v>Lucas Luetge</v>
          </cell>
          <cell r="B1458">
            <v>4</v>
          </cell>
          <cell r="C1458">
            <v>0.1</v>
          </cell>
        </row>
        <row r="1459">
          <cell r="A1459" t="str">
            <v>Ketel Marte</v>
          </cell>
          <cell r="B1459" t="str">
            <v>1st</v>
          </cell>
          <cell r="C1459">
            <v>2.2000000000000002</v>
          </cell>
        </row>
        <row r="1460">
          <cell r="A1460" t="str">
            <v>Yoervis Medina</v>
          </cell>
          <cell r="B1460">
            <v>3</v>
          </cell>
          <cell r="C1460">
            <v>0.2</v>
          </cell>
        </row>
        <row r="1461">
          <cell r="A1461" t="str">
            <v>Brad Miller</v>
          </cell>
          <cell r="B1461">
            <v>3</v>
          </cell>
          <cell r="C1461">
            <v>0.1</v>
          </cell>
          <cell r="D1461">
            <v>527600</v>
          </cell>
        </row>
        <row r="1462">
          <cell r="A1462" t="str">
            <v>Jesus Montero</v>
          </cell>
          <cell r="B1462">
            <v>5</v>
          </cell>
          <cell r="C1462">
            <v>-0.4</v>
          </cell>
        </row>
        <row r="1463">
          <cell r="A1463" t="str">
            <v>Mike Montgomery</v>
          </cell>
          <cell r="B1463" t="str">
            <v>1st</v>
          </cell>
          <cell r="C1463">
            <v>0.5</v>
          </cell>
        </row>
        <row r="1464">
          <cell r="A1464" t="str">
            <v>Logan Morrison</v>
          </cell>
          <cell r="B1464">
            <v>6</v>
          </cell>
          <cell r="C1464">
            <v>-0.1</v>
          </cell>
          <cell r="D1464">
            <v>2725000</v>
          </cell>
        </row>
        <row r="1465">
          <cell r="A1465" t="str">
            <v>Vidal Nuno III</v>
          </cell>
          <cell r="B1465">
            <v>3</v>
          </cell>
          <cell r="C1465">
            <v>1.1000000000000001</v>
          </cell>
        </row>
        <row r="1466">
          <cell r="A1466" t="str">
            <v>Shawn O'Malley</v>
          </cell>
          <cell r="B1466">
            <v>2</v>
          </cell>
          <cell r="C1466">
            <v>0.6</v>
          </cell>
        </row>
        <row r="1467">
          <cell r="A1467" t="str">
            <v>Edgar Olmos</v>
          </cell>
          <cell r="B1467">
            <v>2</v>
          </cell>
          <cell r="C1467">
            <v>0</v>
          </cell>
          <cell r="D1467">
            <v>512500</v>
          </cell>
        </row>
        <row r="1468">
          <cell r="A1468" t="str">
            <v>Tyler Olson</v>
          </cell>
          <cell r="B1468" t="str">
            <v>1st</v>
          </cell>
          <cell r="C1468">
            <v>-0.1</v>
          </cell>
        </row>
        <row r="1469">
          <cell r="A1469" t="str">
            <v>James Paxton</v>
          </cell>
          <cell r="B1469">
            <v>3</v>
          </cell>
          <cell r="C1469">
            <v>0.6</v>
          </cell>
          <cell r="D1469">
            <v>519000</v>
          </cell>
        </row>
        <row r="1470">
          <cell r="A1470" t="str">
            <v>JC Ramirez</v>
          </cell>
          <cell r="B1470">
            <v>2</v>
          </cell>
          <cell r="C1470">
            <v>-0.3</v>
          </cell>
        </row>
        <row r="1471">
          <cell r="A1471" t="str">
            <v>Jose Ramirez</v>
          </cell>
          <cell r="B1471">
            <v>2</v>
          </cell>
          <cell r="C1471">
            <v>-0.4</v>
          </cell>
        </row>
        <row r="1472">
          <cell r="A1472" t="str">
            <v>Rob Rasmussen</v>
          </cell>
          <cell r="B1472">
            <v>2</v>
          </cell>
          <cell r="C1472">
            <v>-1.1000000000000001</v>
          </cell>
        </row>
        <row r="1473">
          <cell r="A1473" t="str">
            <v>Fernando Rodney</v>
          </cell>
          <cell r="B1473">
            <v>13</v>
          </cell>
          <cell r="C1473">
            <v>-0.7</v>
          </cell>
          <cell r="D1473">
            <v>7000000</v>
          </cell>
        </row>
        <row r="1474">
          <cell r="A1474" t="str">
            <v>David Rollins</v>
          </cell>
          <cell r="B1474" t="str">
            <v>1st</v>
          </cell>
          <cell r="C1474">
            <v>-0.6</v>
          </cell>
        </row>
        <row r="1475">
          <cell r="A1475" t="str">
            <v>Stefen Romero</v>
          </cell>
          <cell r="B1475">
            <v>2</v>
          </cell>
          <cell r="C1475">
            <v>-0.1</v>
          </cell>
        </row>
        <row r="1476">
          <cell r="A1476" t="str">
            <v>Justin Ruggiano</v>
          </cell>
          <cell r="B1476">
            <v>7</v>
          </cell>
          <cell r="C1476">
            <v>-0.5</v>
          </cell>
          <cell r="D1476">
            <v>2505000</v>
          </cell>
        </row>
        <row r="1477">
          <cell r="A1477" t="str">
            <v>Kyle Seager</v>
          </cell>
          <cell r="B1477">
            <v>5</v>
          </cell>
          <cell r="C1477">
            <v>5.4</v>
          </cell>
          <cell r="D1477">
            <v>4500000</v>
          </cell>
        </row>
        <row r="1478">
          <cell r="A1478" t="str">
            <v>Carson Smith</v>
          </cell>
          <cell r="B1478">
            <v>2</v>
          </cell>
          <cell r="C1478">
            <v>2.4</v>
          </cell>
        </row>
        <row r="1479">
          <cell r="A1479" t="str">
            <v>Seth Smith</v>
          </cell>
          <cell r="B1479">
            <v>9</v>
          </cell>
          <cell r="C1479">
            <v>1.8</v>
          </cell>
          <cell r="D1479">
            <v>6000000</v>
          </cell>
        </row>
        <row r="1480">
          <cell r="A1480" t="str">
            <v>Jesus Sucre</v>
          </cell>
          <cell r="B1480">
            <v>3</v>
          </cell>
          <cell r="C1480">
            <v>-0.6</v>
          </cell>
          <cell r="D1480">
            <v>509300</v>
          </cell>
        </row>
        <row r="1481">
          <cell r="A1481" t="str">
            <v>Chris Taylor</v>
          </cell>
          <cell r="B1481">
            <v>2</v>
          </cell>
          <cell r="C1481">
            <v>-0.8</v>
          </cell>
          <cell r="D1481">
            <v>512400</v>
          </cell>
        </row>
        <row r="1482">
          <cell r="A1482" t="str">
            <v>Mark Trumbo</v>
          </cell>
          <cell r="B1482">
            <v>6</v>
          </cell>
          <cell r="C1482">
            <v>0.9</v>
          </cell>
          <cell r="D1482">
            <v>6900000</v>
          </cell>
        </row>
        <row r="1483">
          <cell r="A1483" t="str">
            <v>Taijuan Walker</v>
          </cell>
          <cell r="B1483">
            <v>3</v>
          </cell>
          <cell r="C1483">
            <v>1.2</v>
          </cell>
          <cell r="D1483">
            <v>513100</v>
          </cell>
        </row>
        <row r="1484">
          <cell r="A1484" t="str">
            <v>Rickie Weeks</v>
          </cell>
          <cell r="B1484">
            <v>12</v>
          </cell>
          <cell r="C1484">
            <v>-0.8</v>
          </cell>
          <cell r="D1484">
            <v>2000000</v>
          </cell>
        </row>
        <row r="1485">
          <cell r="A1485" t="str">
            <v>Tom Wilhelmsen</v>
          </cell>
          <cell r="B1485">
            <v>5</v>
          </cell>
          <cell r="C1485">
            <v>1.1000000000000001</v>
          </cell>
          <cell r="D1485">
            <v>1400000</v>
          </cell>
        </row>
        <row r="1486">
          <cell r="A1486" t="str">
            <v>Mike Zunino</v>
          </cell>
          <cell r="B1486">
            <v>3</v>
          </cell>
          <cell r="C1486">
            <v>-0.7</v>
          </cell>
          <cell r="D1486">
            <v>523500</v>
          </cell>
        </row>
        <row r="1487">
          <cell r="A1487" t="str">
            <v>Tony Zych</v>
          </cell>
          <cell r="B1487" t="str">
            <v>1st</v>
          </cell>
          <cell r="C1487">
            <v>0.4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Position Players"/>
      <sheetName val="2014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Luis Avilan</v>
          </cell>
          <cell r="B2">
            <v>3</v>
          </cell>
          <cell r="C2">
            <v>-0.1</v>
          </cell>
          <cell r="D2">
            <v>517500</v>
          </cell>
        </row>
        <row r="3">
          <cell r="A3" t="str">
            <v>Pedro Beato</v>
          </cell>
          <cell r="B3">
            <v>4</v>
          </cell>
          <cell r="C3">
            <v>0.2</v>
          </cell>
        </row>
        <row r="4">
          <cell r="A4" t="str">
            <v>Christian Bethancourt</v>
          </cell>
          <cell r="B4">
            <v>2</v>
          </cell>
          <cell r="C4">
            <v>-0.3</v>
          </cell>
        </row>
        <row r="5">
          <cell r="A5" t="str">
            <v>Emilio Bonifacio</v>
          </cell>
          <cell r="B5">
            <v>8</v>
          </cell>
          <cell r="C5">
            <v>-0.3</v>
          </cell>
        </row>
        <row r="6">
          <cell r="A6" t="str">
            <v>Ryan Buchter</v>
          </cell>
          <cell r="B6" t="str">
            <v>1st</v>
          </cell>
          <cell r="C6">
            <v>0.1</v>
          </cell>
        </row>
        <row r="7">
          <cell r="A7" t="str">
            <v>David Carpenter</v>
          </cell>
          <cell r="B7">
            <v>4</v>
          </cell>
          <cell r="C7">
            <v>0.2</v>
          </cell>
          <cell r="D7">
            <v>532500</v>
          </cell>
        </row>
        <row r="8">
          <cell r="A8" t="str">
            <v>Jose Constanza</v>
          </cell>
          <cell r="B8">
            <v>4</v>
          </cell>
          <cell r="C8">
            <v>-0.2</v>
          </cell>
        </row>
        <row r="9">
          <cell r="A9" t="str">
            <v>Ryan Doumit</v>
          </cell>
          <cell r="B9">
            <v>10</v>
          </cell>
          <cell r="C9">
            <v>-0.7</v>
          </cell>
          <cell r="D9">
            <v>3500000</v>
          </cell>
        </row>
        <row r="10">
          <cell r="A10" t="str">
            <v>Gavin Floyd</v>
          </cell>
          <cell r="B10">
            <v>11</v>
          </cell>
          <cell r="C10">
            <v>0.8</v>
          </cell>
          <cell r="D10">
            <v>4000000</v>
          </cell>
        </row>
        <row r="11">
          <cell r="A11" t="str">
            <v>Freddie Freeman</v>
          </cell>
          <cell r="B11">
            <v>5</v>
          </cell>
          <cell r="C11">
            <v>3</v>
          </cell>
          <cell r="D11">
            <v>5125000</v>
          </cell>
        </row>
        <row r="12">
          <cell r="A12" t="str">
            <v>Evan Gattis</v>
          </cell>
          <cell r="B12">
            <v>2</v>
          </cell>
          <cell r="C12">
            <v>2.2000000000000002</v>
          </cell>
          <cell r="D12">
            <v>520250</v>
          </cell>
        </row>
        <row r="13">
          <cell r="A13" t="str">
            <v>Phil Gosselin</v>
          </cell>
          <cell r="B13">
            <v>2</v>
          </cell>
          <cell r="C13">
            <v>0.8</v>
          </cell>
        </row>
        <row r="14">
          <cell r="A14" t="str">
            <v>David Hale</v>
          </cell>
          <cell r="B14">
            <v>2</v>
          </cell>
          <cell r="C14">
            <v>0.5</v>
          </cell>
          <cell r="D14">
            <v>502500</v>
          </cell>
        </row>
        <row r="15">
          <cell r="A15" t="str">
            <v>Aaron Harang</v>
          </cell>
          <cell r="B15">
            <v>13</v>
          </cell>
          <cell r="C15">
            <v>1.8</v>
          </cell>
          <cell r="D15">
            <v>1000000</v>
          </cell>
        </row>
        <row r="16">
          <cell r="A16" t="str">
            <v>Jason Heyward</v>
          </cell>
          <cell r="B16">
            <v>5</v>
          </cell>
          <cell r="C16">
            <v>5.5</v>
          </cell>
          <cell r="D16">
            <v>4500000</v>
          </cell>
        </row>
        <row r="17">
          <cell r="A17" t="str">
            <v>Juan Jaime</v>
          </cell>
          <cell r="B17" t="str">
            <v>1st</v>
          </cell>
          <cell r="C17">
            <v>-0.2</v>
          </cell>
        </row>
        <row r="18">
          <cell r="A18" t="str">
            <v>Chris Johnson</v>
          </cell>
          <cell r="B18">
            <v>6</v>
          </cell>
          <cell r="C18">
            <v>-0.5</v>
          </cell>
          <cell r="D18">
            <v>4750000</v>
          </cell>
        </row>
        <row r="19">
          <cell r="A19" t="str">
            <v>Craig Kimbrel</v>
          </cell>
          <cell r="B19">
            <v>5</v>
          </cell>
          <cell r="C19">
            <v>2.5</v>
          </cell>
          <cell r="D19">
            <v>7000000</v>
          </cell>
        </row>
        <row r="20">
          <cell r="A20" t="str">
            <v>Tommy La Stella</v>
          </cell>
          <cell r="B20" t="str">
            <v>1st</v>
          </cell>
          <cell r="C20">
            <v>0.1</v>
          </cell>
        </row>
        <row r="21">
          <cell r="A21" t="str">
            <v>Gerald Laird</v>
          </cell>
          <cell r="B21">
            <v>12</v>
          </cell>
          <cell r="C21">
            <v>-0.5</v>
          </cell>
          <cell r="D21">
            <v>1500000</v>
          </cell>
        </row>
        <row r="22">
          <cell r="A22" t="str">
            <v>Mike Minor</v>
          </cell>
          <cell r="B22">
            <v>5</v>
          </cell>
          <cell r="C22">
            <v>0.4</v>
          </cell>
          <cell r="D22">
            <v>3850000</v>
          </cell>
        </row>
        <row r="23">
          <cell r="A23" t="str">
            <v>Tyler Pastornicky</v>
          </cell>
          <cell r="B23">
            <v>3</v>
          </cell>
          <cell r="C23">
            <v>-0.4</v>
          </cell>
          <cell r="D23">
            <v>500000</v>
          </cell>
        </row>
        <row r="24">
          <cell r="A24" t="str">
            <v>Ramiro Pena</v>
          </cell>
          <cell r="B24">
            <v>6</v>
          </cell>
          <cell r="C24">
            <v>0.5</v>
          </cell>
          <cell r="D24">
            <v>700000</v>
          </cell>
        </row>
        <row r="25">
          <cell r="A25" t="str">
            <v>James Russell</v>
          </cell>
          <cell r="B25">
            <v>5</v>
          </cell>
          <cell r="C25">
            <v>0.6</v>
          </cell>
        </row>
        <row r="26">
          <cell r="A26" t="str">
            <v>Ervin Santana</v>
          </cell>
          <cell r="B26">
            <v>10</v>
          </cell>
          <cell r="C26">
            <v>1.3</v>
          </cell>
          <cell r="D26">
            <v>14100000</v>
          </cell>
        </row>
        <row r="27">
          <cell r="A27" t="str">
            <v>Jordan Schafer</v>
          </cell>
          <cell r="B27">
            <v>5</v>
          </cell>
          <cell r="C27">
            <v>-0.2</v>
          </cell>
          <cell r="D27">
            <v>1090000</v>
          </cell>
        </row>
        <row r="28">
          <cell r="A28" t="str">
            <v>Gus Schlosser</v>
          </cell>
          <cell r="B28" t="str">
            <v>1st</v>
          </cell>
          <cell r="C28">
            <v>-0.6</v>
          </cell>
        </row>
        <row r="29">
          <cell r="A29" t="str">
            <v>Chasen Shreve</v>
          </cell>
          <cell r="B29" t="str">
            <v>1st</v>
          </cell>
          <cell r="C29">
            <v>0.4</v>
          </cell>
        </row>
        <row r="30">
          <cell r="A30" t="str">
            <v>Andrelton Simmons</v>
          </cell>
          <cell r="B30">
            <v>3</v>
          </cell>
          <cell r="C30">
            <v>2.6</v>
          </cell>
          <cell r="D30">
            <v>1000000</v>
          </cell>
        </row>
        <row r="31">
          <cell r="A31" t="str">
            <v>Shae Simmons</v>
          </cell>
          <cell r="B31" t="str">
            <v>1st</v>
          </cell>
          <cell r="C31">
            <v>0.3</v>
          </cell>
        </row>
        <row r="32">
          <cell r="A32" t="str">
            <v>Julio Teheran</v>
          </cell>
          <cell r="B32">
            <v>4</v>
          </cell>
          <cell r="C32">
            <v>4.2</v>
          </cell>
          <cell r="D32">
            <v>800000</v>
          </cell>
        </row>
        <row r="33">
          <cell r="A33" t="str">
            <v>Joey Terdoslavich</v>
          </cell>
          <cell r="B33">
            <v>2</v>
          </cell>
          <cell r="C33">
            <v>0</v>
          </cell>
        </row>
        <row r="34">
          <cell r="A34" t="str">
            <v>Ian Thomas</v>
          </cell>
          <cell r="B34" t="str">
            <v>1st</v>
          </cell>
          <cell r="C34">
            <v>0</v>
          </cell>
        </row>
        <row r="35">
          <cell r="A35" t="str">
            <v>Dan Uggla</v>
          </cell>
          <cell r="B35">
            <v>9</v>
          </cell>
          <cell r="C35">
            <v>-1</v>
          </cell>
          <cell r="D35">
            <v>13000000</v>
          </cell>
        </row>
        <row r="36">
          <cell r="A36" t="str">
            <v>Justin Upton</v>
          </cell>
          <cell r="B36">
            <v>8</v>
          </cell>
          <cell r="C36">
            <v>3.1</v>
          </cell>
          <cell r="D36">
            <v>14250000</v>
          </cell>
        </row>
        <row r="37">
          <cell r="A37" t="str">
            <v>Melvin Upton Jr.</v>
          </cell>
          <cell r="B37">
            <v>10</v>
          </cell>
          <cell r="C37">
            <v>-0.1</v>
          </cell>
          <cell r="D37">
            <v>13450000</v>
          </cell>
        </row>
        <row r="38">
          <cell r="A38" t="str">
            <v>Anthony Varvaro</v>
          </cell>
          <cell r="B38">
            <v>5</v>
          </cell>
          <cell r="C38">
            <v>0.9</v>
          </cell>
          <cell r="D38">
            <v>515000</v>
          </cell>
        </row>
        <row r="39">
          <cell r="A39" t="str">
            <v>Jordan Walden</v>
          </cell>
          <cell r="B39">
            <v>5</v>
          </cell>
          <cell r="C39">
            <v>0.9</v>
          </cell>
          <cell r="D39">
            <v>1490000</v>
          </cell>
        </row>
        <row r="40">
          <cell r="A40" t="str">
            <v>Alex Wood</v>
          </cell>
          <cell r="B40">
            <v>2</v>
          </cell>
          <cell r="C40">
            <v>3.7</v>
          </cell>
          <cell r="D40">
            <v>506250</v>
          </cell>
        </row>
        <row r="41">
          <cell r="A41" t="str">
            <v>Aaron Barrett</v>
          </cell>
          <cell r="B41" t="str">
            <v>1st</v>
          </cell>
          <cell r="C41">
            <v>0.4</v>
          </cell>
        </row>
        <row r="42">
          <cell r="A42" t="str">
            <v>Jerry Blevins</v>
          </cell>
          <cell r="B42">
            <v>8</v>
          </cell>
          <cell r="C42">
            <v>-0.4</v>
          </cell>
          <cell r="D42">
            <v>1675000</v>
          </cell>
        </row>
        <row r="43">
          <cell r="A43" t="str">
            <v>Asdrubal Cabrera</v>
          </cell>
          <cell r="B43">
            <v>8</v>
          </cell>
          <cell r="C43">
            <v>0.4</v>
          </cell>
        </row>
        <row r="44">
          <cell r="A44" t="str">
            <v>Xavier Cedeno</v>
          </cell>
          <cell r="B44">
            <v>4</v>
          </cell>
          <cell r="C44">
            <v>-0.1</v>
          </cell>
          <cell r="D44">
            <v>507800</v>
          </cell>
        </row>
        <row r="45">
          <cell r="A45" t="str">
            <v>Tyler Clippard</v>
          </cell>
          <cell r="B45">
            <v>8</v>
          </cell>
          <cell r="C45">
            <v>1.5</v>
          </cell>
          <cell r="D45">
            <v>5875000</v>
          </cell>
        </row>
        <row r="46">
          <cell r="A46" t="str">
            <v>Ian Desmond</v>
          </cell>
          <cell r="B46">
            <v>6</v>
          </cell>
          <cell r="C46">
            <v>4.0999999999999996</v>
          </cell>
          <cell r="D46">
            <v>6500000</v>
          </cell>
        </row>
        <row r="47">
          <cell r="A47" t="str">
            <v>Ross Detwiler</v>
          </cell>
          <cell r="B47">
            <v>7</v>
          </cell>
          <cell r="C47">
            <v>-0.3</v>
          </cell>
          <cell r="D47">
            <v>3000000</v>
          </cell>
        </row>
        <row r="48">
          <cell r="A48" t="str">
            <v>Greg Dobbs</v>
          </cell>
          <cell r="B48">
            <v>11</v>
          </cell>
          <cell r="C48">
            <v>-0.3</v>
          </cell>
        </row>
        <row r="49">
          <cell r="A49" t="str">
            <v>Danny Espinosa</v>
          </cell>
          <cell r="B49">
            <v>5</v>
          </cell>
          <cell r="C49">
            <v>-0.1</v>
          </cell>
          <cell r="D49">
            <v>540580</v>
          </cell>
        </row>
        <row r="50">
          <cell r="A50" t="str">
            <v>Doug Fister</v>
          </cell>
          <cell r="B50">
            <v>6</v>
          </cell>
          <cell r="C50">
            <v>4.0999999999999996</v>
          </cell>
          <cell r="D50">
            <v>7200000</v>
          </cell>
        </row>
        <row r="51">
          <cell r="A51" t="str">
            <v>Kevin Frandsen</v>
          </cell>
          <cell r="B51">
            <v>8</v>
          </cell>
          <cell r="C51">
            <v>-0.6</v>
          </cell>
          <cell r="D51">
            <v>900000</v>
          </cell>
        </row>
        <row r="52">
          <cell r="A52" t="str">
            <v>Gio Gonzalez</v>
          </cell>
          <cell r="B52">
            <v>7</v>
          </cell>
          <cell r="C52">
            <v>1.9</v>
          </cell>
          <cell r="D52">
            <v>8500000</v>
          </cell>
        </row>
        <row r="53">
          <cell r="A53" t="str">
            <v>Scott Hairston</v>
          </cell>
          <cell r="B53">
            <v>11</v>
          </cell>
          <cell r="C53">
            <v>-0.7</v>
          </cell>
          <cell r="D53">
            <v>2500000</v>
          </cell>
        </row>
        <row r="54">
          <cell r="A54" t="str">
            <v>Bryce Harper</v>
          </cell>
          <cell r="B54">
            <v>3</v>
          </cell>
          <cell r="C54">
            <v>1</v>
          </cell>
          <cell r="D54">
            <v>2150000</v>
          </cell>
        </row>
        <row r="55">
          <cell r="A55" t="str">
            <v>Taylor Hill</v>
          </cell>
          <cell r="B55" t="str">
            <v>1st</v>
          </cell>
          <cell r="C55">
            <v>-0.3</v>
          </cell>
        </row>
        <row r="56">
          <cell r="A56" t="str">
            <v>Taylor Jordan</v>
          </cell>
          <cell r="B56">
            <v>2</v>
          </cell>
          <cell r="C56">
            <v>-0.6</v>
          </cell>
          <cell r="D56">
            <v>504300</v>
          </cell>
        </row>
        <row r="57">
          <cell r="A57" t="str">
            <v>Jeff Kobernus</v>
          </cell>
          <cell r="B57">
            <v>2</v>
          </cell>
          <cell r="C57">
            <v>0</v>
          </cell>
          <cell r="D57">
            <v>501000</v>
          </cell>
        </row>
        <row r="58">
          <cell r="A58" t="str">
            <v>Adam LaRoche</v>
          </cell>
          <cell r="B58">
            <v>11</v>
          </cell>
          <cell r="C58">
            <v>2.4</v>
          </cell>
          <cell r="D58">
            <v>12000000</v>
          </cell>
        </row>
        <row r="59">
          <cell r="A59" t="str">
            <v>Sandy Leon</v>
          </cell>
          <cell r="B59">
            <v>3</v>
          </cell>
          <cell r="C59">
            <v>0.1</v>
          </cell>
          <cell r="D59">
            <v>501000</v>
          </cell>
        </row>
        <row r="60">
          <cell r="A60" t="str">
            <v>Jose Lobaton</v>
          </cell>
          <cell r="B60">
            <v>5</v>
          </cell>
          <cell r="C60">
            <v>0.7</v>
          </cell>
          <cell r="D60">
            <v>900000</v>
          </cell>
        </row>
        <row r="61">
          <cell r="A61" t="str">
            <v>Ryan Mattheus</v>
          </cell>
          <cell r="B61">
            <v>4</v>
          </cell>
          <cell r="C61">
            <v>0.3</v>
          </cell>
          <cell r="D61">
            <v>520000</v>
          </cell>
        </row>
        <row r="62">
          <cell r="A62" t="str">
            <v>Nate McLouth</v>
          </cell>
          <cell r="B62">
            <v>10</v>
          </cell>
          <cell r="C62">
            <v>-0.7</v>
          </cell>
          <cell r="D62">
            <v>5000000</v>
          </cell>
        </row>
        <row r="63">
          <cell r="A63" t="str">
            <v>Tyler Moore</v>
          </cell>
          <cell r="B63">
            <v>3</v>
          </cell>
          <cell r="C63">
            <v>0.2</v>
          </cell>
          <cell r="D63">
            <v>507900</v>
          </cell>
        </row>
        <row r="64">
          <cell r="A64" t="str">
            <v>Wilson Ramos</v>
          </cell>
          <cell r="B64">
            <v>5</v>
          </cell>
          <cell r="C64">
            <v>1.4</v>
          </cell>
          <cell r="D64">
            <v>2095000</v>
          </cell>
        </row>
        <row r="65">
          <cell r="A65" t="str">
            <v>Anthony Rendon</v>
          </cell>
          <cell r="B65">
            <v>2</v>
          </cell>
          <cell r="C65">
            <v>6.5</v>
          </cell>
          <cell r="D65">
            <v>1800000</v>
          </cell>
        </row>
        <row r="66">
          <cell r="A66" t="str">
            <v>Tanner Roark</v>
          </cell>
          <cell r="B66">
            <v>2</v>
          </cell>
          <cell r="C66">
            <v>4.5</v>
          </cell>
          <cell r="D66">
            <v>506100</v>
          </cell>
        </row>
        <row r="67">
          <cell r="A67" t="str">
            <v>Nate Schierholtz</v>
          </cell>
          <cell r="B67">
            <v>8</v>
          </cell>
          <cell r="C67">
            <v>0.1</v>
          </cell>
        </row>
        <row r="68">
          <cell r="A68" t="str">
            <v>Rafael Soriano</v>
          </cell>
          <cell r="B68">
            <v>13</v>
          </cell>
          <cell r="C68">
            <v>0.7</v>
          </cell>
          <cell r="D68">
            <v>11000000</v>
          </cell>
        </row>
        <row r="69">
          <cell r="A69" t="str">
            <v>Steven Souza Jr.</v>
          </cell>
          <cell r="B69" t="str">
            <v>1st</v>
          </cell>
          <cell r="C69">
            <v>-0.1</v>
          </cell>
        </row>
        <row r="70">
          <cell r="A70" t="str">
            <v>Denard Span</v>
          </cell>
          <cell r="B70">
            <v>7</v>
          </cell>
          <cell r="C70">
            <v>4.3</v>
          </cell>
          <cell r="D70">
            <v>6500000</v>
          </cell>
        </row>
        <row r="71">
          <cell r="A71" t="str">
            <v>Craig Stammen</v>
          </cell>
          <cell r="B71">
            <v>6</v>
          </cell>
          <cell r="C71">
            <v>0.2</v>
          </cell>
          <cell r="D71">
            <v>1375000</v>
          </cell>
        </row>
        <row r="72">
          <cell r="A72" t="str">
            <v>Drew Storen</v>
          </cell>
          <cell r="B72">
            <v>5</v>
          </cell>
          <cell r="C72">
            <v>2.5</v>
          </cell>
          <cell r="D72">
            <v>3450000</v>
          </cell>
        </row>
        <row r="73">
          <cell r="A73" t="str">
            <v>Stephen Strasburg</v>
          </cell>
          <cell r="B73">
            <v>5</v>
          </cell>
          <cell r="C73">
            <v>3.3</v>
          </cell>
          <cell r="D73">
            <v>3975000</v>
          </cell>
        </row>
        <row r="74">
          <cell r="A74" t="str">
            <v>Michael A. Taylor</v>
          </cell>
          <cell r="B74" t="str">
            <v>1st</v>
          </cell>
          <cell r="C74">
            <v>-0.1</v>
          </cell>
        </row>
        <row r="75">
          <cell r="A75" t="str">
            <v>Matt Thornton</v>
          </cell>
          <cell r="B75">
            <v>11</v>
          </cell>
          <cell r="C75">
            <v>0.7</v>
          </cell>
          <cell r="D75">
            <v>3500000</v>
          </cell>
        </row>
        <row r="76">
          <cell r="A76" t="str">
            <v>Blake Treinen</v>
          </cell>
          <cell r="B76" t="str">
            <v>1st</v>
          </cell>
          <cell r="C76">
            <v>0.9</v>
          </cell>
        </row>
        <row r="77">
          <cell r="A77" t="str">
            <v>Zach Walters</v>
          </cell>
          <cell r="B77">
            <v>2</v>
          </cell>
          <cell r="C77">
            <v>0.4</v>
          </cell>
        </row>
        <row r="78">
          <cell r="A78" t="str">
            <v>Jayson Werth</v>
          </cell>
          <cell r="B78">
            <v>12</v>
          </cell>
          <cell r="C78">
            <v>4.2</v>
          </cell>
          <cell r="D78">
            <v>20000000</v>
          </cell>
        </row>
        <row r="79">
          <cell r="A79" t="str">
            <v>Ryan Zimmerman</v>
          </cell>
          <cell r="B79">
            <v>10</v>
          </cell>
          <cell r="C79">
            <v>0.4</v>
          </cell>
          <cell r="D79">
            <v>14000000</v>
          </cell>
        </row>
        <row r="80">
          <cell r="A80" t="str">
            <v>Jordan Zimmermann</v>
          </cell>
          <cell r="B80">
            <v>6</v>
          </cell>
          <cell r="C80">
            <v>4.8</v>
          </cell>
          <cell r="D80">
            <v>7500000</v>
          </cell>
        </row>
        <row r="81">
          <cell r="A81" t="str">
            <v>Bobby Abreu</v>
          </cell>
          <cell r="B81">
            <v>18</v>
          </cell>
          <cell r="C81">
            <v>-0.5</v>
          </cell>
        </row>
        <row r="82">
          <cell r="A82" t="str">
            <v>Dario Alvarez</v>
          </cell>
          <cell r="B82" t="str">
            <v>1st</v>
          </cell>
          <cell r="C82">
            <v>-0.2</v>
          </cell>
        </row>
        <row r="83">
          <cell r="A83" t="str">
            <v>Vic Black</v>
          </cell>
          <cell r="B83">
            <v>2</v>
          </cell>
          <cell r="C83">
            <v>0.4</v>
          </cell>
          <cell r="D83">
            <v>502250</v>
          </cell>
        </row>
        <row r="84">
          <cell r="A84" t="str">
            <v>Andrew Brown</v>
          </cell>
          <cell r="B84">
            <v>4</v>
          </cell>
          <cell r="C84">
            <v>-0.1</v>
          </cell>
          <cell r="D84">
            <v>538045</v>
          </cell>
        </row>
        <row r="85">
          <cell r="A85" t="str">
            <v>Eric Campbell</v>
          </cell>
          <cell r="B85" t="str">
            <v>1st</v>
          </cell>
          <cell r="C85">
            <v>0.5</v>
          </cell>
        </row>
        <row r="86">
          <cell r="A86" t="str">
            <v>Buddy Carlyle</v>
          </cell>
          <cell r="B86">
            <v>8</v>
          </cell>
          <cell r="C86">
            <v>0.8</v>
          </cell>
        </row>
        <row r="87">
          <cell r="A87" t="str">
            <v>Juan Centeno</v>
          </cell>
          <cell r="B87">
            <v>2</v>
          </cell>
          <cell r="C87">
            <v>-0.3</v>
          </cell>
        </row>
        <row r="88">
          <cell r="A88" t="str">
            <v>Bartolo Colon</v>
          </cell>
          <cell r="B88">
            <v>17</v>
          </cell>
          <cell r="C88">
            <v>-0.1</v>
          </cell>
          <cell r="D88">
            <v>9000000</v>
          </cell>
        </row>
        <row r="89">
          <cell r="A89" t="str">
            <v>Travis d'Arnaud</v>
          </cell>
          <cell r="B89">
            <v>2</v>
          </cell>
          <cell r="C89">
            <v>0.5</v>
          </cell>
          <cell r="D89">
            <v>501560</v>
          </cell>
        </row>
        <row r="90">
          <cell r="A90" t="str">
            <v>Ike Davis</v>
          </cell>
          <cell r="B90">
            <v>5</v>
          </cell>
          <cell r="C90">
            <v>0.3</v>
          </cell>
        </row>
        <row r="91">
          <cell r="A91" t="str">
            <v>Jacob deGrom</v>
          </cell>
          <cell r="B91" t="str">
            <v>1st</v>
          </cell>
          <cell r="C91">
            <v>3.5</v>
          </cell>
        </row>
        <row r="92">
          <cell r="A92" t="str">
            <v>Matt den Dekker</v>
          </cell>
          <cell r="B92">
            <v>2</v>
          </cell>
          <cell r="C92">
            <v>0.9</v>
          </cell>
        </row>
        <row r="93">
          <cell r="A93" t="str">
            <v>Lucas Duda</v>
          </cell>
          <cell r="B93">
            <v>5</v>
          </cell>
          <cell r="C93">
            <v>3.8</v>
          </cell>
          <cell r="D93">
            <v>1637500</v>
          </cell>
        </row>
        <row r="94">
          <cell r="A94" t="str">
            <v>Josh Edgin</v>
          </cell>
          <cell r="B94">
            <v>3</v>
          </cell>
          <cell r="C94">
            <v>0.9</v>
          </cell>
        </row>
        <row r="95">
          <cell r="A95" t="str">
            <v>Dana Eveland</v>
          </cell>
          <cell r="B95">
            <v>9</v>
          </cell>
          <cell r="C95">
            <v>0.4</v>
          </cell>
        </row>
        <row r="96">
          <cell r="A96" t="str">
            <v>Jeurys Familia</v>
          </cell>
          <cell r="B96">
            <v>3</v>
          </cell>
          <cell r="C96">
            <v>1.1000000000000001</v>
          </cell>
          <cell r="D96">
            <v>502550</v>
          </cell>
        </row>
        <row r="97">
          <cell r="A97" t="str">
            <v>Kyle Farnsworth</v>
          </cell>
          <cell r="B97">
            <v>16</v>
          </cell>
          <cell r="C97">
            <v>0.2</v>
          </cell>
        </row>
        <row r="98">
          <cell r="A98" t="str">
            <v>Wilmer Flores</v>
          </cell>
          <cell r="B98">
            <v>2</v>
          </cell>
          <cell r="C98">
            <v>0.5</v>
          </cell>
        </row>
        <row r="99">
          <cell r="A99" t="str">
            <v>Dillon Gee</v>
          </cell>
          <cell r="B99">
            <v>5</v>
          </cell>
          <cell r="C99">
            <v>0.4</v>
          </cell>
          <cell r="D99">
            <v>3625000</v>
          </cell>
        </row>
        <row r="100">
          <cell r="A100" t="str">
            <v>Gonzalez Germen</v>
          </cell>
          <cell r="B100">
            <v>2</v>
          </cell>
          <cell r="C100">
            <v>-0.2</v>
          </cell>
          <cell r="D100">
            <v>504875</v>
          </cell>
        </row>
        <row r="101">
          <cell r="A101" t="str">
            <v>Erik Goeddel</v>
          </cell>
          <cell r="B101" t="str">
            <v>1st</v>
          </cell>
          <cell r="C101">
            <v>0.1</v>
          </cell>
        </row>
        <row r="102">
          <cell r="A102" t="str">
            <v>Curtis Granderson</v>
          </cell>
          <cell r="B102">
            <v>11</v>
          </cell>
          <cell r="C102">
            <v>1.2</v>
          </cell>
          <cell r="D102">
            <v>13000000</v>
          </cell>
        </row>
        <row r="103">
          <cell r="A103" t="str">
            <v>Dilson Herrera</v>
          </cell>
          <cell r="B103" t="str">
            <v>1st</v>
          </cell>
          <cell r="C103">
            <v>0.1</v>
          </cell>
        </row>
        <row r="104">
          <cell r="A104" t="str">
            <v>Juan Lagares</v>
          </cell>
          <cell r="B104">
            <v>2</v>
          </cell>
          <cell r="C104">
            <v>5.2</v>
          </cell>
          <cell r="D104">
            <v>506636</v>
          </cell>
        </row>
        <row r="105">
          <cell r="A105" t="str">
            <v>John Lannan</v>
          </cell>
          <cell r="B105">
            <v>8</v>
          </cell>
          <cell r="C105">
            <v>-0.5</v>
          </cell>
          <cell r="D105">
            <v>1500000</v>
          </cell>
        </row>
        <row r="106">
          <cell r="A106" t="str">
            <v>Daisuke Matsuzaka</v>
          </cell>
          <cell r="B106">
            <v>8</v>
          </cell>
          <cell r="C106">
            <v>0.3</v>
          </cell>
          <cell r="D106">
            <v>1500000</v>
          </cell>
        </row>
        <row r="107">
          <cell r="A107" t="str">
            <v>Jenrry Mejia</v>
          </cell>
          <cell r="B107">
            <v>4</v>
          </cell>
          <cell r="C107">
            <v>-0.1</v>
          </cell>
          <cell r="D107">
            <v>509675</v>
          </cell>
        </row>
        <row r="108">
          <cell r="A108" t="str">
            <v>Rafael Montero</v>
          </cell>
          <cell r="B108" t="str">
            <v>1st</v>
          </cell>
          <cell r="C108">
            <v>0</v>
          </cell>
        </row>
        <row r="109">
          <cell r="A109" t="str">
            <v>Daniel Murphy</v>
          </cell>
          <cell r="B109">
            <v>6</v>
          </cell>
          <cell r="C109">
            <v>2.2999999999999998</v>
          </cell>
          <cell r="D109">
            <v>5700000</v>
          </cell>
        </row>
        <row r="110">
          <cell r="A110" t="str">
            <v>Jon Niese</v>
          </cell>
          <cell r="B110">
            <v>7</v>
          </cell>
          <cell r="C110">
            <v>1.7</v>
          </cell>
          <cell r="D110">
            <v>5000000</v>
          </cell>
        </row>
        <row r="111">
          <cell r="A111" t="str">
            <v>Kirk Nieuwenhuis</v>
          </cell>
          <cell r="B111">
            <v>3</v>
          </cell>
          <cell r="C111">
            <v>1.3</v>
          </cell>
        </row>
        <row r="112">
          <cell r="A112" t="str">
            <v>Bobby Parnell</v>
          </cell>
          <cell r="B112">
            <v>7</v>
          </cell>
          <cell r="C112">
            <v>-0.1</v>
          </cell>
          <cell r="D112">
            <v>3700000</v>
          </cell>
        </row>
        <row r="113">
          <cell r="A113" t="str">
            <v>Omar Quintanilla</v>
          </cell>
          <cell r="B113">
            <v>9</v>
          </cell>
          <cell r="C113">
            <v>-0.1</v>
          </cell>
        </row>
        <row r="114">
          <cell r="A114" t="str">
            <v>Anthony Recker</v>
          </cell>
          <cell r="B114">
            <v>4</v>
          </cell>
          <cell r="C114">
            <v>1</v>
          </cell>
          <cell r="D114">
            <v>505340</v>
          </cell>
        </row>
        <row r="115">
          <cell r="A115" t="str">
            <v>Scott Rice</v>
          </cell>
          <cell r="B115">
            <v>2</v>
          </cell>
          <cell r="C115">
            <v>-0.4</v>
          </cell>
          <cell r="D115">
            <v>542500</v>
          </cell>
        </row>
        <row r="116">
          <cell r="A116" t="str">
            <v>Josh Satin</v>
          </cell>
          <cell r="B116">
            <v>4</v>
          </cell>
          <cell r="C116">
            <v>-0.5</v>
          </cell>
          <cell r="D116">
            <v>506809</v>
          </cell>
        </row>
        <row r="117">
          <cell r="A117" t="str">
            <v>Taylor Teagarden</v>
          </cell>
          <cell r="B117">
            <v>7</v>
          </cell>
          <cell r="C117">
            <v>-0.3</v>
          </cell>
        </row>
        <row r="118">
          <cell r="A118" t="str">
            <v>Ruben Tejada</v>
          </cell>
          <cell r="B118">
            <v>5</v>
          </cell>
          <cell r="C118">
            <v>1.9</v>
          </cell>
          <cell r="D118">
            <v>1100000</v>
          </cell>
        </row>
        <row r="119">
          <cell r="A119" t="str">
            <v>Carlos Torres</v>
          </cell>
          <cell r="B119">
            <v>5</v>
          </cell>
          <cell r="C119">
            <v>0.9</v>
          </cell>
          <cell r="D119">
            <v>561875</v>
          </cell>
        </row>
        <row r="120">
          <cell r="A120" t="str">
            <v>Wilfredo Tovar</v>
          </cell>
          <cell r="B120">
            <v>2</v>
          </cell>
          <cell r="C120">
            <v>-0.1</v>
          </cell>
        </row>
        <row r="121">
          <cell r="A121" t="str">
            <v>Jose Valverde</v>
          </cell>
          <cell r="B121">
            <v>12</v>
          </cell>
          <cell r="C121">
            <v>-0.8</v>
          </cell>
          <cell r="D121">
            <v>1000000</v>
          </cell>
        </row>
        <row r="122">
          <cell r="A122" t="str">
            <v>Zack Wheeler</v>
          </cell>
          <cell r="B122">
            <v>2</v>
          </cell>
          <cell r="C122">
            <v>0.7</v>
          </cell>
          <cell r="D122">
            <v>512375</v>
          </cell>
        </row>
        <row r="123">
          <cell r="A123" t="str">
            <v>David Wright</v>
          </cell>
          <cell r="B123">
            <v>11</v>
          </cell>
          <cell r="C123">
            <v>2.1</v>
          </cell>
          <cell r="D123">
            <v>20000000</v>
          </cell>
        </row>
        <row r="124">
          <cell r="A124" t="str">
            <v>Chris Young</v>
          </cell>
          <cell r="B124">
            <v>9</v>
          </cell>
          <cell r="C124">
            <v>0.1</v>
          </cell>
          <cell r="D124">
            <v>7250000</v>
          </cell>
        </row>
        <row r="125">
          <cell r="A125" t="str">
            <v>Eric Young Jr.</v>
          </cell>
          <cell r="B125">
            <v>6</v>
          </cell>
          <cell r="C125">
            <v>1.1000000000000001</v>
          </cell>
          <cell r="D125">
            <v>1850000</v>
          </cell>
        </row>
        <row r="126">
          <cell r="A126" t="str">
            <v>Mike Adams</v>
          </cell>
          <cell r="B126">
            <v>10</v>
          </cell>
          <cell r="C126">
            <v>0.2</v>
          </cell>
          <cell r="D126">
            <v>7000000</v>
          </cell>
        </row>
        <row r="127">
          <cell r="A127" t="str">
            <v>Aaron Altherr</v>
          </cell>
          <cell r="B127" t="str">
            <v>1st</v>
          </cell>
          <cell r="C127">
            <v>0</v>
          </cell>
        </row>
        <row r="128">
          <cell r="A128" t="str">
            <v>Cody Asche</v>
          </cell>
          <cell r="B128">
            <v>2</v>
          </cell>
          <cell r="C128">
            <v>0.3</v>
          </cell>
          <cell r="D128">
            <v>500000</v>
          </cell>
        </row>
        <row r="129">
          <cell r="A129" t="str">
            <v>Phillippe Aumont</v>
          </cell>
          <cell r="B129">
            <v>3</v>
          </cell>
          <cell r="C129">
            <v>-0.6</v>
          </cell>
          <cell r="D129">
            <v>500000</v>
          </cell>
        </row>
        <row r="130">
          <cell r="A130" t="str">
            <v>Antonio Bastardo</v>
          </cell>
          <cell r="B130">
            <v>6</v>
          </cell>
          <cell r="C130">
            <v>0.1</v>
          </cell>
          <cell r="D130">
            <v>2000000</v>
          </cell>
        </row>
        <row r="131">
          <cell r="A131" t="str">
            <v>Andres Blanco</v>
          </cell>
          <cell r="B131">
            <v>7</v>
          </cell>
          <cell r="C131">
            <v>0.1</v>
          </cell>
        </row>
        <row r="132">
          <cell r="A132" t="str">
            <v>Reid Brignac</v>
          </cell>
          <cell r="B132">
            <v>7</v>
          </cell>
          <cell r="C132">
            <v>-0.6</v>
          </cell>
        </row>
        <row r="133">
          <cell r="A133" t="str">
            <v>Domonic Brown</v>
          </cell>
          <cell r="B133">
            <v>5</v>
          </cell>
          <cell r="C133">
            <v>-1.3</v>
          </cell>
          <cell r="D133">
            <v>550000</v>
          </cell>
        </row>
        <row r="134">
          <cell r="A134" t="str">
            <v>David Buchanan</v>
          </cell>
          <cell r="B134" t="str">
            <v>1st</v>
          </cell>
          <cell r="C134">
            <v>1.3</v>
          </cell>
        </row>
        <row r="135">
          <cell r="A135" t="str">
            <v>A.J. Burnett</v>
          </cell>
          <cell r="B135">
            <v>16</v>
          </cell>
          <cell r="C135">
            <v>0</v>
          </cell>
          <cell r="D135">
            <v>15000000</v>
          </cell>
        </row>
        <row r="136">
          <cell r="A136" t="str">
            <v>Marlon Byrd</v>
          </cell>
          <cell r="B136">
            <v>13</v>
          </cell>
          <cell r="C136">
            <v>3.3</v>
          </cell>
          <cell r="D136">
            <v>8000000</v>
          </cell>
        </row>
        <row r="137">
          <cell r="A137" t="str">
            <v>Shawn Camp</v>
          </cell>
          <cell r="B137">
            <v>11</v>
          </cell>
          <cell r="C137">
            <v>0</v>
          </cell>
        </row>
        <row r="138">
          <cell r="A138" t="str">
            <v>Ronny Cedeno</v>
          </cell>
          <cell r="B138">
            <v>10</v>
          </cell>
          <cell r="C138">
            <v>-0.2</v>
          </cell>
        </row>
        <row r="139">
          <cell r="A139" t="str">
            <v>Justin De Fratus</v>
          </cell>
          <cell r="B139">
            <v>4</v>
          </cell>
          <cell r="C139">
            <v>0.8</v>
          </cell>
          <cell r="D139">
            <v>513000</v>
          </cell>
        </row>
        <row r="140">
          <cell r="A140" t="str">
            <v>Jake Diekman</v>
          </cell>
          <cell r="B140">
            <v>3</v>
          </cell>
          <cell r="C140">
            <v>-0.2</v>
          </cell>
          <cell r="D140">
            <v>515500</v>
          </cell>
        </row>
        <row r="141">
          <cell r="A141" t="str">
            <v>Maikel Franco</v>
          </cell>
          <cell r="B141" t="str">
            <v>1st</v>
          </cell>
          <cell r="C141">
            <v>-0.4</v>
          </cell>
        </row>
        <row r="142">
          <cell r="A142" t="str">
            <v>Freddy Galvis</v>
          </cell>
          <cell r="B142">
            <v>3</v>
          </cell>
          <cell r="C142">
            <v>-0.6</v>
          </cell>
          <cell r="D142">
            <v>500000</v>
          </cell>
        </row>
        <row r="143">
          <cell r="A143" t="str">
            <v>Luis Garcia</v>
          </cell>
          <cell r="B143">
            <v>2</v>
          </cell>
          <cell r="C143">
            <v>-0.4</v>
          </cell>
        </row>
        <row r="144">
          <cell r="A144" t="str">
            <v>Ken Giles</v>
          </cell>
          <cell r="B144" t="str">
            <v>1st</v>
          </cell>
          <cell r="C144">
            <v>2</v>
          </cell>
        </row>
        <row r="145">
          <cell r="A145" t="str">
            <v>Miguel Gonzalez</v>
          </cell>
          <cell r="B145" t="str">
            <v>1st</v>
          </cell>
          <cell r="C145">
            <v>-0.2</v>
          </cell>
          <cell r="D145">
            <v>3666667</v>
          </cell>
        </row>
        <row r="146">
          <cell r="A146" t="str">
            <v>Tony Gwynn</v>
          </cell>
          <cell r="B146">
            <v>8</v>
          </cell>
          <cell r="C146">
            <v>-0.9</v>
          </cell>
          <cell r="D146">
            <v>900000</v>
          </cell>
        </row>
        <row r="147">
          <cell r="A147" t="str">
            <v>Cole Hamels</v>
          </cell>
          <cell r="B147">
            <v>9</v>
          </cell>
          <cell r="C147">
            <v>6.6</v>
          </cell>
          <cell r="D147">
            <v>22500000</v>
          </cell>
        </row>
        <row r="148">
          <cell r="A148" t="str">
            <v>Cesar Hernandez</v>
          </cell>
          <cell r="B148">
            <v>2</v>
          </cell>
          <cell r="C148">
            <v>-0.7</v>
          </cell>
          <cell r="D148">
            <v>500000</v>
          </cell>
        </row>
        <row r="149">
          <cell r="A149" t="str">
            <v>Roberto Hernandez</v>
          </cell>
          <cell r="B149">
            <v>9</v>
          </cell>
          <cell r="C149">
            <v>0.9</v>
          </cell>
        </row>
        <row r="150">
          <cell r="A150" t="str">
            <v>Koyie Hill</v>
          </cell>
          <cell r="B150">
            <v>11</v>
          </cell>
          <cell r="C150">
            <v>-0.1</v>
          </cell>
        </row>
        <row r="151">
          <cell r="A151" t="str">
            <v>Mario Hollands</v>
          </cell>
          <cell r="B151" t="str">
            <v>1st</v>
          </cell>
          <cell r="C151">
            <v>-0.1</v>
          </cell>
        </row>
        <row r="152">
          <cell r="A152" t="str">
            <v>Ryan Howard</v>
          </cell>
          <cell r="B152">
            <v>11</v>
          </cell>
          <cell r="C152">
            <v>-1.3</v>
          </cell>
          <cell r="D152">
            <v>25000000</v>
          </cell>
        </row>
        <row r="153">
          <cell r="A153" t="str">
            <v>Cesar Jimenez</v>
          </cell>
          <cell r="B153">
            <v>5</v>
          </cell>
          <cell r="C153">
            <v>0.5</v>
          </cell>
        </row>
        <row r="154">
          <cell r="A154" t="str">
            <v>Kyle Kendrick</v>
          </cell>
          <cell r="B154">
            <v>8</v>
          </cell>
          <cell r="C154">
            <v>0.2</v>
          </cell>
          <cell r="D154">
            <v>7675000</v>
          </cell>
        </row>
        <row r="155">
          <cell r="A155" t="str">
            <v>Cliff Lee</v>
          </cell>
          <cell r="B155">
            <v>13</v>
          </cell>
          <cell r="C155">
            <v>1</v>
          </cell>
          <cell r="D155">
            <v>25000000</v>
          </cell>
        </row>
        <row r="156">
          <cell r="A156" t="str">
            <v>Brad Lincoln</v>
          </cell>
          <cell r="B156">
            <v>5</v>
          </cell>
          <cell r="C156">
            <v>-0.1</v>
          </cell>
          <cell r="D156">
            <v>512300</v>
          </cell>
        </row>
        <row r="157">
          <cell r="A157" t="str">
            <v>Jeff Manship</v>
          </cell>
          <cell r="B157">
            <v>6</v>
          </cell>
          <cell r="C157">
            <v>-0.5</v>
          </cell>
        </row>
        <row r="158">
          <cell r="A158" t="str">
            <v>Ethan Martin</v>
          </cell>
          <cell r="B158">
            <v>2</v>
          </cell>
          <cell r="C158">
            <v>0</v>
          </cell>
          <cell r="D158">
            <v>500000</v>
          </cell>
        </row>
        <row r="159">
          <cell r="A159" t="str">
            <v>John Mayberry</v>
          </cell>
          <cell r="B159">
            <v>6</v>
          </cell>
          <cell r="C159">
            <v>0.2</v>
          </cell>
          <cell r="D159">
            <v>1587500</v>
          </cell>
        </row>
        <row r="160">
          <cell r="A160" t="str">
            <v>Hector Neris</v>
          </cell>
          <cell r="B160" t="str">
            <v>1st</v>
          </cell>
          <cell r="C160">
            <v>0.1</v>
          </cell>
        </row>
        <row r="161">
          <cell r="A161" t="str">
            <v>Wil Nieves</v>
          </cell>
          <cell r="B161">
            <v>11</v>
          </cell>
          <cell r="C161">
            <v>0.6</v>
          </cell>
          <cell r="D161">
            <v>1125000</v>
          </cell>
        </row>
        <row r="162">
          <cell r="A162" t="str">
            <v>Jayson Nix</v>
          </cell>
          <cell r="B162">
            <v>7</v>
          </cell>
          <cell r="C162">
            <v>-0.1</v>
          </cell>
          <cell r="D162">
            <v>950000</v>
          </cell>
        </row>
        <row r="163">
          <cell r="A163" t="str">
            <v>Sean O'Sullivan</v>
          </cell>
          <cell r="B163">
            <v>5</v>
          </cell>
          <cell r="C163">
            <v>-0.2</v>
          </cell>
        </row>
        <row r="164">
          <cell r="A164" t="str">
            <v>Jonathan Papelbon</v>
          </cell>
          <cell r="B164">
            <v>10</v>
          </cell>
          <cell r="C164">
            <v>2.8</v>
          </cell>
          <cell r="D164">
            <v>13000000</v>
          </cell>
        </row>
        <row r="165">
          <cell r="A165" t="str">
            <v>Jonathan Pettibone</v>
          </cell>
          <cell r="B165">
            <v>2</v>
          </cell>
          <cell r="C165">
            <v>-0.4</v>
          </cell>
          <cell r="D165">
            <v>500000</v>
          </cell>
        </row>
        <row r="166">
          <cell r="A166" t="str">
            <v>Ben Revere</v>
          </cell>
          <cell r="B166">
            <v>5</v>
          </cell>
          <cell r="C166">
            <v>1.1000000000000001</v>
          </cell>
          <cell r="D166">
            <v>1950000</v>
          </cell>
        </row>
        <row r="167">
          <cell r="A167" t="str">
            <v>Jimmy Rollins</v>
          </cell>
          <cell r="B167">
            <v>15</v>
          </cell>
          <cell r="C167">
            <v>4.0999999999999996</v>
          </cell>
          <cell r="D167">
            <v>11000000</v>
          </cell>
        </row>
        <row r="168">
          <cell r="A168" t="str">
            <v>B.J. Rosenberg</v>
          </cell>
          <cell r="B168">
            <v>3</v>
          </cell>
          <cell r="C168">
            <v>-0.4</v>
          </cell>
          <cell r="D168">
            <v>500000</v>
          </cell>
        </row>
        <row r="169">
          <cell r="A169" t="str">
            <v>Darin Ruf</v>
          </cell>
          <cell r="B169">
            <v>3</v>
          </cell>
          <cell r="C169">
            <v>0.2</v>
          </cell>
          <cell r="D169">
            <v>500000</v>
          </cell>
        </row>
        <row r="170">
          <cell r="A170" t="str">
            <v>Carlos Ruiz</v>
          </cell>
          <cell r="B170">
            <v>9</v>
          </cell>
          <cell r="C170">
            <v>3.1</v>
          </cell>
          <cell r="D170">
            <v>8500000</v>
          </cell>
        </row>
        <row r="171">
          <cell r="A171" t="str">
            <v>Cameron Rupp</v>
          </cell>
          <cell r="B171">
            <v>2</v>
          </cell>
          <cell r="C171">
            <v>-0.4</v>
          </cell>
          <cell r="D171">
            <v>500000</v>
          </cell>
        </row>
        <row r="172">
          <cell r="A172" t="str">
            <v>Grady Sizemore</v>
          </cell>
          <cell r="B172">
            <v>9</v>
          </cell>
          <cell r="C172">
            <v>0.3</v>
          </cell>
        </row>
        <row r="173">
          <cell r="A173" t="str">
            <v>Chase Utley</v>
          </cell>
          <cell r="B173">
            <v>12</v>
          </cell>
          <cell r="C173">
            <v>3.7</v>
          </cell>
          <cell r="D173">
            <v>15000000</v>
          </cell>
        </row>
        <row r="174">
          <cell r="A174" t="str">
            <v>Jerome Williams</v>
          </cell>
          <cell r="B174">
            <v>9</v>
          </cell>
          <cell r="C174">
            <v>1.4</v>
          </cell>
        </row>
        <row r="175">
          <cell r="A175" t="str">
            <v>Henderson Alvarez III</v>
          </cell>
          <cell r="B175">
            <v>4</v>
          </cell>
          <cell r="C175">
            <v>4.8</v>
          </cell>
          <cell r="D175">
            <v>525400</v>
          </cell>
        </row>
        <row r="176">
          <cell r="A176" t="str">
            <v>Jeff Baker</v>
          </cell>
          <cell r="B176">
            <v>10</v>
          </cell>
          <cell r="C176">
            <v>0.1</v>
          </cell>
          <cell r="D176">
            <v>1600000</v>
          </cell>
        </row>
        <row r="177">
          <cell r="A177" t="str">
            <v>Justin Bour</v>
          </cell>
          <cell r="B177" t="str">
            <v>1st</v>
          </cell>
          <cell r="C177">
            <v>0.1</v>
          </cell>
        </row>
        <row r="178">
          <cell r="A178" t="str">
            <v>Arquimedes Caminero</v>
          </cell>
          <cell r="B178">
            <v>2</v>
          </cell>
          <cell r="C178">
            <v>-0.5</v>
          </cell>
        </row>
        <row r="179">
          <cell r="A179" t="str">
            <v>Carter Capps</v>
          </cell>
          <cell r="B179">
            <v>3</v>
          </cell>
          <cell r="C179">
            <v>0.1</v>
          </cell>
        </row>
        <row r="180">
          <cell r="A180" t="str">
            <v>Steve Cishek</v>
          </cell>
          <cell r="B180">
            <v>5</v>
          </cell>
          <cell r="C180">
            <v>0.9</v>
          </cell>
          <cell r="D180">
            <v>3800000</v>
          </cell>
        </row>
        <row r="181">
          <cell r="A181" t="str">
            <v>Jarred Cosart</v>
          </cell>
          <cell r="B181">
            <v>2</v>
          </cell>
          <cell r="C181">
            <v>2.1</v>
          </cell>
        </row>
        <row r="182">
          <cell r="A182" t="str">
            <v>Anthony DeSclafani</v>
          </cell>
          <cell r="B182" t="str">
            <v>1st</v>
          </cell>
          <cell r="C182">
            <v>-0.4</v>
          </cell>
        </row>
        <row r="183">
          <cell r="A183" t="str">
            <v>Derek Dietrich</v>
          </cell>
          <cell r="B183">
            <v>2</v>
          </cell>
          <cell r="C183">
            <v>0.6</v>
          </cell>
          <cell r="D183">
            <v>501500</v>
          </cell>
        </row>
        <row r="184">
          <cell r="A184" t="str">
            <v>Greg Dobbs</v>
          </cell>
          <cell r="B184">
            <v>11</v>
          </cell>
          <cell r="C184">
            <v>-0.2</v>
          </cell>
          <cell r="D184">
            <v>1700000</v>
          </cell>
        </row>
        <row r="185">
          <cell r="A185" t="str">
            <v>Mike Dunn</v>
          </cell>
          <cell r="B185">
            <v>6</v>
          </cell>
          <cell r="C185">
            <v>0.4</v>
          </cell>
          <cell r="D185">
            <v>1400000</v>
          </cell>
        </row>
        <row r="186">
          <cell r="A186" t="str">
            <v>Sam Dyson</v>
          </cell>
          <cell r="B186">
            <v>3</v>
          </cell>
          <cell r="C186">
            <v>0.8</v>
          </cell>
        </row>
        <row r="187">
          <cell r="A187" t="str">
            <v>Nathan Eovaldi</v>
          </cell>
          <cell r="B187">
            <v>4</v>
          </cell>
          <cell r="C187">
            <v>0.2</v>
          </cell>
          <cell r="D187">
            <v>517000</v>
          </cell>
        </row>
        <row r="188">
          <cell r="A188" t="str">
            <v>Jose Fernandez</v>
          </cell>
          <cell r="B188">
            <v>2</v>
          </cell>
          <cell r="C188">
            <v>1</v>
          </cell>
          <cell r="D188">
            <v>635000</v>
          </cell>
        </row>
        <row r="189">
          <cell r="A189" t="str">
            <v>Brian Flynn</v>
          </cell>
          <cell r="B189">
            <v>2</v>
          </cell>
          <cell r="C189">
            <v>-0.3</v>
          </cell>
        </row>
        <row r="190">
          <cell r="A190" t="str">
            <v>Rafael Furcal</v>
          </cell>
          <cell r="B190">
            <v>14</v>
          </cell>
          <cell r="C190">
            <v>-0.1</v>
          </cell>
          <cell r="D190">
            <v>3500000</v>
          </cell>
        </row>
        <row r="191">
          <cell r="A191" t="str">
            <v>Kevin Gregg</v>
          </cell>
          <cell r="B191">
            <v>12</v>
          </cell>
          <cell r="C191">
            <v>-0.6</v>
          </cell>
        </row>
        <row r="192">
          <cell r="A192" t="str">
            <v>Brad Hand</v>
          </cell>
          <cell r="B192">
            <v>4</v>
          </cell>
          <cell r="C192">
            <v>0.3</v>
          </cell>
          <cell r="D192">
            <v>500000</v>
          </cell>
        </row>
        <row r="193">
          <cell r="A193" t="str">
            <v>Chris Hatcher</v>
          </cell>
          <cell r="B193">
            <v>5</v>
          </cell>
          <cell r="C193">
            <v>0.7</v>
          </cell>
        </row>
        <row r="194">
          <cell r="A194" t="str">
            <v>Andrew Heaney</v>
          </cell>
          <cell r="B194" t="str">
            <v>1st</v>
          </cell>
          <cell r="C194">
            <v>-0.2</v>
          </cell>
        </row>
        <row r="195">
          <cell r="A195" t="str">
            <v>Adeiny Hechavarria</v>
          </cell>
          <cell r="B195">
            <v>3</v>
          </cell>
          <cell r="C195">
            <v>1.2</v>
          </cell>
          <cell r="D195">
            <v>2200000</v>
          </cell>
        </row>
        <row r="196">
          <cell r="A196" t="str">
            <v>Enrique Hernandez</v>
          </cell>
          <cell r="B196" t="str">
            <v>1st</v>
          </cell>
          <cell r="C196">
            <v>0.5</v>
          </cell>
        </row>
        <row r="197">
          <cell r="A197" t="str">
            <v>Dan Jennings</v>
          </cell>
          <cell r="B197">
            <v>3</v>
          </cell>
          <cell r="C197">
            <v>1</v>
          </cell>
          <cell r="D197">
            <v>501500</v>
          </cell>
        </row>
        <row r="198">
          <cell r="A198" t="str">
            <v>Reed Johnson</v>
          </cell>
          <cell r="B198">
            <v>12</v>
          </cell>
          <cell r="C198">
            <v>-0.4</v>
          </cell>
          <cell r="D198">
            <v>1000000</v>
          </cell>
        </row>
        <row r="199">
          <cell r="A199" t="str">
            <v>Garrett Jones</v>
          </cell>
          <cell r="B199">
            <v>7</v>
          </cell>
          <cell r="C199">
            <v>-0.5</v>
          </cell>
          <cell r="D199">
            <v>2750000</v>
          </cell>
        </row>
        <row r="200">
          <cell r="A200" t="str">
            <v>Tom Koehler</v>
          </cell>
          <cell r="B200">
            <v>3</v>
          </cell>
          <cell r="C200">
            <v>2.1</v>
          </cell>
          <cell r="D200">
            <v>515000</v>
          </cell>
        </row>
        <row r="201">
          <cell r="A201" t="str">
            <v>Ed Lucas</v>
          </cell>
          <cell r="B201">
            <v>2</v>
          </cell>
          <cell r="C201">
            <v>-0.5</v>
          </cell>
          <cell r="D201">
            <v>510000</v>
          </cell>
        </row>
        <row r="202">
          <cell r="A202" t="str">
            <v>Jake Marisnick</v>
          </cell>
          <cell r="B202">
            <v>2</v>
          </cell>
          <cell r="C202">
            <v>-0.2</v>
          </cell>
          <cell r="D202">
            <v>500000</v>
          </cell>
        </row>
        <row r="203">
          <cell r="A203" t="str">
            <v>Carlos Marmol</v>
          </cell>
          <cell r="B203">
            <v>9</v>
          </cell>
          <cell r="C203">
            <v>-0.7</v>
          </cell>
          <cell r="D203">
            <v>1250000</v>
          </cell>
        </row>
        <row r="204">
          <cell r="A204" t="str">
            <v>Jeff Mathis</v>
          </cell>
          <cell r="B204">
            <v>10</v>
          </cell>
          <cell r="C204">
            <v>0.1</v>
          </cell>
          <cell r="D204">
            <v>1500000</v>
          </cell>
        </row>
        <row r="205">
          <cell r="A205" t="str">
            <v>Casey McGehee</v>
          </cell>
          <cell r="B205">
            <v>6</v>
          </cell>
          <cell r="C205">
            <v>0.9</v>
          </cell>
          <cell r="D205">
            <v>1100000</v>
          </cell>
        </row>
        <row r="206">
          <cell r="A206" t="str">
            <v>Bryan Morris</v>
          </cell>
          <cell r="B206">
            <v>3</v>
          </cell>
          <cell r="C206">
            <v>2.1</v>
          </cell>
        </row>
        <row r="207">
          <cell r="A207" t="str">
            <v>Marcell Ozuna</v>
          </cell>
          <cell r="B207">
            <v>2</v>
          </cell>
          <cell r="C207">
            <v>4.4000000000000004</v>
          </cell>
          <cell r="D207">
            <v>505000</v>
          </cell>
        </row>
        <row r="208">
          <cell r="A208" t="str">
            <v>Brad Penny</v>
          </cell>
          <cell r="B208">
            <v>14</v>
          </cell>
          <cell r="C208">
            <v>-0.4</v>
          </cell>
        </row>
        <row r="209">
          <cell r="A209" t="str">
            <v>AJ Ramos</v>
          </cell>
          <cell r="B209">
            <v>3</v>
          </cell>
          <cell r="C209">
            <v>2</v>
          </cell>
          <cell r="D209">
            <v>510000</v>
          </cell>
        </row>
        <row r="210">
          <cell r="A210" t="str">
            <v>J.T. Realmuto</v>
          </cell>
          <cell r="B210" t="str">
            <v>1st</v>
          </cell>
          <cell r="C210">
            <v>0</v>
          </cell>
        </row>
        <row r="211">
          <cell r="A211" t="str">
            <v>Henry Rodriguez</v>
          </cell>
          <cell r="B211">
            <v>6</v>
          </cell>
          <cell r="C211">
            <v>-0.1</v>
          </cell>
        </row>
        <row r="212">
          <cell r="A212" t="str">
            <v>Jarrod Saltalamacchia</v>
          </cell>
          <cell r="B212">
            <v>8</v>
          </cell>
          <cell r="C212">
            <v>0.5</v>
          </cell>
          <cell r="D212">
            <v>6000000</v>
          </cell>
        </row>
        <row r="213">
          <cell r="A213" t="str">
            <v>Kevin Slowey</v>
          </cell>
          <cell r="B213">
            <v>7</v>
          </cell>
          <cell r="C213">
            <v>-0.4</v>
          </cell>
          <cell r="D213">
            <v>800000</v>
          </cell>
        </row>
        <row r="214">
          <cell r="A214" t="str">
            <v>Donovan Solano</v>
          </cell>
          <cell r="B214">
            <v>3</v>
          </cell>
          <cell r="C214">
            <v>-0.3</v>
          </cell>
          <cell r="D214">
            <v>511500</v>
          </cell>
        </row>
        <row r="215">
          <cell r="A215" t="str">
            <v>Giancarlo Stanton</v>
          </cell>
          <cell r="B215">
            <v>5</v>
          </cell>
          <cell r="C215">
            <v>6.5</v>
          </cell>
          <cell r="D215">
            <v>6500000</v>
          </cell>
        </row>
        <row r="216">
          <cell r="A216" t="str">
            <v>Jacob Turner</v>
          </cell>
          <cell r="B216">
            <v>4</v>
          </cell>
          <cell r="C216">
            <v>-0.8</v>
          </cell>
        </row>
        <row r="217">
          <cell r="A217" t="str">
            <v>Jordany Valdespin</v>
          </cell>
          <cell r="B217">
            <v>3</v>
          </cell>
          <cell r="C217">
            <v>0</v>
          </cell>
        </row>
        <row r="218">
          <cell r="A218" t="str">
            <v>Randy Wolf</v>
          </cell>
          <cell r="B218">
            <v>15</v>
          </cell>
          <cell r="C218">
            <v>-0.3</v>
          </cell>
        </row>
        <row r="219">
          <cell r="A219" t="str">
            <v>Christian Yelich</v>
          </cell>
          <cell r="B219">
            <v>2</v>
          </cell>
          <cell r="C219">
            <v>3.8</v>
          </cell>
          <cell r="D219">
            <v>505000</v>
          </cell>
        </row>
        <row r="220">
          <cell r="A220" t="str">
            <v>Alfredo Aceves</v>
          </cell>
          <cell r="B220">
            <v>7</v>
          </cell>
          <cell r="C220">
            <v>-0.5</v>
          </cell>
        </row>
        <row r="221">
          <cell r="A221" t="str">
            <v>Zoilo Almonte</v>
          </cell>
          <cell r="B221">
            <v>2</v>
          </cell>
          <cell r="C221">
            <v>-0.4</v>
          </cell>
          <cell r="D221">
            <v>511300</v>
          </cell>
        </row>
        <row r="222">
          <cell r="A222" t="str">
            <v>Dean Anna</v>
          </cell>
          <cell r="B222" t="str">
            <v>1st</v>
          </cell>
          <cell r="C222">
            <v>0.1</v>
          </cell>
        </row>
        <row r="223">
          <cell r="A223" t="str">
            <v>Carlos Beltran</v>
          </cell>
          <cell r="B223">
            <v>17</v>
          </cell>
          <cell r="C223">
            <v>-0.2</v>
          </cell>
          <cell r="D223">
            <v>15000000</v>
          </cell>
        </row>
        <row r="224">
          <cell r="A224" t="str">
            <v>Dellin Betances</v>
          </cell>
          <cell r="B224">
            <v>3</v>
          </cell>
          <cell r="C224">
            <v>3.7</v>
          </cell>
          <cell r="D224">
            <v>502100</v>
          </cell>
        </row>
        <row r="225">
          <cell r="A225" t="str">
            <v>Bruce Billings</v>
          </cell>
          <cell r="B225">
            <v>2</v>
          </cell>
          <cell r="C225">
            <v>-0.1</v>
          </cell>
        </row>
        <row r="226">
          <cell r="A226" t="str">
            <v>Cesar Cabral</v>
          </cell>
          <cell r="B226">
            <v>2</v>
          </cell>
          <cell r="C226">
            <v>-0.2</v>
          </cell>
          <cell r="D226">
            <v>510825</v>
          </cell>
        </row>
        <row r="227">
          <cell r="A227" t="str">
            <v>Chris Capuano</v>
          </cell>
          <cell r="B227">
            <v>10</v>
          </cell>
          <cell r="C227">
            <v>0.3</v>
          </cell>
        </row>
        <row r="228">
          <cell r="A228" t="str">
            <v>Francisco Cervelli</v>
          </cell>
          <cell r="B228">
            <v>7</v>
          </cell>
          <cell r="C228">
            <v>1.2</v>
          </cell>
          <cell r="D228">
            <v>700000</v>
          </cell>
        </row>
        <row r="229">
          <cell r="A229" t="str">
            <v>Preston Claiborne</v>
          </cell>
          <cell r="B229">
            <v>2</v>
          </cell>
          <cell r="C229">
            <v>0.1</v>
          </cell>
          <cell r="D229">
            <v>511325</v>
          </cell>
        </row>
        <row r="230">
          <cell r="A230" t="str">
            <v>Matt Daley</v>
          </cell>
          <cell r="B230">
            <v>5</v>
          </cell>
          <cell r="C230">
            <v>-0.4</v>
          </cell>
        </row>
        <row r="231">
          <cell r="A231" t="str">
            <v>Stephen Drew</v>
          </cell>
          <cell r="B231">
            <v>9</v>
          </cell>
          <cell r="C231">
            <v>-1</v>
          </cell>
        </row>
        <row r="232">
          <cell r="A232" t="str">
            <v>Jacoby Ellsbury</v>
          </cell>
          <cell r="B232">
            <v>8</v>
          </cell>
          <cell r="C232">
            <v>3.6</v>
          </cell>
          <cell r="D232">
            <v>21142857</v>
          </cell>
        </row>
        <row r="233">
          <cell r="A233" t="str">
            <v>Jeff Francis</v>
          </cell>
          <cell r="B233">
            <v>10</v>
          </cell>
          <cell r="C233">
            <v>0</v>
          </cell>
        </row>
        <row r="234">
          <cell r="A234" t="str">
            <v>Brett Gardner</v>
          </cell>
          <cell r="B234">
            <v>7</v>
          </cell>
          <cell r="C234">
            <v>3.8</v>
          </cell>
          <cell r="D234">
            <v>5600000</v>
          </cell>
        </row>
        <row r="235">
          <cell r="A235" t="str">
            <v>Shane Greene</v>
          </cell>
          <cell r="B235" t="str">
            <v>1st</v>
          </cell>
          <cell r="C235">
            <v>0.7</v>
          </cell>
        </row>
        <row r="236">
          <cell r="A236" t="str">
            <v>Chase Headley</v>
          </cell>
          <cell r="B236">
            <v>8</v>
          </cell>
          <cell r="C236">
            <v>2.7</v>
          </cell>
          <cell r="D236">
            <v>10525000</v>
          </cell>
        </row>
        <row r="237">
          <cell r="A237" t="str">
            <v>Rich Hill</v>
          </cell>
          <cell r="B237">
            <v>10</v>
          </cell>
          <cell r="C237">
            <v>0.2</v>
          </cell>
        </row>
        <row r="238">
          <cell r="A238" t="str">
            <v>David Huff</v>
          </cell>
          <cell r="B238">
            <v>6</v>
          </cell>
          <cell r="C238">
            <v>1</v>
          </cell>
          <cell r="D238">
            <v>505000</v>
          </cell>
        </row>
        <row r="239">
          <cell r="A239" t="str">
            <v>Derek Jeter</v>
          </cell>
          <cell r="B239">
            <v>20</v>
          </cell>
          <cell r="C239">
            <v>-0.7</v>
          </cell>
          <cell r="D239">
            <v>12000000</v>
          </cell>
        </row>
        <row r="240">
          <cell r="A240" t="str">
            <v>Kelly Johnson</v>
          </cell>
          <cell r="B240">
            <v>9</v>
          </cell>
          <cell r="C240">
            <v>0.3</v>
          </cell>
          <cell r="D240">
            <v>3000000</v>
          </cell>
        </row>
        <row r="241">
          <cell r="A241" t="str">
            <v>Shawn Kelley</v>
          </cell>
          <cell r="B241">
            <v>6</v>
          </cell>
          <cell r="C241">
            <v>-0.2</v>
          </cell>
          <cell r="D241">
            <v>1765000</v>
          </cell>
        </row>
        <row r="242">
          <cell r="A242" t="str">
            <v>Hiroki Kuroda</v>
          </cell>
          <cell r="B242">
            <v>7</v>
          </cell>
          <cell r="C242">
            <v>2.1</v>
          </cell>
          <cell r="D242">
            <v>16000000</v>
          </cell>
        </row>
        <row r="243">
          <cell r="A243" t="str">
            <v>Wade LeBlanc</v>
          </cell>
          <cell r="B243">
            <v>7</v>
          </cell>
          <cell r="C243">
            <v>-0.1</v>
          </cell>
        </row>
        <row r="244">
          <cell r="A244" t="str">
            <v>Chris Leroux</v>
          </cell>
          <cell r="B244">
            <v>6</v>
          </cell>
          <cell r="C244">
            <v>-0.4</v>
          </cell>
        </row>
        <row r="245">
          <cell r="A245" t="str">
            <v>Brian McCann</v>
          </cell>
          <cell r="B245">
            <v>10</v>
          </cell>
          <cell r="C245">
            <v>2.1</v>
          </cell>
          <cell r="D245">
            <v>17000000</v>
          </cell>
        </row>
        <row r="246">
          <cell r="A246" t="str">
            <v>Brandon McCarthy</v>
          </cell>
          <cell r="B246">
            <v>9</v>
          </cell>
          <cell r="C246">
            <v>1.6</v>
          </cell>
          <cell r="D246">
            <v>10250000</v>
          </cell>
        </row>
        <row r="247">
          <cell r="A247" t="str">
            <v>Jim Miller</v>
          </cell>
          <cell r="B247">
            <v>5</v>
          </cell>
          <cell r="C247">
            <v>-0.3</v>
          </cell>
        </row>
        <row r="248">
          <cell r="A248" t="str">
            <v>Bryan Mitchell</v>
          </cell>
          <cell r="B248" t="str">
            <v>1st</v>
          </cell>
          <cell r="C248">
            <v>0.3</v>
          </cell>
        </row>
        <row r="249">
          <cell r="A249" t="str">
            <v>John Ryan Murphy</v>
          </cell>
          <cell r="B249">
            <v>2</v>
          </cell>
          <cell r="C249">
            <v>0.5</v>
          </cell>
          <cell r="D249">
            <v>502700</v>
          </cell>
        </row>
        <row r="250">
          <cell r="A250" t="str">
            <v>Ivan Nova</v>
          </cell>
          <cell r="B250">
            <v>5</v>
          </cell>
          <cell r="C250">
            <v>-0.7</v>
          </cell>
          <cell r="D250">
            <v>3300000</v>
          </cell>
        </row>
        <row r="251">
          <cell r="A251" t="str">
            <v>Vidal Nuno III</v>
          </cell>
          <cell r="B251">
            <v>2</v>
          </cell>
          <cell r="C251">
            <v>-0.8</v>
          </cell>
        </row>
        <row r="252">
          <cell r="A252" t="str">
            <v>Josh Outman</v>
          </cell>
          <cell r="B252">
            <v>6</v>
          </cell>
          <cell r="C252">
            <v>0.2</v>
          </cell>
        </row>
        <row r="253">
          <cell r="A253" t="str">
            <v>Eury Perez</v>
          </cell>
          <cell r="B253">
            <v>3</v>
          </cell>
          <cell r="C253">
            <v>-0.1</v>
          </cell>
        </row>
        <row r="254">
          <cell r="A254" t="str">
            <v>David Phelps</v>
          </cell>
          <cell r="B254">
            <v>3</v>
          </cell>
          <cell r="C254">
            <v>-0.1</v>
          </cell>
          <cell r="D254">
            <v>541425</v>
          </cell>
        </row>
        <row r="255">
          <cell r="A255" t="str">
            <v>Michael Pineda</v>
          </cell>
          <cell r="B255">
            <v>2</v>
          </cell>
          <cell r="C255">
            <v>2.7</v>
          </cell>
          <cell r="D255">
            <v>538475</v>
          </cell>
        </row>
        <row r="256">
          <cell r="A256" t="str">
            <v>Jose Pirela</v>
          </cell>
          <cell r="B256" t="str">
            <v>1st</v>
          </cell>
          <cell r="C256">
            <v>0.2</v>
          </cell>
        </row>
        <row r="257">
          <cell r="A257" t="str">
            <v>Martin Prado</v>
          </cell>
          <cell r="B257">
            <v>9</v>
          </cell>
          <cell r="C257">
            <v>2.1</v>
          </cell>
          <cell r="D257">
            <v>11000000</v>
          </cell>
        </row>
        <row r="258">
          <cell r="A258" t="str">
            <v>Jose Ramirez</v>
          </cell>
          <cell r="B258" t="str">
            <v>1st</v>
          </cell>
          <cell r="C258">
            <v>-0.1</v>
          </cell>
        </row>
        <row r="259">
          <cell r="A259" t="str">
            <v>Antoan Richardson</v>
          </cell>
          <cell r="B259">
            <v>2</v>
          </cell>
          <cell r="C259">
            <v>0.1</v>
          </cell>
        </row>
        <row r="260">
          <cell r="A260" t="str">
            <v>Brian Roberts</v>
          </cell>
          <cell r="B260">
            <v>14</v>
          </cell>
          <cell r="C260">
            <v>0.7</v>
          </cell>
          <cell r="D260">
            <v>2000000</v>
          </cell>
        </row>
        <row r="261">
          <cell r="A261" t="str">
            <v>David Robertson</v>
          </cell>
          <cell r="B261">
            <v>7</v>
          </cell>
          <cell r="C261">
            <v>1.2</v>
          </cell>
          <cell r="D261">
            <v>5215000</v>
          </cell>
        </row>
        <row r="262">
          <cell r="A262" t="str">
            <v>Chaz Roe</v>
          </cell>
          <cell r="B262">
            <v>2</v>
          </cell>
          <cell r="C262">
            <v>-0.1</v>
          </cell>
        </row>
        <row r="263">
          <cell r="A263" t="str">
            <v>Esmil Rogers</v>
          </cell>
          <cell r="B263">
            <v>6</v>
          </cell>
          <cell r="C263">
            <v>-0.1</v>
          </cell>
        </row>
        <row r="264">
          <cell r="A264" t="str">
            <v>Austin Romine</v>
          </cell>
          <cell r="B264">
            <v>3</v>
          </cell>
          <cell r="C264">
            <v>-0.1</v>
          </cell>
          <cell r="D264">
            <v>524800</v>
          </cell>
        </row>
        <row r="265">
          <cell r="A265" t="str">
            <v>Brendan Ryan</v>
          </cell>
          <cell r="B265">
            <v>8</v>
          </cell>
          <cell r="C265">
            <v>-0.7</v>
          </cell>
          <cell r="D265">
            <v>2000000</v>
          </cell>
        </row>
        <row r="266">
          <cell r="A266" t="str">
            <v>CC Sabathia</v>
          </cell>
          <cell r="B266">
            <v>14</v>
          </cell>
          <cell r="C266">
            <v>-0.7</v>
          </cell>
          <cell r="D266">
            <v>23000000</v>
          </cell>
        </row>
        <row r="267">
          <cell r="A267" t="str">
            <v>Scott Sizemore</v>
          </cell>
          <cell r="B267">
            <v>4</v>
          </cell>
          <cell r="C267">
            <v>0</v>
          </cell>
        </row>
        <row r="268">
          <cell r="A268" t="str">
            <v>Yangervis Solarte</v>
          </cell>
          <cell r="B268" t="str">
            <v>1st</v>
          </cell>
          <cell r="C268">
            <v>0.9</v>
          </cell>
        </row>
        <row r="269">
          <cell r="A269" t="str">
            <v>Alfonso Soriano</v>
          </cell>
          <cell r="B269">
            <v>16</v>
          </cell>
          <cell r="C269">
            <v>-1.2</v>
          </cell>
          <cell r="D269">
            <v>18000000</v>
          </cell>
        </row>
        <row r="270">
          <cell r="A270" t="str">
            <v>Ichiro Suzuki</v>
          </cell>
          <cell r="B270">
            <v>14</v>
          </cell>
          <cell r="C270">
            <v>0.9</v>
          </cell>
          <cell r="D270">
            <v>6500000</v>
          </cell>
        </row>
        <row r="271">
          <cell r="A271" t="str">
            <v>Masahiro Tanaka</v>
          </cell>
          <cell r="B271" t="str">
            <v>1st</v>
          </cell>
          <cell r="C271">
            <v>3.1</v>
          </cell>
          <cell r="D271">
            <v>22000000</v>
          </cell>
        </row>
        <row r="272">
          <cell r="A272" t="str">
            <v>Mark Teixeira</v>
          </cell>
          <cell r="B272">
            <v>12</v>
          </cell>
          <cell r="C272">
            <v>0.8</v>
          </cell>
          <cell r="D272">
            <v>22500000</v>
          </cell>
        </row>
        <row r="273">
          <cell r="A273" t="str">
            <v>Matt Thornton</v>
          </cell>
          <cell r="B273">
            <v>11</v>
          </cell>
          <cell r="C273">
            <v>0.4</v>
          </cell>
        </row>
        <row r="274">
          <cell r="A274" t="str">
            <v>Adam Warren</v>
          </cell>
          <cell r="B274">
            <v>3</v>
          </cell>
          <cell r="C274">
            <v>1.4</v>
          </cell>
          <cell r="D274">
            <v>527400</v>
          </cell>
        </row>
        <row r="275">
          <cell r="A275" t="str">
            <v>Zelous Wheeler</v>
          </cell>
          <cell r="B275" t="str">
            <v>1st</v>
          </cell>
          <cell r="C275">
            <v>0</v>
          </cell>
        </row>
        <row r="276">
          <cell r="A276" t="str">
            <v>Chase Whitley</v>
          </cell>
          <cell r="B276" t="str">
            <v>1st</v>
          </cell>
          <cell r="C276">
            <v>-0.4</v>
          </cell>
        </row>
        <row r="277">
          <cell r="A277" t="str">
            <v>Chris Young</v>
          </cell>
          <cell r="B277">
            <v>9</v>
          </cell>
          <cell r="C277">
            <v>1</v>
          </cell>
        </row>
        <row r="278">
          <cell r="A278" t="str">
            <v>Chris Archer</v>
          </cell>
          <cell r="B278">
            <v>3</v>
          </cell>
          <cell r="C278">
            <v>2.5</v>
          </cell>
          <cell r="D278">
            <v>500000</v>
          </cell>
        </row>
        <row r="279">
          <cell r="A279" t="str">
            <v>Grant Balfour</v>
          </cell>
          <cell r="B279">
            <v>11</v>
          </cell>
          <cell r="C279">
            <v>-0.6</v>
          </cell>
          <cell r="D279">
            <v>4000000</v>
          </cell>
        </row>
        <row r="280">
          <cell r="A280" t="str">
            <v>Erik Bedard</v>
          </cell>
          <cell r="B280">
            <v>11</v>
          </cell>
          <cell r="C280">
            <v>-0.4</v>
          </cell>
        </row>
        <row r="281">
          <cell r="A281" t="str">
            <v>Jeff Beliveau</v>
          </cell>
          <cell r="B281">
            <v>3</v>
          </cell>
          <cell r="C281">
            <v>0.6</v>
          </cell>
        </row>
        <row r="282">
          <cell r="A282" t="str">
            <v>Heath Bell</v>
          </cell>
          <cell r="B282">
            <v>11</v>
          </cell>
          <cell r="C282">
            <v>-0.6</v>
          </cell>
          <cell r="D282">
            <v>9000000</v>
          </cell>
        </row>
        <row r="283">
          <cell r="A283" t="str">
            <v>Vince Belnome</v>
          </cell>
          <cell r="B283" t="str">
            <v>1st</v>
          </cell>
          <cell r="C283">
            <v>-0.1</v>
          </cell>
        </row>
        <row r="284">
          <cell r="A284" t="str">
            <v>Brad Boxberger</v>
          </cell>
          <cell r="B284">
            <v>3</v>
          </cell>
          <cell r="C284">
            <v>1.8</v>
          </cell>
        </row>
        <row r="285">
          <cell r="A285" t="str">
            <v>Curt Casali</v>
          </cell>
          <cell r="B285" t="str">
            <v>1st</v>
          </cell>
          <cell r="C285">
            <v>-0.1</v>
          </cell>
        </row>
        <row r="286">
          <cell r="A286" t="str">
            <v>Alex Cobb</v>
          </cell>
          <cell r="B286">
            <v>4</v>
          </cell>
          <cell r="C286">
            <v>4</v>
          </cell>
          <cell r="D286">
            <v>516900</v>
          </cell>
        </row>
        <row r="287">
          <cell r="A287" t="str">
            <v>Alex Colome</v>
          </cell>
          <cell r="B287">
            <v>2</v>
          </cell>
          <cell r="C287">
            <v>0.7</v>
          </cell>
        </row>
        <row r="288">
          <cell r="A288" t="str">
            <v>David DeJesus</v>
          </cell>
          <cell r="B288">
            <v>12</v>
          </cell>
          <cell r="C288">
            <v>0.8</v>
          </cell>
          <cell r="D288">
            <v>4250000</v>
          </cell>
        </row>
        <row r="289">
          <cell r="A289" t="str">
            <v>Yunel Escobar</v>
          </cell>
          <cell r="B289">
            <v>8</v>
          </cell>
          <cell r="C289">
            <v>-0.2</v>
          </cell>
          <cell r="D289">
            <v>5000000</v>
          </cell>
        </row>
        <row r="290">
          <cell r="A290" t="str">
            <v>Cole Figueroa</v>
          </cell>
          <cell r="B290" t="str">
            <v>1st</v>
          </cell>
          <cell r="C290">
            <v>-0.1</v>
          </cell>
        </row>
        <row r="291">
          <cell r="A291" t="str">
            <v>Logan Forsythe</v>
          </cell>
          <cell r="B291">
            <v>4</v>
          </cell>
          <cell r="C291">
            <v>1.3</v>
          </cell>
          <cell r="D291">
            <v>509700</v>
          </cell>
        </row>
        <row r="292">
          <cell r="A292" t="str">
            <v>Nick Franklin</v>
          </cell>
          <cell r="B292">
            <v>2</v>
          </cell>
          <cell r="C292">
            <v>-0.2</v>
          </cell>
        </row>
        <row r="293">
          <cell r="A293" t="str">
            <v>Steve Geltz</v>
          </cell>
          <cell r="B293">
            <v>2</v>
          </cell>
          <cell r="C293">
            <v>0.2</v>
          </cell>
        </row>
        <row r="294">
          <cell r="A294" t="str">
            <v>Brandon Gomes</v>
          </cell>
          <cell r="B294">
            <v>4</v>
          </cell>
          <cell r="C294">
            <v>0.3</v>
          </cell>
          <cell r="D294">
            <v>507800</v>
          </cell>
        </row>
        <row r="295">
          <cell r="A295" t="str">
            <v>Brandon Guyer</v>
          </cell>
          <cell r="B295">
            <v>3</v>
          </cell>
          <cell r="C295">
            <v>1.7</v>
          </cell>
          <cell r="D295">
            <v>501200</v>
          </cell>
        </row>
        <row r="296">
          <cell r="A296" t="str">
            <v>Ryan Hanigan</v>
          </cell>
          <cell r="B296">
            <v>8</v>
          </cell>
          <cell r="C296">
            <v>1.4</v>
          </cell>
          <cell r="D296">
            <v>2750000</v>
          </cell>
        </row>
        <row r="297">
          <cell r="A297" t="str">
            <v>Jeremy Hellickson</v>
          </cell>
          <cell r="B297">
            <v>5</v>
          </cell>
          <cell r="C297">
            <v>0.1</v>
          </cell>
          <cell r="D297">
            <v>3625000</v>
          </cell>
        </row>
        <row r="298">
          <cell r="A298" t="str">
            <v>Desmond Jennings</v>
          </cell>
          <cell r="B298">
            <v>5</v>
          </cell>
          <cell r="C298">
            <v>3.2</v>
          </cell>
          <cell r="D298">
            <v>517000</v>
          </cell>
        </row>
        <row r="299">
          <cell r="A299" t="str">
            <v>Matthew Joyce</v>
          </cell>
          <cell r="B299">
            <v>7</v>
          </cell>
          <cell r="C299">
            <v>1.5</v>
          </cell>
          <cell r="D299">
            <v>3700000</v>
          </cell>
        </row>
        <row r="300">
          <cell r="A300" t="str">
            <v>Nate Karns</v>
          </cell>
          <cell r="B300">
            <v>2</v>
          </cell>
          <cell r="C300">
            <v>0.1</v>
          </cell>
        </row>
        <row r="301">
          <cell r="A301" t="str">
            <v>Kevin Kiermaier</v>
          </cell>
          <cell r="B301">
            <v>2</v>
          </cell>
          <cell r="C301">
            <v>3.5</v>
          </cell>
        </row>
        <row r="302">
          <cell r="A302" t="str">
            <v>James Loney</v>
          </cell>
          <cell r="B302">
            <v>9</v>
          </cell>
          <cell r="C302">
            <v>1.2</v>
          </cell>
          <cell r="D302">
            <v>1000000</v>
          </cell>
        </row>
        <row r="303">
          <cell r="A303" t="str">
            <v>Evan Longoria</v>
          </cell>
          <cell r="B303">
            <v>7</v>
          </cell>
          <cell r="C303">
            <v>3.7</v>
          </cell>
          <cell r="D303">
            <v>7500000</v>
          </cell>
        </row>
        <row r="304">
          <cell r="A304" t="str">
            <v>Josh Lueke</v>
          </cell>
          <cell r="B304">
            <v>4</v>
          </cell>
          <cell r="C304">
            <v>-0.4</v>
          </cell>
          <cell r="D304">
            <v>504200</v>
          </cell>
        </row>
        <row r="305">
          <cell r="A305" t="str">
            <v>Jake McGee</v>
          </cell>
          <cell r="B305">
            <v>5</v>
          </cell>
          <cell r="C305">
            <v>2.7</v>
          </cell>
          <cell r="D305">
            <v>1450000</v>
          </cell>
        </row>
        <row r="306">
          <cell r="A306" t="str">
            <v>Jose Molina</v>
          </cell>
          <cell r="B306">
            <v>15</v>
          </cell>
          <cell r="C306">
            <v>-2</v>
          </cell>
          <cell r="D306">
            <v>1750000</v>
          </cell>
        </row>
        <row r="307">
          <cell r="A307" t="str">
            <v>Matt Moore</v>
          </cell>
          <cell r="B307">
            <v>4</v>
          </cell>
          <cell r="C307">
            <v>0.3</v>
          </cell>
          <cell r="D307">
            <v>1000000</v>
          </cell>
        </row>
        <row r="308">
          <cell r="A308" t="str">
            <v>Wil Myers</v>
          </cell>
          <cell r="B308">
            <v>2</v>
          </cell>
          <cell r="C308">
            <v>-0.9</v>
          </cell>
          <cell r="D308">
            <v>504200</v>
          </cell>
        </row>
        <row r="309">
          <cell r="A309" t="str">
            <v>Jake Odorizzi</v>
          </cell>
          <cell r="B309">
            <v>3</v>
          </cell>
          <cell r="C309">
            <v>1.3</v>
          </cell>
          <cell r="D309">
            <v>503100</v>
          </cell>
        </row>
        <row r="310">
          <cell r="A310" t="str">
            <v>Juan Carlos Oviedo</v>
          </cell>
          <cell r="B310">
            <v>8</v>
          </cell>
          <cell r="C310">
            <v>0.2</v>
          </cell>
          <cell r="D310">
            <v>1500000</v>
          </cell>
        </row>
        <row r="311">
          <cell r="A311" t="str">
            <v>Joel Peralta</v>
          </cell>
          <cell r="B311">
            <v>10</v>
          </cell>
          <cell r="C311">
            <v>-0.1</v>
          </cell>
          <cell r="D311">
            <v>3000000</v>
          </cell>
        </row>
        <row r="312">
          <cell r="A312" t="str">
            <v>David Price</v>
          </cell>
          <cell r="B312">
            <v>7</v>
          </cell>
          <cell r="C312">
            <v>2.7</v>
          </cell>
          <cell r="D312">
            <v>14000000</v>
          </cell>
        </row>
        <row r="313">
          <cell r="A313" t="str">
            <v>Cesar Ramos</v>
          </cell>
          <cell r="B313">
            <v>6</v>
          </cell>
          <cell r="C313">
            <v>0.4</v>
          </cell>
          <cell r="D313">
            <v>750000</v>
          </cell>
        </row>
        <row r="314">
          <cell r="A314" t="str">
            <v>C.J. Riefenhauser</v>
          </cell>
          <cell r="B314" t="str">
            <v>1st</v>
          </cell>
          <cell r="C314">
            <v>-0.3</v>
          </cell>
        </row>
        <row r="315">
          <cell r="A315" t="str">
            <v>Sean Rodriguez</v>
          </cell>
          <cell r="B315">
            <v>7</v>
          </cell>
          <cell r="C315">
            <v>0</v>
          </cell>
          <cell r="D315">
            <v>1475000</v>
          </cell>
        </row>
        <row r="316">
          <cell r="A316" t="str">
            <v>Jerry Sands</v>
          </cell>
          <cell r="B316">
            <v>3</v>
          </cell>
          <cell r="C316">
            <v>-0.1</v>
          </cell>
        </row>
        <row r="317">
          <cell r="A317" t="str">
            <v>Drew Smyly</v>
          </cell>
          <cell r="B317">
            <v>3</v>
          </cell>
          <cell r="C317">
            <v>2.1</v>
          </cell>
        </row>
        <row r="318">
          <cell r="A318" t="str">
            <v>Ali Solis</v>
          </cell>
          <cell r="B318">
            <v>2</v>
          </cell>
          <cell r="C318">
            <v>-0.3</v>
          </cell>
        </row>
        <row r="319">
          <cell r="A319" t="str">
            <v>Kirby Yates</v>
          </cell>
          <cell r="B319" t="str">
            <v>1st</v>
          </cell>
          <cell r="C319">
            <v>0.2</v>
          </cell>
        </row>
        <row r="320">
          <cell r="A320" t="str">
            <v>Ben Zobrist</v>
          </cell>
          <cell r="B320">
            <v>9</v>
          </cell>
          <cell r="C320">
            <v>4.4000000000000004</v>
          </cell>
          <cell r="D320">
            <v>7000000</v>
          </cell>
        </row>
        <row r="321">
          <cell r="A321" t="str">
            <v>Burke Badenhop</v>
          </cell>
          <cell r="B321">
            <v>7</v>
          </cell>
          <cell r="C321">
            <v>1.5</v>
          </cell>
          <cell r="D321">
            <v>2150000</v>
          </cell>
        </row>
        <row r="322">
          <cell r="A322" t="str">
            <v>Matt Barnes</v>
          </cell>
          <cell r="B322" t="str">
            <v>1st</v>
          </cell>
          <cell r="C322">
            <v>0</v>
          </cell>
        </row>
        <row r="323">
          <cell r="A323" t="str">
            <v>Mookie Betts</v>
          </cell>
          <cell r="B323" t="str">
            <v>1st</v>
          </cell>
          <cell r="C323">
            <v>2.2999999999999998</v>
          </cell>
        </row>
        <row r="324">
          <cell r="A324" t="str">
            <v>Xander Bogaerts</v>
          </cell>
          <cell r="B324">
            <v>2</v>
          </cell>
          <cell r="C324">
            <v>0.7</v>
          </cell>
          <cell r="D324">
            <v>517000</v>
          </cell>
        </row>
        <row r="325">
          <cell r="A325" t="str">
            <v>Jackie Bradley Jr.</v>
          </cell>
          <cell r="B325">
            <v>2</v>
          </cell>
          <cell r="C325">
            <v>0.7</v>
          </cell>
          <cell r="D325">
            <v>502000</v>
          </cell>
        </row>
        <row r="326">
          <cell r="A326" t="str">
            <v>Bryce Brentz</v>
          </cell>
          <cell r="B326" t="str">
            <v>1st</v>
          </cell>
          <cell r="C326">
            <v>0.2</v>
          </cell>
        </row>
        <row r="327">
          <cell r="A327" t="str">
            <v>Craig Breslow</v>
          </cell>
          <cell r="B327">
            <v>9</v>
          </cell>
          <cell r="C327">
            <v>-1.3</v>
          </cell>
          <cell r="D327">
            <v>3825000</v>
          </cell>
        </row>
        <row r="328">
          <cell r="A328" t="str">
            <v>Drake Britton</v>
          </cell>
          <cell r="B328">
            <v>2</v>
          </cell>
          <cell r="C328">
            <v>0.3</v>
          </cell>
          <cell r="D328">
            <v>503000</v>
          </cell>
        </row>
        <row r="329">
          <cell r="A329" t="str">
            <v>Corey Brown</v>
          </cell>
          <cell r="B329">
            <v>4</v>
          </cell>
          <cell r="C329">
            <v>0.1</v>
          </cell>
        </row>
        <row r="330">
          <cell r="A330" t="str">
            <v>Clay Buchholz</v>
          </cell>
          <cell r="B330">
            <v>8</v>
          </cell>
          <cell r="C330">
            <v>-1.6</v>
          </cell>
          <cell r="D330">
            <v>7700000</v>
          </cell>
        </row>
        <row r="331">
          <cell r="A331" t="str">
            <v>Dan Butler</v>
          </cell>
          <cell r="B331" t="str">
            <v>1st</v>
          </cell>
          <cell r="C331">
            <v>0</v>
          </cell>
        </row>
        <row r="332">
          <cell r="A332" t="str">
            <v>Chris Capuano</v>
          </cell>
          <cell r="B332">
            <v>10</v>
          </cell>
          <cell r="C332">
            <v>-0.3</v>
          </cell>
          <cell r="D332">
            <v>2250000</v>
          </cell>
        </row>
        <row r="333">
          <cell r="A333" t="str">
            <v>Mike Carp</v>
          </cell>
          <cell r="B333">
            <v>6</v>
          </cell>
          <cell r="C333">
            <v>-0.2</v>
          </cell>
          <cell r="D333">
            <v>1400000</v>
          </cell>
        </row>
        <row r="334">
          <cell r="A334" t="str">
            <v>Rusney Castillo</v>
          </cell>
          <cell r="B334" t="str">
            <v>1st</v>
          </cell>
          <cell r="C334">
            <v>0.8</v>
          </cell>
          <cell r="D334">
            <v>871429</v>
          </cell>
        </row>
        <row r="335">
          <cell r="A335" t="str">
            <v>Garin Cecchini</v>
          </cell>
          <cell r="B335" t="str">
            <v>1st</v>
          </cell>
          <cell r="C335">
            <v>0.4</v>
          </cell>
        </row>
        <row r="336">
          <cell r="A336" t="str">
            <v>Yoenis Cespedes</v>
          </cell>
          <cell r="B336">
            <v>3</v>
          </cell>
          <cell r="C336">
            <v>1.5</v>
          </cell>
          <cell r="D336">
            <v>10500000</v>
          </cell>
        </row>
        <row r="337">
          <cell r="A337" t="str">
            <v>Allen Craig</v>
          </cell>
          <cell r="B337">
            <v>5</v>
          </cell>
          <cell r="C337">
            <v>-0.7</v>
          </cell>
          <cell r="D337">
            <v>2750000</v>
          </cell>
        </row>
        <row r="338">
          <cell r="A338" t="str">
            <v>Rubby De La Rosa</v>
          </cell>
          <cell r="B338">
            <v>4</v>
          </cell>
          <cell r="C338">
            <v>0.4</v>
          </cell>
        </row>
        <row r="339">
          <cell r="A339" t="str">
            <v>Felix Doubront</v>
          </cell>
          <cell r="B339">
            <v>5</v>
          </cell>
          <cell r="C339">
            <v>-1.2</v>
          </cell>
          <cell r="D339">
            <v>586000</v>
          </cell>
        </row>
        <row r="340">
          <cell r="A340" t="str">
            <v>Stephen Drew</v>
          </cell>
          <cell r="B340">
            <v>9</v>
          </cell>
          <cell r="C340">
            <v>-0.1</v>
          </cell>
          <cell r="D340">
            <v>10100000</v>
          </cell>
        </row>
        <row r="341">
          <cell r="A341" t="str">
            <v>Edwin Escobar</v>
          </cell>
          <cell r="B341" t="str">
            <v>1st</v>
          </cell>
          <cell r="C341">
            <v>0</v>
          </cell>
        </row>
        <row r="342">
          <cell r="A342" t="str">
            <v>Jonny Gomes</v>
          </cell>
          <cell r="B342">
            <v>12</v>
          </cell>
          <cell r="C342">
            <v>0</v>
          </cell>
          <cell r="D342">
            <v>5000000</v>
          </cell>
        </row>
        <row r="343">
          <cell r="A343" t="str">
            <v>Alex Hassan</v>
          </cell>
          <cell r="B343" t="str">
            <v>1st</v>
          </cell>
          <cell r="C343">
            <v>-0.1</v>
          </cell>
        </row>
        <row r="344">
          <cell r="A344" t="str">
            <v>Heath Hembree</v>
          </cell>
          <cell r="B344">
            <v>2</v>
          </cell>
          <cell r="C344">
            <v>0</v>
          </cell>
        </row>
        <row r="345">
          <cell r="A345" t="str">
            <v>Jonathan Herrera</v>
          </cell>
          <cell r="B345">
            <v>6</v>
          </cell>
          <cell r="C345">
            <v>-0.1</v>
          </cell>
          <cell r="D345">
            <v>1300000</v>
          </cell>
        </row>
        <row r="346">
          <cell r="A346" t="str">
            <v>Brock Holt</v>
          </cell>
          <cell r="B346">
            <v>3</v>
          </cell>
          <cell r="C346">
            <v>2.1</v>
          </cell>
        </row>
        <row r="347">
          <cell r="A347" t="str">
            <v>Kelly Johnson</v>
          </cell>
          <cell r="B347">
            <v>9</v>
          </cell>
          <cell r="C347">
            <v>-0.2</v>
          </cell>
        </row>
        <row r="348">
          <cell r="A348" t="str">
            <v>Joe Kelly</v>
          </cell>
          <cell r="B348">
            <v>3</v>
          </cell>
          <cell r="C348">
            <v>0.4</v>
          </cell>
          <cell r="D348">
            <v>523000</v>
          </cell>
        </row>
        <row r="349">
          <cell r="A349" t="str">
            <v>John Lackey</v>
          </cell>
          <cell r="B349">
            <v>12</v>
          </cell>
          <cell r="C349">
            <v>1.3</v>
          </cell>
        </row>
        <row r="350">
          <cell r="A350" t="str">
            <v>Ryan Lavarnway</v>
          </cell>
          <cell r="B350">
            <v>4</v>
          </cell>
          <cell r="C350">
            <v>-0.3</v>
          </cell>
          <cell r="D350">
            <v>510000</v>
          </cell>
        </row>
        <row r="351">
          <cell r="A351" t="str">
            <v>Tommy Layne</v>
          </cell>
          <cell r="B351">
            <v>3</v>
          </cell>
          <cell r="C351">
            <v>0.7</v>
          </cell>
        </row>
        <row r="352">
          <cell r="A352" t="str">
            <v>Jon Lester</v>
          </cell>
          <cell r="B352">
            <v>9</v>
          </cell>
          <cell r="C352">
            <v>2.7</v>
          </cell>
        </row>
        <row r="353">
          <cell r="A353" t="str">
            <v>Will Middlebrooks</v>
          </cell>
          <cell r="B353">
            <v>3</v>
          </cell>
          <cell r="C353">
            <v>-1.4</v>
          </cell>
          <cell r="D353">
            <v>540000</v>
          </cell>
        </row>
        <row r="354">
          <cell r="A354" t="str">
            <v>Andrew Miller</v>
          </cell>
          <cell r="B354">
            <v>9</v>
          </cell>
          <cell r="C354">
            <v>0.9</v>
          </cell>
          <cell r="D354">
            <v>1900000</v>
          </cell>
        </row>
        <row r="355">
          <cell r="A355" t="str">
            <v>Edward Mujica</v>
          </cell>
          <cell r="B355">
            <v>9</v>
          </cell>
          <cell r="C355">
            <v>0</v>
          </cell>
          <cell r="D355">
            <v>4750000</v>
          </cell>
        </row>
        <row r="356">
          <cell r="A356" t="str">
            <v>Mike Napoli</v>
          </cell>
          <cell r="B356">
            <v>9</v>
          </cell>
          <cell r="C356">
            <v>2.8</v>
          </cell>
          <cell r="D356">
            <v>16000000</v>
          </cell>
        </row>
        <row r="357">
          <cell r="A357" t="str">
            <v>Daniel Nava</v>
          </cell>
          <cell r="B357">
            <v>4</v>
          </cell>
          <cell r="C357">
            <v>3.5</v>
          </cell>
          <cell r="D357">
            <v>556500</v>
          </cell>
        </row>
        <row r="358">
          <cell r="A358" t="str">
            <v>David Ortiz</v>
          </cell>
          <cell r="B358">
            <v>18</v>
          </cell>
          <cell r="C358">
            <v>2.6</v>
          </cell>
          <cell r="D358">
            <v>15000000</v>
          </cell>
        </row>
        <row r="359">
          <cell r="A359" t="str">
            <v>Jake Peavy</v>
          </cell>
          <cell r="B359">
            <v>13</v>
          </cell>
          <cell r="C359">
            <v>-0.2</v>
          </cell>
        </row>
        <row r="360">
          <cell r="A360" t="str">
            <v>Dustin Pedroia</v>
          </cell>
          <cell r="B360">
            <v>9</v>
          </cell>
          <cell r="C360">
            <v>3.9</v>
          </cell>
          <cell r="D360">
            <v>12500000</v>
          </cell>
        </row>
        <row r="361">
          <cell r="A361" t="str">
            <v>A.J. Pierzynski</v>
          </cell>
          <cell r="B361">
            <v>17</v>
          </cell>
          <cell r="C361">
            <v>-0.2</v>
          </cell>
          <cell r="D361">
            <v>8250000</v>
          </cell>
        </row>
        <row r="362">
          <cell r="A362" t="str">
            <v>Anthony Ranaudo</v>
          </cell>
          <cell r="B362" t="str">
            <v>1st</v>
          </cell>
          <cell r="C362">
            <v>-0.2</v>
          </cell>
        </row>
        <row r="363">
          <cell r="A363" t="str">
            <v>Carlos Rivero</v>
          </cell>
          <cell r="B363" t="str">
            <v>1st</v>
          </cell>
          <cell r="C363">
            <v>0.1</v>
          </cell>
        </row>
        <row r="364">
          <cell r="A364" t="str">
            <v>Ryan Roberts</v>
          </cell>
          <cell r="B364">
            <v>9</v>
          </cell>
          <cell r="C364">
            <v>-0.1</v>
          </cell>
        </row>
        <row r="365">
          <cell r="A365" t="str">
            <v>David Ross</v>
          </cell>
          <cell r="B365">
            <v>13</v>
          </cell>
          <cell r="C365">
            <v>-0.3</v>
          </cell>
          <cell r="D365">
            <v>3100000</v>
          </cell>
        </row>
        <row r="366">
          <cell r="A366" t="str">
            <v>Grady Sizemore</v>
          </cell>
          <cell r="B366">
            <v>9</v>
          </cell>
          <cell r="C366">
            <v>-0.1</v>
          </cell>
          <cell r="D366">
            <v>750000</v>
          </cell>
        </row>
        <row r="367">
          <cell r="A367" t="str">
            <v>Junichi Tazawa</v>
          </cell>
          <cell r="B367">
            <v>5</v>
          </cell>
          <cell r="C367">
            <v>0.7</v>
          </cell>
          <cell r="D367">
            <v>1275000</v>
          </cell>
        </row>
        <row r="368">
          <cell r="A368" t="str">
            <v>Koji Uehara</v>
          </cell>
          <cell r="B368">
            <v>6</v>
          </cell>
          <cell r="C368">
            <v>1.7</v>
          </cell>
          <cell r="D368">
            <v>5000000</v>
          </cell>
        </row>
        <row r="369">
          <cell r="A369" t="str">
            <v>Christian Vazquez</v>
          </cell>
          <cell r="B369" t="str">
            <v>1st</v>
          </cell>
          <cell r="C369">
            <v>0.9</v>
          </cell>
        </row>
        <row r="370">
          <cell r="A370" t="str">
            <v>Shane Victorino</v>
          </cell>
          <cell r="B370">
            <v>11</v>
          </cell>
          <cell r="C370">
            <v>0.5</v>
          </cell>
          <cell r="D370">
            <v>13000000</v>
          </cell>
        </row>
        <row r="371">
          <cell r="A371" t="str">
            <v>Allen Webster</v>
          </cell>
          <cell r="B371">
            <v>2</v>
          </cell>
          <cell r="C371">
            <v>-0.3</v>
          </cell>
        </row>
        <row r="372">
          <cell r="A372" t="str">
            <v>Jemile Weeks</v>
          </cell>
          <cell r="B372">
            <v>4</v>
          </cell>
          <cell r="C372">
            <v>0.1</v>
          </cell>
        </row>
        <row r="373">
          <cell r="A373" t="str">
            <v>Alex Wilson</v>
          </cell>
          <cell r="B373">
            <v>2</v>
          </cell>
          <cell r="C373">
            <v>0.5</v>
          </cell>
        </row>
        <row r="374">
          <cell r="A374" t="str">
            <v>Brandon Workman</v>
          </cell>
          <cell r="B374">
            <v>2</v>
          </cell>
          <cell r="C374">
            <v>-1.2</v>
          </cell>
          <cell r="D374">
            <v>518000</v>
          </cell>
        </row>
        <row r="375">
          <cell r="A375" t="str">
            <v>Steven Wright</v>
          </cell>
          <cell r="B375">
            <v>2</v>
          </cell>
          <cell r="C375">
            <v>0.2</v>
          </cell>
          <cell r="D375">
            <v>502000</v>
          </cell>
        </row>
        <row r="376">
          <cell r="A376" t="str">
            <v>Jose Bautista</v>
          </cell>
          <cell r="B376">
            <v>11</v>
          </cell>
          <cell r="C376">
            <v>6.9</v>
          </cell>
          <cell r="D376">
            <v>14000000</v>
          </cell>
        </row>
        <row r="377">
          <cell r="A377" t="str">
            <v>Mark Buehrle</v>
          </cell>
          <cell r="B377">
            <v>15</v>
          </cell>
          <cell r="C377">
            <v>3.4</v>
          </cell>
          <cell r="D377">
            <v>18000000</v>
          </cell>
        </row>
        <row r="378">
          <cell r="A378" t="str">
            <v>Melky Cabrera</v>
          </cell>
          <cell r="B378">
            <v>10</v>
          </cell>
          <cell r="C378">
            <v>3.5</v>
          </cell>
          <cell r="D378">
            <v>8000000</v>
          </cell>
        </row>
        <row r="379">
          <cell r="A379" t="str">
            <v>Brett Cecil</v>
          </cell>
          <cell r="B379">
            <v>6</v>
          </cell>
          <cell r="C379">
            <v>1.3</v>
          </cell>
          <cell r="D379">
            <v>1300000</v>
          </cell>
        </row>
        <row r="380">
          <cell r="A380" t="str">
            <v>Steve Delabar</v>
          </cell>
          <cell r="B380">
            <v>4</v>
          </cell>
          <cell r="C380">
            <v>-0.1</v>
          </cell>
          <cell r="D380">
            <v>515900</v>
          </cell>
        </row>
        <row r="381">
          <cell r="A381" t="str">
            <v>Jonathan Diaz</v>
          </cell>
          <cell r="B381">
            <v>2</v>
          </cell>
          <cell r="C381">
            <v>-0.1</v>
          </cell>
        </row>
        <row r="382">
          <cell r="A382" t="str">
            <v>R.A. Dickey</v>
          </cell>
          <cell r="B382">
            <v>12</v>
          </cell>
          <cell r="C382">
            <v>2.2000000000000002</v>
          </cell>
          <cell r="D382">
            <v>12000000</v>
          </cell>
        </row>
        <row r="383">
          <cell r="A383" t="str">
            <v>Kyle Drabek</v>
          </cell>
          <cell r="B383">
            <v>5</v>
          </cell>
          <cell r="C383">
            <v>0.1</v>
          </cell>
        </row>
        <row r="384">
          <cell r="A384" t="str">
            <v>Edwin Encarnacion</v>
          </cell>
          <cell r="B384">
            <v>10</v>
          </cell>
          <cell r="C384">
            <v>3.8</v>
          </cell>
          <cell r="D384">
            <v>9000000</v>
          </cell>
        </row>
        <row r="385">
          <cell r="A385" t="str">
            <v>Juan Francisco</v>
          </cell>
          <cell r="B385">
            <v>6</v>
          </cell>
          <cell r="C385">
            <v>0.9</v>
          </cell>
        </row>
        <row r="386">
          <cell r="A386" t="str">
            <v>Chris Getz</v>
          </cell>
          <cell r="B386">
            <v>7</v>
          </cell>
          <cell r="C386">
            <v>0</v>
          </cell>
        </row>
        <row r="387">
          <cell r="A387" t="str">
            <v>Cole Gillespie</v>
          </cell>
          <cell r="B387">
            <v>4</v>
          </cell>
          <cell r="C387">
            <v>-0.2</v>
          </cell>
        </row>
        <row r="388">
          <cell r="A388" t="str">
            <v>Brad Glenn</v>
          </cell>
          <cell r="B388" t="str">
            <v>1st</v>
          </cell>
          <cell r="C388">
            <v>-0.4</v>
          </cell>
        </row>
        <row r="389">
          <cell r="A389" t="str">
            <v>Ryan Goins</v>
          </cell>
          <cell r="B389">
            <v>2</v>
          </cell>
          <cell r="C389">
            <v>0.2</v>
          </cell>
          <cell r="D389">
            <v>501900</v>
          </cell>
        </row>
        <row r="390">
          <cell r="A390" t="str">
            <v>Anthony Gose</v>
          </cell>
          <cell r="B390">
            <v>3</v>
          </cell>
          <cell r="C390">
            <v>0.7</v>
          </cell>
        </row>
        <row r="391">
          <cell r="A391" t="str">
            <v>Kendall Graveman</v>
          </cell>
          <cell r="B391" t="str">
            <v>1st</v>
          </cell>
          <cell r="C391">
            <v>0.1</v>
          </cell>
        </row>
        <row r="392">
          <cell r="A392" t="str">
            <v>J.A. Happ</v>
          </cell>
          <cell r="B392">
            <v>8</v>
          </cell>
          <cell r="C392">
            <v>1.1000000000000001</v>
          </cell>
          <cell r="D392">
            <v>5200000</v>
          </cell>
        </row>
        <row r="393">
          <cell r="A393" t="str">
            <v>Liam Hendriks</v>
          </cell>
          <cell r="B393">
            <v>4</v>
          </cell>
          <cell r="C393">
            <v>-0.1</v>
          </cell>
        </row>
        <row r="394">
          <cell r="A394" t="str">
            <v>Drew Hutchison</v>
          </cell>
          <cell r="B394">
            <v>2</v>
          </cell>
          <cell r="C394">
            <v>1.4</v>
          </cell>
          <cell r="D394">
            <v>503200</v>
          </cell>
        </row>
        <row r="395">
          <cell r="A395" t="str">
            <v>Maicer Izturis</v>
          </cell>
          <cell r="B395">
            <v>11</v>
          </cell>
          <cell r="C395">
            <v>0.1</v>
          </cell>
          <cell r="D395">
            <v>3000000</v>
          </cell>
        </row>
        <row r="396">
          <cell r="A396" t="str">
            <v>Casey Janssen</v>
          </cell>
          <cell r="B396">
            <v>8</v>
          </cell>
          <cell r="C396">
            <v>0.1</v>
          </cell>
          <cell r="D396">
            <v>4000000</v>
          </cell>
        </row>
        <row r="397">
          <cell r="A397" t="str">
            <v>Jeremy Jeffress</v>
          </cell>
          <cell r="B397">
            <v>5</v>
          </cell>
          <cell r="C397">
            <v>-0.1</v>
          </cell>
          <cell r="D397">
            <v>507600</v>
          </cell>
        </row>
        <row r="398">
          <cell r="A398" t="str">
            <v>Chad Jenkins</v>
          </cell>
          <cell r="B398">
            <v>3</v>
          </cell>
          <cell r="C398">
            <v>0.7</v>
          </cell>
        </row>
        <row r="399">
          <cell r="A399" t="str">
            <v>Dan Johnson</v>
          </cell>
          <cell r="B399">
            <v>9</v>
          </cell>
          <cell r="C399">
            <v>-0.1</v>
          </cell>
        </row>
        <row r="400">
          <cell r="A400" t="str">
            <v>Munenori Kawasaki</v>
          </cell>
          <cell r="B400">
            <v>3</v>
          </cell>
          <cell r="C400">
            <v>0.4</v>
          </cell>
        </row>
        <row r="401">
          <cell r="A401" t="str">
            <v>Bobby Korecky</v>
          </cell>
          <cell r="B401">
            <v>4</v>
          </cell>
          <cell r="C401">
            <v>-0.1</v>
          </cell>
        </row>
        <row r="402">
          <cell r="A402" t="str">
            <v>George Kottaras</v>
          </cell>
          <cell r="B402">
            <v>7</v>
          </cell>
          <cell r="C402">
            <v>-0.1</v>
          </cell>
        </row>
        <row r="403">
          <cell r="A403" t="str">
            <v>Erik Kratz</v>
          </cell>
          <cell r="B403">
            <v>5</v>
          </cell>
          <cell r="C403">
            <v>0.2</v>
          </cell>
          <cell r="D403">
            <v>510200</v>
          </cell>
        </row>
        <row r="404">
          <cell r="A404" t="str">
            <v>Brett Lawrie</v>
          </cell>
          <cell r="B404">
            <v>4</v>
          </cell>
          <cell r="C404">
            <v>2.2999999999999998</v>
          </cell>
          <cell r="D404">
            <v>516100</v>
          </cell>
        </row>
        <row r="405">
          <cell r="A405" t="str">
            <v>Adam Lind</v>
          </cell>
          <cell r="B405">
            <v>9</v>
          </cell>
          <cell r="C405">
            <v>2.2000000000000002</v>
          </cell>
          <cell r="D405">
            <v>7000000</v>
          </cell>
        </row>
        <row r="406">
          <cell r="A406" t="str">
            <v>Aaron Loup</v>
          </cell>
          <cell r="B406">
            <v>3</v>
          </cell>
          <cell r="C406">
            <v>1.1000000000000001</v>
          </cell>
          <cell r="D406">
            <v>512400</v>
          </cell>
        </row>
        <row r="407">
          <cell r="A407" t="str">
            <v>Darin Mastroianni</v>
          </cell>
          <cell r="B407">
            <v>4</v>
          </cell>
          <cell r="C407">
            <v>-0.3</v>
          </cell>
        </row>
        <row r="408">
          <cell r="A408" t="str">
            <v>John Mayberry</v>
          </cell>
          <cell r="B408">
            <v>6</v>
          </cell>
          <cell r="C408">
            <v>0</v>
          </cell>
        </row>
        <row r="409">
          <cell r="A409" t="str">
            <v>Dustin McGowan</v>
          </cell>
          <cell r="B409">
            <v>7</v>
          </cell>
          <cell r="C409">
            <v>0.4</v>
          </cell>
          <cell r="D409">
            <v>1500000</v>
          </cell>
        </row>
        <row r="410">
          <cell r="A410" t="str">
            <v>Brad Mills</v>
          </cell>
          <cell r="B410">
            <v>5</v>
          </cell>
          <cell r="C410">
            <v>-0.4</v>
          </cell>
        </row>
        <row r="411">
          <cell r="A411" t="str">
            <v>Brandon Morrow</v>
          </cell>
          <cell r="B411">
            <v>8</v>
          </cell>
          <cell r="C411">
            <v>-0.3</v>
          </cell>
          <cell r="D411">
            <v>8000000</v>
          </cell>
        </row>
        <row r="412">
          <cell r="A412" t="str">
            <v>Dioner Navarro</v>
          </cell>
          <cell r="B412">
            <v>11</v>
          </cell>
          <cell r="C412">
            <v>2.5</v>
          </cell>
          <cell r="D412">
            <v>3000000</v>
          </cell>
        </row>
        <row r="413">
          <cell r="A413" t="str">
            <v>Sean Nolin</v>
          </cell>
          <cell r="B413">
            <v>2</v>
          </cell>
          <cell r="C413">
            <v>0</v>
          </cell>
        </row>
        <row r="414">
          <cell r="A414" t="str">
            <v>Daniel Norris</v>
          </cell>
          <cell r="B414" t="str">
            <v>1st</v>
          </cell>
          <cell r="C414">
            <v>0</v>
          </cell>
        </row>
        <row r="415">
          <cell r="A415" t="str">
            <v>Kevin Pillar</v>
          </cell>
          <cell r="B415">
            <v>2</v>
          </cell>
          <cell r="C415">
            <v>0.6</v>
          </cell>
        </row>
        <row r="416">
          <cell r="A416" t="str">
            <v>Dalton Pompey</v>
          </cell>
          <cell r="B416" t="str">
            <v>1st</v>
          </cell>
          <cell r="C416">
            <v>0</v>
          </cell>
        </row>
        <row r="417">
          <cell r="A417" t="str">
            <v>Colby Rasmus</v>
          </cell>
          <cell r="B417">
            <v>6</v>
          </cell>
          <cell r="C417">
            <v>1.1000000000000001</v>
          </cell>
          <cell r="D417">
            <v>7000000</v>
          </cell>
        </row>
        <row r="418">
          <cell r="A418" t="str">
            <v>Rob Rasmussen</v>
          </cell>
          <cell r="B418" t="str">
            <v>1st</v>
          </cell>
          <cell r="C418">
            <v>0.2</v>
          </cell>
        </row>
        <row r="419">
          <cell r="A419" t="str">
            <v>Todd Redmond</v>
          </cell>
          <cell r="B419">
            <v>3</v>
          </cell>
          <cell r="C419">
            <v>0.5</v>
          </cell>
          <cell r="D419">
            <v>505700</v>
          </cell>
        </row>
        <row r="420">
          <cell r="A420" t="str">
            <v>Nolan Reimold</v>
          </cell>
          <cell r="B420">
            <v>6</v>
          </cell>
          <cell r="C420">
            <v>0</v>
          </cell>
        </row>
        <row r="421">
          <cell r="A421" t="str">
            <v>Jose Reyes</v>
          </cell>
          <cell r="B421">
            <v>12</v>
          </cell>
          <cell r="C421">
            <v>3.4</v>
          </cell>
          <cell r="D421">
            <v>16000000</v>
          </cell>
        </row>
        <row r="422">
          <cell r="A422" t="str">
            <v>Esmil Rogers</v>
          </cell>
          <cell r="B422">
            <v>6</v>
          </cell>
          <cell r="C422">
            <v>-0.4</v>
          </cell>
          <cell r="D422">
            <v>1850000</v>
          </cell>
        </row>
        <row r="423">
          <cell r="A423" t="str">
            <v>Aaron Sanchez</v>
          </cell>
          <cell r="B423" t="str">
            <v>1st</v>
          </cell>
          <cell r="C423">
            <v>1.4</v>
          </cell>
        </row>
        <row r="424">
          <cell r="A424" t="str">
            <v>Sergio Santos</v>
          </cell>
          <cell r="B424">
            <v>5</v>
          </cell>
          <cell r="C424">
            <v>-1.4</v>
          </cell>
          <cell r="D424">
            <v>3750000</v>
          </cell>
        </row>
        <row r="425">
          <cell r="A425" t="str">
            <v>Moises Sierra</v>
          </cell>
          <cell r="B425">
            <v>3</v>
          </cell>
          <cell r="C425">
            <v>-0.6</v>
          </cell>
          <cell r="D425">
            <v>504700</v>
          </cell>
        </row>
        <row r="426">
          <cell r="A426" t="str">
            <v>Marcus Stroman</v>
          </cell>
          <cell r="B426" t="str">
            <v>1st</v>
          </cell>
          <cell r="C426">
            <v>1.8</v>
          </cell>
        </row>
        <row r="427">
          <cell r="A427" t="str">
            <v>Josh Thole</v>
          </cell>
          <cell r="B427">
            <v>6</v>
          </cell>
          <cell r="C427">
            <v>-0.2</v>
          </cell>
          <cell r="D427">
            <v>1250000</v>
          </cell>
        </row>
        <row r="428">
          <cell r="A428" t="str">
            <v>Steven Tolleson</v>
          </cell>
          <cell r="B428">
            <v>3</v>
          </cell>
          <cell r="C428">
            <v>0.8</v>
          </cell>
        </row>
        <row r="429">
          <cell r="A429" t="str">
            <v>Danny Valencia</v>
          </cell>
          <cell r="B429">
            <v>5</v>
          </cell>
          <cell r="C429">
            <v>0.1</v>
          </cell>
        </row>
        <row r="430">
          <cell r="A430" t="str">
            <v>Neil Wagner</v>
          </cell>
          <cell r="B430">
            <v>3</v>
          </cell>
          <cell r="C430">
            <v>-0.5</v>
          </cell>
        </row>
        <row r="431">
          <cell r="A431" t="str">
            <v>Quintin Berry</v>
          </cell>
          <cell r="B431">
            <v>3</v>
          </cell>
          <cell r="C431">
            <v>0</v>
          </cell>
        </row>
        <row r="432">
          <cell r="A432" t="str">
            <v>Brad Brach</v>
          </cell>
          <cell r="B432">
            <v>4</v>
          </cell>
          <cell r="C432">
            <v>0.5</v>
          </cell>
          <cell r="D432">
            <v>509500</v>
          </cell>
        </row>
        <row r="433">
          <cell r="A433" t="str">
            <v>Zack Britton</v>
          </cell>
          <cell r="B433">
            <v>4</v>
          </cell>
          <cell r="C433">
            <v>2.6</v>
          </cell>
          <cell r="D433">
            <v>521500</v>
          </cell>
        </row>
        <row r="434">
          <cell r="A434" t="str">
            <v>Alexi Casilla</v>
          </cell>
          <cell r="B434">
            <v>9</v>
          </cell>
          <cell r="C434">
            <v>-0.2</v>
          </cell>
        </row>
        <row r="435">
          <cell r="A435" t="str">
            <v>Wei-Yin Chen</v>
          </cell>
          <cell r="B435">
            <v>3</v>
          </cell>
          <cell r="C435">
            <v>1.9</v>
          </cell>
          <cell r="D435">
            <v>4072000</v>
          </cell>
        </row>
        <row r="436">
          <cell r="A436" t="str">
            <v>Steve Clevenger</v>
          </cell>
          <cell r="B436">
            <v>4</v>
          </cell>
          <cell r="C436">
            <v>0</v>
          </cell>
          <cell r="D436">
            <v>505000</v>
          </cell>
        </row>
        <row r="437">
          <cell r="A437" t="str">
            <v>Nelson Cruz</v>
          </cell>
          <cell r="B437">
            <v>10</v>
          </cell>
          <cell r="C437">
            <v>4.5</v>
          </cell>
          <cell r="D437">
            <v>8000000</v>
          </cell>
        </row>
        <row r="438">
          <cell r="A438" t="str">
            <v>Chris Davis</v>
          </cell>
          <cell r="B438">
            <v>7</v>
          </cell>
          <cell r="C438">
            <v>1.1000000000000001</v>
          </cell>
          <cell r="D438">
            <v>10350000</v>
          </cell>
        </row>
        <row r="439">
          <cell r="A439" t="str">
            <v>Alejandro De Aza</v>
          </cell>
          <cell r="B439">
            <v>7</v>
          </cell>
          <cell r="C439">
            <v>0.4</v>
          </cell>
        </row>
        <row r="440">
          <cell r="A440" t="str">
            <v>Ryan Flaherty</v>
          </cell>
          <cell r="B440">
            <v>3</v>
          </cell>
          <cell r="C440">
            <v>0.9</v>
          </cell>
          <cell r="D440">
            <v>512500</v>
          </cell>
        </row>
        <row r="441">
          <cell r="A441" t="str">
            <v>Kevin Gausman</v>
          </cell>
          <cell r="B441">
            <v>2</v>
          </cell>
          <cell r="C441">
            <v>1.2</v>
          </cell>
          <cell r="D441">
            <v>502500</v>
          </cell>
        </row>
        <row r="442">
          <cell r="A442" t="str">
            <v>Miguel Gonzalez</v>
          </cell>
          <cell r="B442">
            <v>3</v>
          </cell>
          <cell r="C442">
            <v>2.2000000000000002</v>
          </cell>
          <cell r="D442">
            <v>529000</v>
          </cell>
        </row>
        <row r="443">
          <cell r="A443" t="str">
            <v>Preston Guilmet</v>
          </cell>
          <cell r="B443">
            <v>2</v>
          </cell>
          <cell r="C443">
            <v>-0.1</v>
          </cell>
        </row>
        <row r="444">
          <cell r="A444" t="str">
            <v>J.J. Hardy</v>
          </cell>
          <cell r="B444">
            <v>10</v>
          </cell>
          <cell r="C444">
            <v>3.1</v>
          </cell>
          <cell r="D444">
            <v>7000000</v>
          </cell>
        </row>
        <row r="445">
          <cell r="A445" t="str">
            <v>Nick Hundley</v>
          </cell>
          <cell r="B445">
            <v>7</v>
          </cell>
          <cell r="C445">
            <v>0.2</v>
          </cell>
          <cell r="D445">
            <v>4000000</v>
          </cell>
        </row>
        <row r="446">
          <cell r="A446" t="str">
            <v>Tommy Hunter</v>
          </cell>
          <cell r="B446">
            <v>7</v>
          </cell>
          <cell r="C446">
            <v>0.7</v>
          </cell>
          <cell r="D446">
            <v>3000000</v>
          </cell>
        </row>
        <row r="447">
          <cell r="A447" t="str">
            <v>Ubaldo Jimenez</v>
          </cell>
          <cell r="B447">
            <v>9</v>
          </cell>
          <cell r="C447">
            <v>-0.3</v>
          </cell>
          <cell r="D447">
            <v>11250000</v>
          </cell>
        </row>
        <row r="448">
          <cell r="A448" t="str">
            <v>Kelly Johnson</v>
          </cell>
          <cell r="B448">
            <v>9</v>
          </cell>
          <cell r="C448">
            <v>-0.1</v>
          </cell>
        </row>
        <row r="449">
          <cell r="A449" t="str">
            <v>Adam Jones</v>
          </cell>
          <cell r="B449">
            <v>9</v>
          </cell>
          <cell r="C449">
            <v>4.8</v>
          </cell>
          <cell r="D449">
            <v>13000000</v>
          </cell>
        </row>
        <row r="450">
          <cell r="A450" t="str">
            <v>Caleb Joseph</v>
          </cell>
          <cell r="B450" t="str">
            <v>1st</v>
          </cell>
          <cell r="C450">
            <v>1.4</v>
          </cell>
        </row>
        <row r="451">
          <cell r="A451" t="str">
            <v>Steve Lombardozzi</v>
          </cell>
          <cell r="B451">
            <v>4</v>
          </cell>
          <cell r="C451">
            <v>-0.7</v>
          </cell>
          <cell r="D451">
            <v>517500</v>
          </cell>
        </row>
        <row r="452">
          <cell r="A452" t="str">
            <v>David Lough</v>
          </cell>
          <cell r="B452">
            <v>3</v>
          </cell>
          <cell r="C452">
            <v>1.5</v>
          </cell>
          <cell r="D452">
            <v>510500</v>
          </cell>
        </row>
        <row r="453">
          <cell r="A453" t="str">
            <v>Manny Machado</v>
          </cell>
          <cell r="B453">
            <v>3</v>
          </cell>
          <cell r="C453">
            <v>2.2000000000000002</v>
          </cell>
          <cell r="D453">
            <v>519000</v>
          </cell>
        </row>
        <row r="454">
          <cell r="A454" t="str">
            <v>Nick Markakis</v>
          </cell>
          <cell r="B454">
            <v>9</v>
          </cell>
          <cell r="C454">
            <v>1.9</v>
          </cell>
          <cell r="D454">
            <v>15000000</v>
          </cell>
        </row>
        <row r="455">
          <cell r="A455" t="str">
            <v>Brian Matusz</v>
          </cell>
          <cell r="B455">
            <v>6</v>
          </cell>
          <cell r="C455">
            <v>0.1</v>
          </cell>
          <cell r="D455">
            <v>2400000</v>
          </cell>
        </row>
        <row r="456">
          <cell r="A456" t="str">
            <v>T.J. McFarland</v>
          </cell>
          <cell r="B456">
            <v>2</v>
          </cell>
          <cell r="C456">
            <v>0.5</v>
          </cell>
          <cell r="D456">
            <v>505500</v>
          </cell>
        </row>
        <row r="457">
          <cell r="A457" t="str">
            <v>Evan Meek</v>
          </cell>
          <cell r="B457">
            <v>6</v>
          </cell>
          <cell r="C457">
            <v>-0.8</v>
          </cell>
          <cell r="D457">
            <v>800000</v>
          </cell>
        </row>
        <row r="458">
          <cell r="A458" t="str">
            <v>Andrew Miller</v>
          </cell>
          <cell r="B458">
            <v>9</v>
          </cell>
          <cell r="C458">
            <v>1</v>
          </cell>
        </row>
        <row r="459">
          <cell r="A459" t="str">
            <v>Bud Norris</v>
          </cell>
          <cell r="B459">
            <v>6</v>
          </cell>
          <cell r="C459">
            <v>2.1</v>
          </cell>
          <cell r="D459">
            <v>5300000</v>
          </cell>
        </row>
        <row r="460">
          <cell r="A460" t="str">
            <v>Darren O'Day</v>
          </cell>
          <cell r="B460">
            <v>7</v>
          </cell>
          <cell r="C460">
            <v>2.4</v>
          </cell>
          <cell r="D460">
            <v>3200000</v>
          </cell>
        </row>
        <row r="461">
          <cell r="A461" t="str">
            <v>Jimmy Paredes</v>
          </cell>
          <cell r="B461">
            <v>4</v>
          </cell>
          <cell r="C461">
            <v>0.4</v>
          </cell>
        </row>
        <row r="462">
          <cell r="A462" t="str">
            <v>Troy Patton</v>
          </cell>
          <cell r="B462">
            <v>6</v>
          </cell>
          <cell r="C462">
            <v>-0.3</v>
          </cell>
        </row>
        <row r="463">
          <cell r="A463" t="str">
            <v>Steve Pearce</v>
          </cell>
          <cell r="B463">
            <v>8</v>
          </cell>
          <cell r="C463">
            <v>5.8</v>
          </cell>
          <cell r="D463">
            <v>700000</v>
          </cell>
        </row>
        <row r="464">
          <cell r="A464" t="str">
            <v>Cord Phelps</v>
          </cell>
          <cell r="B464">
            <v>4</v>
          </cell>
          <cell r="C464">
            <v>-0.1</v>
          </cell>
        </row>
        <row r="465">
          <cell r="A465" t="str">
            <v>Ramon Ramirez</v>
          </cell>
          <cell r="B465">
            <v>9</v>
          </cell>
          <cell r="C465">
            <v>0</v>
          </cell>
        </row>
        <row r="466">
          <cell r="A466" t="str">
            <v>Joe Saunders</v>
          </cell>
          <cell r="B466">
            <v>10</v>
          </cell>
          <cell r="C466">
            <v>-0.2</v>
          </cell>
        </row>
        <row r="467">
          <cell r="A467" t="str">
            <v>Jonathan Schoop</v>
          </cell>
          <cell r="B467">
            <v>2</v>
          </cell>
          <cell r="C467">
            <v>1.2</v>
          </cell>
          <cell r="D467">
            <v>500500</v>
          </cell>
        </row>
        <row r="468">
          <cell r="A468" t="str">
            <v>Josh Stinson</v>
          </cell>
          <cell r="B468">
            <v>4</v>
          </cell>
          <cell r="C468">
            <v>-0.1</v>
          </cell>
          <cell r="D468">
            <v>504000</v>
          </cell>
        </row>
        <row r="469">
          <cell r="A469" t="str">
            <v>Chris Tillman</v>
          </cell>
          <cell r="B469">
            <v>6</v>
          </cell>
          <cell r="C469">
            <v>2.8</v>
          </cell>
          <cell r="D469">
            <v>546000</v>
          </cell>
        </row>
        <row r="470">
          <cell r="A470" t="str">
            <v>Christian Walker</v>
          </cell>
          <cell r="B470" t="str">
            <v>1st</v>
          </cell>
          <cell r="C470">
            <v>-0.2</v>
          </cell>
        </row>
        <row r="471">
          <cell r="A471" t="str">
            <v>Ryan Webb</v>
          </cell>
          <cell r="B471">
            <v>6</v>
          </cell>
          <cell r="C471">
            <v>0.1</v>
          </cell>
          <cell r="D471">
            <v>1750000</v>
          </cell>
        </row>
        <row r="472">
          <cell r="A472" t="str">
            <v>Jemile Weeks</v>
          </cell>
          <cell r="B472">
            <v>4</v>
          </cell>
          <cell r="C472">
            <v>0</v>
          </cell>
          <cell r="D472">
            <v>515000</v>
          </cell>
        </row>
        <row r="473">
          <cell r="A473" t="str">
            <v>Matt Wieters</v>
          </cell>
          <cell r="B473">
            <v>6</v>
          </cell>
          <cell r="C473">
            <v>0.9</v>
          </cell>
          <cell r="D473">
            <v>7700000</v>
          </cell>
        </row>
        <row r="474">
          <cell r="A474" t="str">
            <v>Delmon Young</v>
          </cell>
          <cell r="B474">
            <v>9</v>
          </cell>
          <cell r="C474">
            <v>1</v>
          </cell>
        </row>
        <row r="475">
          <cell r="A475" t="str">
            <v>Matt Adams</v>
          </cell>
          <cell r="B475">
            <v>3</v>
          </cell>
          <cell r="C475">
            <v>2.2000000000000002</v>
          </cell>
          <cell r="D475">
            <v>516000</v>
          </cell>
        </row>
        <row r="476">
          <cell r="A476" t="str">
            <v>Peter Bourjos</v>
          </cell>
          <cell r="B476">
            <v>5</v>
          </cell>
          <cell r="C476">
            <v>1.4</v>
          </cell>
          <cell r="D476">
            <v>1200000</v>
          </cell>
        </row>
        <row r="477">
          <cell r="A477" t="str">
            <v>Joey Butler</v>
          </cell>
          <cell r="B477">
            <v>2</v>
          </cell>
          <cell r="C477">
            <v>-0.1</v>
          </cell>
        </row>
        <row r="478">
          <cell r="A478" t="str">
            <v>Keith Butler</v>
          </cell>
          <cell r="B478">
            <v>2</v>
          </cell>
          <cell r="C478">
            <v>-0.2</v>
          </cell>
          <cell r="D478">
            <v>500000</v>
          </cell>
        </row>
        <row r="479">
          <cell r="A479" t="str">
            <v>Matt Carpenter</v>
          </cell>
          <cell r="B479">
            <v>4</v>
          </cell>
          <cell r="C479">
            <v>2.9</v>
          </cell>
          <cell r="D479">
            <v>1000000</v>
          </cell>
        </row>
        <row r="480">
          <cell r="A480" t="str">
            <v>Randy Choate</v>
          </cell>
          <cell r="B480">
            <v>14</v>
          </cell>
          <cell r="C480">
            <v>-0.1</v>
          </cell>
          <cell r="D480">
            <v>3000000</v>
          </cell>
        </row>
        <row r="481">
          <cell r="A481" t="str">
            <v>Allen Craig</v>
          </cell>
          <cell r="B481">
            <v>5</v>
          </cell>
          <cell r="C481">
            <v>-0.4</v>
          </cell>
        </row>
        <row r="482">
          <cell r="A482" t="str">
            <v>Tony Cruz</v>
          </cell>
          <cell r="B482">
            <v>4</v>
          </cell>
          <cell r="C482">
            <v>-0.9</v>
          </cell>
          <cell r="D482">
            <v>521000</v>
          </cell>
        </row>
        <row r="483">
          <cell r="A483" t="str">
            <v>Daniel Descalso</v>
          </cell>
          <cell r="B483">
            <v>5</v>
          </cell>
          <cell r="C483">
            <v>-0.2</v>
          </cell>
          <cell r="D483">
            <v>1290000</v>
          </cell>
        </row>
        <row r="484">
          <cell r="A484" t="str">
            <v>Mark Ellis</v>
          </cell>
          <cell r="B484">
            <v>12</v>
          </cell>
          <cell r="C484">
            <v>-0.5</v>
          </cell>
          <cell r="D484">
            <v>5250000</v>
          </cell>
        </row>
        <row r="485">
          <cell r="A485" t="str">
            <v>Eric Fornataro</v>
          </cell>
          <cell r="B485" t="str">
            <v>1st</v>
          </cell>
          <cell r="C485">
            <v>-0.1</v>
          </cell>
        </row>
        <row r="486">
          <cell r="A486" t="str">
            <v>Sam Freeman</v>
          </cell>
          <cell r="B486">
            <v>3</v>
          </cell>
          <cell r="C486">
            <v>0.5</v>
          </cell>
        </row>
        <row r="487">
          <cell r="A487" t="str">
            <v>Greg Garcia</v>
          </cell>
          <cell r="B487" t="str">
            <v>1st</v>
          </cell>
          <cell r="C487">
            <v>0</v>
          </cell>
        </row>
        <row r="488">
          <cell r="A488" t="str">
            <v>Jaime Garcia</v>
          </cell>
          <cell r="B488">
            <v>6</v>
          </cell>
          <cell r="C488">
            <v>0.4</v>
          </cell>
          <cell r="D488">
            <v>7750000</v>
          </cell>
        </row>
        <row r="489">
          <cell r="A489" t="str">
            <v>Marco Gonzales</v>
          </cell>
          <cell r="B489" t="str">
            <v>1st</v>
          </cell>
          <cell r="C489">
            <v>0.4</v>
          </cell>
        </row>
        <row r="490">
          <cell r="A490" t="str">
            <v>Nick Greenwood</v>
          </cell>
          <cell r="B490" t="str">
            <v>1st</v>
          </cell>
          <cell r="C490">
            <v>-0.2</v>
          </cell>
        </row>
        <row r="491">
          <cell r="A491" t="str">
            <v>Randal Grichuk</v>
          </cell>
          <cell r="B491" t="str">
            <v>1st</v>
          </cell>
          <cell r="C491">
            <v>0.1</v>
          </cell>
        </row>
        <row r="492">
          <cell r="A492" t="str">
            <v>Matt Holliday</v>
          </cell>
          <cell r="B492">
            <v>11</v>
          </cell>
          <cell r="C492">
            <v>3.3</v>
          </cell>
          <cell r="D492">
            <v>17000000</v>
          </cell>
        </row>
        <row r="493">
          <cell r="A493" t="str">
            <v>Jon Jay</v>
          </cell>
          <cell r="B493">
            <v>5</v>
          </cell>
          <cell r="C493">
            <v>2.9</v>
          </cell>
          <cell r="D493">
            <v>3250000</v>
          </cell>
        </row>
        <row r="494">
          <cell r="A494" t="str">
            <v>Joe Kelly</v>
          </cell>
          <cell r="B494">
            <v>3</v>
          </cell>
          <cell r="C494">
            <v>0</v>
          </cell>
        </row>
        <row r="495">
          <cell r="A495" t="str">
            <v>George Kottaras</v>
          </cell>
          <cell r="B495">
            <v>7</v>
          </cell>
          <cell r="C495">
            <v>0.1</v>
          </cell>
        </row>
        <row r="496">
          <cell r="A496" t="str">
            <v>Pete Kozma</v>
          </cell>
          <cell r="B496">
            <v>4</v>
          </cell>
          <cell r="C496">
            <v>0.2</v>
          </cell>
          <cell r="D496">
            <v>518000</v>
          </cell>
        </row>
        <row r="497">
          <cell r="A497" t="str">
            <v>John Lackey</v>
          </cell>
          <cell r="B497">
            <v>12</v>
          </cell>
          <cell r="C497">
            <v>-0.4</v>
          </cell>
          <cell r="D497">
            <v>15250000</v>
          </cell>
        </row>
        <row r="498">
          <cell r="A498" t="str">
            <v>Lance Lynn</v>
          </cell>
          <cell r="B498">
            <v>4</v>
          </cell>
          <cell r="C498">
            <v>3.5</v>
          </cell>
          <cell r="D498">
            <v>535000</v>
          </cell>
        </row>
        <row r="499">
          <cell r="A499" t="str">
            <v>Tyler Lyons</v>
          </cell>
          <cell r="B499">
            <v>2</v>
          </cell>
          <cell r="C499">
            <v>-0.6</v>
          </cell>
        </row>
        <row r="500">
          <cell r="A500" t="str">
            <v>Seth Maness</v>
          </cell>
          <cell r="B500">
            <v>2</v>
          </cell>
          <cell r="C500">
            <v>0.9</v>
          </cell>
          <cell r="D500">
            <v>509000</v>
          </cell>
        </row>
        <row r="501">
          <cell r="A501" t="str">
            <v>Carlos Martinez</v>
          </cell>
          <cell r="B501">
            <v>2</v>
          </cell>
          <cell r="C501">
            <v>0.1</v>
          </cell>
          <cell r="D501">
            <v>505000</v>
          </cell>
        </row>
        <row r="502">
          <cell r="A502" t="str">
            <v>Justin Masterson</v>
          </cell>
          <cell r="B502">
            <v>7</v>
          </cell>
          <cell r="C502">
            <v>-0.8</v>
          </cell>
          <cell r="D502">
            <v>9762500</v>
          </cell>
        </row>
        <row r="503">
          <cell r="A503" t="str">
            <v>Shelby Miller</v>
          </cell>
          <cell r="B503">
            <v>3</v>
          </cell>
          <cell r="C503">
            <v>2.1</v>
          </cell>
          <cell r="D503">
            <v>521000</v>
          </cell>
        </row>
        <row r="504">
          <cell r="A504" t="str">
            <v>Yadier Molina</v>
          </cell>
          <cell r="B504">
            <v>11</v>
          </cell>
          <cell r="C504">
            <v>3.2</v>
          </cell>
          <cell r="D504">
            <v>15000000</v>
          </cell>
        </row>
        <row r="505">
          <cell r="A505" t="str">
            <v>Jason Motte</v>
          </cell>
          <cell r="B505">
            <v>6</v>
          </cell>
          <cell r="C505">
            <v>-0.2</v>
          </cell>
          <cell r="D505">
            <v>7500000</v>
          </cell>
        </row>
        <row r="506">
          <cell r="A506" t="str">
            <v>Pat Neshek</v>
          </cell>
          <cell r="B506">
            <v>8</v>
          </cell>
          <cell r="C506">
            <v>2.2999999999999998</v>
          </cell>
          <cell r="D506">
            <v>1000000</v>
          </cell>
        </row>
        <row r="507">
          <cell r="A507" t="str">
            <v>Jhonny Peralta</v>
          </cell>
          <cell r="B507">
            <v>12</v>
          </cell>
          <cell r="C507">
            <v>5.8</v>
          </cell>
          <cell r="D507">
            <v>15500000</v>
          </cell>
        </row>
        <row r="508">
          <cell r="A508" t="str">
            <v>Audry Perez</v>
          </cell>
          <cell r="B508">
            <v>2</v>
          </cell>
          <cell r="C508">
            <v>0</v>
          </cell>
        </row>
        <row r="509">
          <cell r="A509" t="str">
            <v>Tommy Pham</v>
          </cell>
          <cell r="B509" t="str">
            <v>1st</v>
          </cell>
          <cell r="C509">
            <v>-0.1</v>
          </cell>
        </row>
        <row r="510">
          <cell r="A510" t="str">
            <v>A.J. Pierzynski</v>
          </cell>
          <cell r="B510">
            <v>17</v>
          </cell>
          <cell r="C510">
            <v>-0.4</v>
          </cell>
        </row>
        <row r="511">
          <cell r="A511" t="str">
            <v>Shane Robinson</v>
          </cell>
          <cell r="B511">
            <v>5</v>
          </cell>
          <cell r="C511">
            <v>-0.5</v>
          </cell>
          <cell r="D511">
            <v>519000</v>
          </cell>
        </row>
        <row r="512">
          <cell r="A512" t="str">
            <v>Jorge Rondon</v>
          </cell>
          <cell r="B512" t="str">
            <v>1st</v>
          </cell>
          <cell r="C512">
            <v>0</v>
          </cell>
        </row>
        <row r="513">
          <cell r="A513" t="str">
            <v>Trevor Rosenthal</v>
          </cell>
          <cell r="B513">
            <v>3</v>
          </cell>
          <cell r="C513">
            <v>0.8</v>
          </cell>
          <cell r="D513">
            <v>521000</v>
          </cell>
        </row>
        <row r="514">
          <cell r="A514" t="str">
            <v>Xavier Scruggs</v>
          </cell>
          <cell r="B514" t="str">
            <v>1st</v>
          </cell>
          <cell r="C514">
            <v>0.1</v>
          </cell>
        </row>
        <row r="515">
          <cell r="A515" t="str">
            <v>Kevin Siegrist</v>
          </cell>
          <cell r="B515">
            <v>2</v>
          </cell>
          <cell r="C515">
            <v>-1.4</v>
          </cell>
          <cell r="D515">
            <v>505000</v>
          </cell>
        </row>
        <row r="516">
          <cell r="A516" t="str">
            <v>Oscar Taveras</v>
          </cell>
          <cell r="B516" t="str">
            <v>1st</v>
          </cell>
          <cell r="C516">
            <v>-1.2</v>
          </cell>
        </row>
        <row r="517">
          <cell r="A517" t="str">
            <v>Sam Tuivailala</v>
          </cell>
          <cell r="B517" t="str">
            <v>1st</v>
          </cell>
          <cell r="C517">
            <v>-0.3</v>
          </cell>
        </row>
        <row r="518">
          <cell r="A518" t="str">
            <v>Michael Wacha</v>
          </cell>
          <cell r="B518">
            <v>2</v>
          </cell>
          <cell r="C518">
            <v>1.1000000000000001</v>
          </cell>
          <cell r="D518">
            <v>510000</v>
          </cell>
        </row>
        <row r="519">
          <cell r="A519" t="str">
            <v>Adam Wainwright</v>
          </cell>
          <cell r="B519">
            <v>9</v>
          </cell>
          <cell r="C519">
            <v>6.4</v>
          </cell>
          <cell r="D519">
            <v>19500000</v>
          </cell>
        </row>
        <row r="520">
          <cell r="A520" t="str">
            <v>Kolten Wong</v>
          </cell>
          <cell r="B520">
            <v>2</v>
          </cell>
          <cell r="C520">
            <v>2.4</v>
          </cell>
          <cell r="D520">
            <v>500000</v>
          </cell>
        </row>
        <row r="521">
          <cell r="A521" t="str">
            <v>Jeff Bianchi</v>
          </cell>
          <cell r="B521">
            <v>3</v>
          </cell>
          <cell r="C521">
            <v>-0.4</v>
          </cell>
          <cell r="D521">
            <v>502000</v>
          </cell>
        </row>
        <row r="522">
          <cell r="A522" t="str">
            <v>Ryan Braun</v>
          </cell>
          <cell r="B522">
            <v>8</v>
          </cell>
          <cell r="C522">
            <v>1.2</v>
          </cell>
          <cell r="D522">
            <v>10000000</v>
          </cell>
        </row>
        <row r="523">
          <cell r="A523" t="str">
            <v>Jonathan Broxton</v>
          </cell>
          <cell r="B523">
            <v>10</v>
          </cell>
          <cell r="C523">
            <v>0</v>
          </cell>
          <cell r="D523">
            <v>7000000</v>
          </cell>
        </row>
        <row r="524">
          <cell r="A524" t="str">
            <v>Matt Clark</v>
          </cell>
          <cell r="B524" t="str">
            <v>1st</v>
          </cell>
          <cell r="C524">
            <v>-0.1</v>
          </cell>
        </row>
        <row r="525">
          <cell r="A525" t="str">
            <v>Khris Davis</v>
          </cell>
          <cell r="B525">
            <v>2</v>
          </cell>
          <cell r="C525">
            <v>1.7</v>
          </cell>
          <cell r="D525">
            <v>503000</v>
          </cell>
        </row>
        <row r="526">
          <cell r="A526" t="str">
            <v>Zach Duke</v>
          </cell>
          <cell r="B526">
            <v>10</v>
          </cell>
          <cell r="C526">
            <v>1.1000000000000001</v>
          </cell>
          <cell r="D526">
            <v>850000</v>
          </cell>
        </row>
        <row r="527">
          <cell r="A527" t="str">
            <v>Marco Estrada</v>
          </cell>
          <cell r="B527">
            <v>7</v>
          </cell>
          <cell r="C527">
            <v>0.5</v>
          </cell>
          <cell r="D527">
            <v>3325000</v>
          </cell>
        </row>
        <row r="528">
          <cell r="A528" t="str">
            <v>Irving Falu</v>
          </cell>
          <cell r="B528">
            <v>3</v>
          </cell>
          <cell r="C528">
            <v>-0.3</v>
          </cell>
        </row>
        <row r="529">
          <cell r="A529" t="str">
            <v>Mike Fiers</v>
          </cell>
          <cell r="B529">
            <v>4</v>
          </cell>
          <cell r="C529">
            <v>2.2000000000000002</v>
          </cell>
        </row>
        <row r="530">
          <cell r="A530" t="str">
            <v>Alfredo Figaro</v>
          </cell>
          <cell r="B530">
            <v>4</v>
          </cell>
          <cell r="C530">
            <v>-0.2</v>
          </cell>
        </row>
        <row r="531">
          <cell r="A531" t="str">
            <v>Yovani Gallardo</v>
          </cell>
          <cell r="B531">
            <v>8</v>
          </cell>
          <cell r="C531">
            <v>2</v>
          </cell>
          <cell r="D531">
            <v>11250000</v>
          </cell>
        </row>
        <row r="532">
          <cell r="A532" t="str">
            <v>Matt Garza</v>
          </cell>
          <cell r="B532">
            <v>9</v>
          </cell>
          <cell r="C532">
            <v>1</v>
          </cell>
          <cell r="D532">
            <v>12500000</v>
          </cell>
        </row>
        <row r="533">
          <cell r="A533" t="str">
            <v>Scooter Gennett</v>
          </cell>
          <cell r="B533">
            <v>2</v>
          </cell>
          <cell r="C533">
            <v>1.1000000000000001</v>
          </cell>
          <cell r="D533">
            <v>504000</v>
          </cell>
        </row>
        <row r="534">
          <cell r="A534" t="str">
            <v>Caleb Gindl</v>
          </cell>
          <cell r="B534">
            <v>2</v>
          </cell>
          <cell r="C534">
            <v>-0.3</v>
          </cell>
        </row>
        <row r="535">
          <cell r="A535" t="str">
            <v>Carlos Gomez</v>
          </cell>
          <cell r="B535">
            <v>8</v>
          </cell>
          <cell r="C535">
            <v>4.7</v>
          </cell>
          <cell r="D535">
            <v>7000000</v>
          </cell>
        </row>
        <row r="536">
          <cell r="A536" t="str">
            <v>Hector Gomez</v>
          </cell>
          <cell r="B536">
            <v>2</v>
          </cell>
          <cell r="C536">
            <v>0</v>
          </cell>
        </row>
        <row r="537">
          <cell r="A537" t="str">
            <v>Tom Gorzelanny</v>
          </cell>
          <cell r="B537">
            <v>10</v>
          </cell>
          <cell r="C537">
            <v>0.6</v>
          </cell>
          <cell r="D537">
            <v>2950000</v>
          </cell>
        </row>
        <row r="538">
          <cell r="A538" t="str">
            <v>Jim Henderson</v>
          </cell>
          <cell r="B538">
            <v>3</v>
          </cell>
          <cell r="C538">
            <v>-0.6</v>
          </cell>
          <cell r="D538">
            <v>512000</v>
          </cell>
        </row>
        <row r="539">
          <cell r="A539" t="str">
            <v>Elian Herrera</v>
          </cell>
          <cell r="B539">
            <v>3</v>
          </cell>
          <cell r="C539">
            <v>-0.5</v>
          </cell>
          <cell r="D539">
            <v>500000</v>
          </cell>
        </row>
        <row r="540">
          <cell r="A540" t="str">
            <v>Jeremy Jeffress</v>
          </cell>
          <cell r="B540">
            <v>5</v>
          </cell>
          <cell r="C540">
            <v>0.9</v>
          </cell>
        </row>
        <row r="541">
          <cell r="A541" t="str">
            <v>Brandon Kintzler</v>
          </cell>
          <cell r="B541">
            <v>5</v>
          </cell>
          <cell r="C541">
            <v>0.8</v>
          </cell>
          <cell r="D541">
            <v>507000</v>
          </cell>
        </row>
        <row r="542">
          <cell r="A542" t="str">
            <v>Kyle Lohse</v>
          </cell>
          <cell r="B542">
            <v>14</v>
          </cell>
          <cell r="C542">
            <v>2.2000000000000002</v>
          </cell>
          <cell r="D542">
            <v>11000000</v>
          </cell>
        </row>
        <row r="543">
          <cell r="A543" t="str">
            <v>Jonathan Lucroy</v>
          </cell>
          <cell r="B543">
            <v>5</v>
          </cell>
          <cell r="C543">
            <v>6.4</v>
          </cell>
          <cell r="D543">
            <v>2000000</v>
          </cell>
        </row>
        <row r="544">
          <cell r="A544" t="str">
            <v>Martin Maldonado</v>
          </cell>
          <cell r="B544">
            <v>4</v>
          </cell>
          <cell r="C544">
            <v>0.8</v>
          </cell>
          <cell r="D544">
            <v>502000</v>
          </cell>
        </row>
        <row r="545">
          <cell r="A545" t="str">
            <v>Jimmy Nelson</v>
          </cell>
          <cell r="B545">
            <v>2</v>
          </cell>
          <cell r="C545">
            <v>-0.4</v>
          </cell>
        </row>
        <row r="546">
          <cell r="A546" t="str">
            <v>Lyle Overbay</v>
          </cell>
          <cell r="B546">
            <v>14</v>
          </cell>
          <cell r="C546">
            <v>-0.6</v>
          </cell>
          <cell r="D546">
            <v>1500000</v>
          </cell>
        </row>
        <row r="547">
          <cell r="A547" t="str">
            <v>Matt Pagnozzi</v>
          </cell>
          <cell r="B547">
            <v>5</v>
          </cell>
          <cell r="C547">
            <v>0</v>
          </cell>
        </row>
        <row r="548">
          <cell r="A548" t="str">
            <v>Gerardo Parra</v>
          </cell>
          <cell r="B548">
            <v>6</v>
          </cell>
          <cell r="C548">
            <v>-0.2</v>
          </cell>
        </row>
        <row r="549">
          <cell r="A549" t="str">
            <v>Wily Peralta</v>
          </cell>
          <cell r="B549">
            <v>3</v>
          </cell>
          <cell r="C549">
            <v>2.4</v>
          </cell>
          <cell r="D549">
            <v>515000</v>
          </cell>
        </row>
        <row r="550">
          <cell r="A550" t="str">
            <v>Aramis Ramirez</v>
          </cell>
          <cell r="B550">
            <v>17</v>
          </cell>
          <cell r="C550">
            <v>1</v>
          </cell>
          <cell r="D550">
            <v>16000000</v>
          </cell>
        </row>
        <row r="551">
          <cell r="A551" t="str">
            <v>Mark Reynolds</v>
          </cell>
          <cell r="B551">
            <v>8</v>
          </cell>
          <cell r="C551">
            <v>0.2</v>
          </cell>
          <cell r="D551">
            <v>2000000</v>
          </cell>
        </row>
        <row r="552">
          <cell r="A552" t="str">
            <v>Francisco Rodriguez</v>
          </cell>
          <cell r="B552">
            <v>13</v>
          </cell>
          <cell r="C552">
            <v>1.4</v>
          </cell>
          <cell r="D552">
            <v>3250000</v>
          </cell>
        </row>
        <row r="553">
          <cell r="A553" t="str">
            <v>Jason Rogers</v>
          </cell>
          <cell r="B553" t="str">
            <v>1st</v>
          </cell>
          <cell r="C553">
            <v>-0.2</v>
          </cell>
        </row>
        <row r="554">
          <cell r="A554" t="str">
            <v>Logan Schafer</v>
          </cell>
          <cell r="B554">
            <v>4</v>
          </cell>
          <cell r="C554">
            <v>-0.3</v>
          </cell>
          <cell r="D554">
            <v>505000</v>
          </cell>
        </row>
        <row r="555">
          <cell r="A555" t="str">
            <v>Jean Segura</v>
          </cell>
          <cell r="B555">
            <v>3</v>
          </cell>
          <cell r="C555">
            <v>0.9</v>
          </cell>
          <cell r="D555">
            <v>534000</v>
          </cell>
        </row>
        <row r="556">
          <cell r="A556" t="str">
            <v>Will Smith</v>
          </cell>
          <cell r="B556">
            <v>3</v>
          </cell>
          <cell r="C556">
            <v>0.1</v>
          </cell>
          <cell r="D556">
            <v>502000</v>
          </cell>
        </row>
        <row r="557">
          <cell r="A557" t="str">
            <v>Tyler Thornburg</v>
          </cell>
          <cell r="B557">
            <v>3</v>
          </cell>
          <cell r="C557">
            <v>0.1</v>
          </cell>
          <cell r="D557">
            <v>505000</v>
          </cell>
        </row>
        <row r="558">
          <cell r="A558" t="str">
            <v>Wei-Chung Wang</v>
          </cell>
          <cell r="B558" t="str">
            <v>1st</v>
          </cell>
          <cell r="C558">
            <v>-0.9</v>
          </cell>
        </row>
        <row r="559">
          <cell r="A559" t="str">
            <v>Rickie Weeks</v>
          </cell>
          <cell r="B559">
            <v>11</v>
          </cell>
          <cell r="C559">
            <v>0.2</v>
          </cell>
          <cell r="D559">
            <v>11000000</v>
          </cell>
        </row>
        <row r="560">
          <cell r="A560" t="str">
            <v>Rob Wooten</v>
          </cell>
          <cell r="B560">
            <v>2</v>
          </cell>
          <cell r="C560">
            <v>-0.1</v>
          </cell>
          <cell r="D560">
            <v>501000</v>
          </cell>
        </row>
        <row r="561">
          <cell r="A561" t="str">
            <v>Arismendy Alcantara</v>
          </cell>
          <cell r="B561" t="str">
            <v>1st</v>
          </cell>
          <cell r="C561">
            <v>0.6</v>
          </cell>
        </row>
        <row r="562">
          <cell r="A562" t="str">
            <v>Jake Arrieta</v>
          </cell>
          <cell r="B562">
            <v>5</v>
          </cell>
          <cell r="C562">
            <v>5.6</v>
          </cell>
          <cell r="D562">
            <v>500000</v>
          </cell>
        </row>
        <row r="563">
          <cell r="A563" t="str">
            <v>Javier Baez</v>
          </cell>
          <cell r="B563" t="str">
            <v>1st</v>
          </cell>
          <cell r="C563">
            <v>-0.9</v>
          </cell>
        </row>
        <row r="564">
          <cell r="A564" t="str">
            <v>John Baker</v>
          </cell>
          <cell r="B564">
            <v>7</v>
          </cell>
          <cell r="C564">
            <v>-1.2</v>
          </cell>
          <cell r="D564">
            <v>875000</v>
          </cell>
        </row>
        <row r="565">
          <cell r="A565" t="str">
            <v>Darwin Barney</v>
          </cell>
          <cell r="B565">
            <v>5</v>
          </cell>
          <cell r="C565">
            <v>0.5</v>
          </cell>
        </row>
        <row r="566">
          <cell r="A566" t="str">
            <v>Dallas Beeler</v>
          </cell>
          <cell r="B566" t="str">
            <v>1st</v>
          </cell>
          <cell r="C566">
            <v>0.2</v>
          </cell>
        </row>
        <row r="567">
          <cell r="A567" t="str">
            <v>Emilio Bonifacio</v>
          </cell>
          <cell r="B567">
            <v>8</v>
          </cell>
          <cell r="C567">
            <v>1.5</v>
          </cell>
          <cell r="D567">
            <v>2500000</v>
          </cell>
        </row>
        <row r="568">
          <cell r="A568" t="str">
            <v>Welington Castillo</v>
          </cell>
          <cell r="B568">
            <v>5</v>
          </cell>
          <cell r="C568">
            <v>1.3</v>
          </cell>
          <cell r="D568">
            <v>530000</v>
          </cell>
        </row>
        <row r="569">
          <cell r="A569" t="str">
            <v>Starlin Castro</v>
          </cell>
          <cell r="B569">
            <v>5</v>
          </cell>
          <cell r="C569">
            <v>2.4</v>
          </cell>
          <cell r="D569">
            <v>5000000</v>
          </cell>
        </row>
        <row r="570">
          <cell r="A570" t="str">
            <v>Chris Coghlan</v>
          </cell>
          <cell r="B570">
            <v>6</v>
          </cell>
          <cell r="C570">
            <v>0.8</v>
          </cell>
        </row>
        <row r="571">
          <cell r="A571" t="str">
            <v>Felix Doubront</v>
          </cell>
          <cell r="B571">
            <v>5</v>
          </cell>
          <cell r="C571">
            <v>0.4</v>
          </cell>
        </row>
        <row r="572">
          <cell r="A572" t="str">
            <v>Kyuji Fujikawa</v>
          </cell>
          <cell r="B572">
            <v>2</v>
          </cell>
          <cell r="C572">
            <v>0</v>
          </cell>
          <cell r="D572">
            <v>4500000</v>
          </cell>
        </row>
        <row r="573">
          <cell r="A573" t="str">
            <v>Justin Grimm</v>
          </cell>
          <cell r="B573">
            <v>3</v>
          </cell>
          <cell r="C573">
            <v>0.4</v>
          </cell>
          <cell r="D573">
            <v>505500</v>
          </cell>
        </row>
        <row r="574">
          <cell r="A574" t="str">
            <v>Jason Hammel</v>
          </cell>
          <cell r="B574">
            <v>9</v>
          </cell>
          <cell r="C574">
            <v>3.1</v>
          </cell>
        </row>
        <row r="575">
          <cell r="A575" t="str">
            <v>Kyle Hendricks</v>
          </cell>
          <cell r="B575" t="str">
            <v>1st</v>
          </cell>
          <cell r="C575">
            <v>2.9</v>
          </cell>
        </row>
        <row r="576">
          <cell r="A576" t="str">
            <v>Edwin Jackson</v>
          </cell>
          <cell r="B576">
            <v>12</v>
          </cell>
          <cell r="C576">
            <v>-2.1</v>
          </cell>
          <cell r="D576">
            <v>11000000</v>
          </cell>
        </row>
        <row r="577">
          <cell r="A577" t="str">
            <v>Eric Jokisch</v>
          </cell>
          <cell r="B577" t="str">
            <v>1st</v>
          </cell>
          <cell r="C577">
            <v>0.2</v>
          </cell>
        </row>
        <row r="578">
          <cell r="A578" t="str">
            <v>Ryan Kalish</v>
          </cell>
          <cell r="B578">
            <v>3</v>
          </cell>
          <cell r="C578">
            <v>-0.7</v>
          </cell>
          <cell r="D578">
            <v>550000</v>
          </cell>
        </row>
        <row r="579">
          <cell r="A579" t="str">
            <v>Junior Lake</v>
          </cell>
          <cell r="B579">
            <v>2</v>
          </cell>
          <cell r="C579">
            <v>-1.3</v>
          </cell>
          <cell r="D579">
            <v>502500</v>
          </cell>
        </row>
        <row r="580">
          <cell r="A580" t="str">
            <v>Rafael Lopez</v>
          </cell>
          <cell r="B580" t="str">
            <v>1st</v>
          </cell>
          <cell r="C580">
            <v>-0.1</v>
          </cell>
        </row>
        <row r="581">
          <cell r="A581" t="str">
            <v>Mike Olt</v>
          </cell>
          <cell r="B581">
            <v>2</v>
          </cell>
          <cell r="C581">
            <v>-0.7</v>
          </cell>
          <cell r="D581">
            <v>502000</v>
          </cell>
        </row>
        <row r="582">
          <cell r="A582" t="str">
            <v>Blake Parker</v>
          </cell>
          <cell r="B582">
            <v>3</v>
          </cell>
          <cell r="C582">
            <v>-0.1</v>
          </cell>
        </row>
        <row r="583">
          <cell r="A583" t="str">
            <v>Neil Ramirez</v>
          </cell>
          <cell r="B583" t="str">
            <v>1st</v>
          </cell>
          <cell r="C583">
            <v>1.3</v>
          </cell>
        </row>
        <row r="584">
          <cell r="A584" t="str">
            <v>Anthony Rizzo</v>
          </cell>
          <cell r="B584">
            <v>4</v>
          </cell>
          <cell r="C584">
            <v>5.6</v>
          </cell>
          <cell r="D584">
            <v>1250000</v>
          </cell>
        </row>
        <row r="585">
          <cell r="A585" t="str">
            <v>Hector Rondon</v>
          </cell>
          <cell r="B585">
            <v>2</v>
          </cell>
          <cell r="C585">
            <v>1.6</v>
          </cell>
          <cell r="D585">
            <v>514000</v>
          </cell>
        </row>
        <row r="586">
          <cell r="A586" t="str">
            <v>Zac Rosscup</v>
          </cell>
          <cell r="B586">
            <v>2</v>
          </cell>
          <cell r="C586">
            <v>-0.6</v>
          </cell>
        </row>
        <row r="587">
          <cell r="A587" t="str">
            <v>Justin Ruggiano</v>
          </cell>
          <cell r="B587">
            <v>6</v>
          </cell>
          <cell r="C587">
            <v>-0.4</v>
          </cell>
          <cell r="D587">
            <v>2000000</v>
          </cell>
        </row>
        <row r="588">
          <cell r="A588" t="str">
            <v>Chris Rusin</v>
          </cell>
          <cell r="B588">
            <v>3</v>
          </cell>
          <cell r="C588">
            <v>-0.2</v>
          </cell>
          <cell r="D588">
            <v>503500</v>
          </cell>
        </row>
        <row r="589">
          <cell r="A589" t="str">
            <v>James Russell</v>
          </cell>
          <cell r="B589">
            <v>5</v>
          </cell>
          <cell r="C589">
            <v>0.5</v>
          </cell>
          <cell r="D589">
            <v>1775000</v>
          </cell>
        </row>
        <row r="590">
          <cell r="A590" t="str">
            <v>Jeff Samardzija</v>
          </cell>
          <cell r="B590">
            <v>7</v>
          </cell>
          <cell r="C590">
            <v>2.1</v>
          </cell>
        </row>
        <row r="591">
          <cell r="A591" t="str">
            <v>Nate Schierholtz</v>
          </cell>
          <cell r="B591">
            <v>8</v>
          </cell>
          <cell r="C591">
            <v>-0.8</v>
          </cell>
          <cell r="D591">
            <v>5000000</v>
          </cell>
        </row>
        <row r="592">
          <cell r="A592" t="str">
            <v>Brian Schlitter</v>
          </cell>
          <cell r="B592">
            <v>2</v>
          </cell>
          <cell r="C592">
            <v>0.1</v>
          </cell>
        </row>
        <row r="593">
          <cell r="A593" t="str">
            <v>Jorge Soler</v>
          </cell>
          <cell r="B593" t="str">
            <v>1st</v>
          </cell>
          <cell r="C593">
            <v>0.9</v>
          </cell>
        </row>
        <row r="594">
          <cell r="A594" t="str">
            <v>Dan Straily</v>
          </cell>
          <cell r="B594">
            <v>3</v>
          </cell>
          <cell r="C594">
            <v>-0.9</v>
          </cell>
          <cell r="D594">
            <v>505000</v>
          </cell>
        </row>
        <row r="595">
          <cell r="A595" t="str">
            <v>Pedro Strop</v>
          </cell>
          <cell r="B595">
            <v>6</v>
          </cell>
          <cell r="C595">
            <v>1.6</v>
          </cell>
          <cell r="D595">
            <v>1325000</v>
          </cell>
        </row>
        <row r="596">
          <cell r="A596" t="str">
            <v>Ryan Sweeney</v>
          </cell>
          <cell r="B596">
            <v>9</v>
          </cell>
          <cell r="C596">
            <v>-0.1</v>
          </cell>
          <cell r="D596">
            <v>1500000</v>
          </cell>
        </row>
        <row r="597">
          <cell r="A597" t="str">
            <v>Matt Szczur</v>
          </cell>
          <cell r="B597" t="str">
            <v>1st</v>
          </cell>
          <cell r="C597">
            <v>-0.3</v>
          </cell>
        </row>
        <row r="598">
          <cell r="A598" t="str">
            <v>Jacob Turner</v>
          </cell>
          <cell r="B598">
            <v>4</v>
          </cell>
          <cell r="C598">
            <v>-0.7</v>
          </cell>
        </row>
        <row r="599">
          <cell r="A599" t="str">
            <v>Chris Valaika</v>
          </cell>
          <cell r="B599">
            <v>4</v>
          </cell>
          <cell r="C599">
            <v>-0.1</v>
          </cell>
        </row>
        <row r="600">
          <cell r="A600" t="str">
            <v>Luis Valbuena</v>
          </cell>
          <cell r="B600">
            <v>7</v>
          </cell>
          <cell r="C600">
            <v>2.5</v>
          </cell>
          <cell r="D600">
            <v>1710000</v>
          </cell>
        </row>
        <row r="601">
          <cell r="A601" t="str">
            <v>Jose Veras</v>
          </cell>
          <cell r="B601">
            <v>9</v>
          </cell>
          <cell r="C601">
            <v>-0.5</v>
          </cell>
          <cell r="D601">
            <v>3850000</v>
          </cell>
        </row>
        <row r="602">
          <cell r="A602" t="str">
            <v>Carlos Villanueva</v>
          </cell>
          <cell r="B602">
            <v>9</v>
          </cell>
          <cell r="C602">
            <v>-0.3</v>
          </cell>
          <cell r="D602">
            <v>5000000</v>
          </cell>
        </row>
        <row r="603">
          <cell r="A603" t="str">
            <v>Arodys Vizcaino</v>
          </cell>
          <cell r="B603">
            <v>2</v>
          </cell>
          <cell r="C603">
            <v>0</v>
          </cell>
        </row>
        <row r="604">
          <cell r="A604" t="str">
            <v>Tsuyoshi Wada</v>
          </cell>
          <cell r="B604" t="str">
            <v>1st</v>
          </cell>
          <cell r="C604">
            <v>1.5</v>
          </cell>
        </row>
        <row r="605">
          <cell r="A605" t="str">
            <v>Logan Watkins</v>
          </cell>
          <cell r="B605">
            <v>2</v>
          </cell>
          <cell r="C605">
            <v>-0.4</v>
          </cell>
        </row>
        <row r="606">
          <cell r="A606" t="str">
            <v>Eli Whiteside</v>
          </cell>
          <cell r="B606">
            <v>6</v>
          </cell>
          <cell r="C606">
            <v>-0.4</v>
          </cell>
        </row>
        <row r="607">
          <cell r="A607" t="str">
            <v>Travis Wood</v>
          </cell>
          <cell r="B607">
            <v>5</v>
          </cell>
          <cell r="C607">
            <v>0</v>
          </cell>
          <cell r="D607">
            <v>3900000</v>
          </cell>
        </row>
        <row r="608">
          <cell r="A608" t="str">
            <v>Wesley Wright</v>
          </cell>
          <cell r="B608">
            <v>7</v>
          </cell>
          <cell r="C608">
            <v>0.8</v>
          </cell>
          <cell r="D608">
            <v>1425000</v>
          </cell>
        </row>
        <row r="609">
          <cell r="A609" t="str">
            <v>Dylan Axelrod</v>
          </cell>
          <cell r="B609">
            <v>4</v>
          </cell>
          <cell r="C609">
            <v>0.5</v>
          </cell>
        </row>
        <row r="610">
          <cell r="A610" t="str">
            <v>Homer Bailey</v>
          </cell>
          <cell r="B610">
            <v>8</v>
          </cell>
          <cell r="C610">
            <v>1.5</v>
          </cell>
          <cell r="D610">
            <v>9000000</v>
          </cell>
        </row>
        <row r="611">
          <cell r="A611" t="str">
            <v>Tucker Barnhart</v>
          </cell>
          <cell r="B611" t="str">
            <v>1st</v>
          </cell>
          <cell r="C611">
            <v>0</v>
          </cell>
        </row>
        <row r="612">
          <cell r="A612" t="str">
            <v>Trevor Bell</v>
          </cell>
          <cell r="B612">
            <v>4</v>
          </cell>
          <cell r="C612">
            <v>-0.3</v>
          </cell>
        </row>
        <row r="613">
          <cell r="A613" t="str">
            <v>Roger Bernadina</v>
          </cell>
          <cell r="B613">
            <v>7</v>
          </cell>
          <cell r="C613">
            <v>-0.3</v>
          </cell>
        </row>
        <row r="614">
          <cell r="A614" t="str">
            <v>Jason Bourgeois</v>
          </cell>
          <cell r="B614">
            <v>7</v>
          </cell>
          <cell r="C614">
            <v>0.3</v>
          </cell>
        </row>
        <row r="615">
          <cell r="A615" t="str">
            <v>Jonathan Broxton</v>
          </cell>
          <cell r="B615">
            <v>10</v>
          </cell>
          <cell r="C615">
            <v>1.6</v>
          </cell>
        </row>
        <row r="616">
          <cell r="A616" t="str">
            <v>Jay Bruce</v>
          </cell>
          <cell r="B616">
            <v>7</v>
          </cell>
          <cell r="C616">
            <v>-0.8</v>
          </cell>
          <cell r="D616">
            <v>10000000</v>
          </cell>
        </row>
        <row r="617">
          <cell r="A617" t="str">
            <v>Aroldis Chapman</v>
          </cell>
          <cell r="B617">
            <v>5</v>
          </cell>
          <cell r="C617">
            <v>1.9</v>
          </cell>
          <cell r="D617">
            <v>5000000</v>
          </cell>
        </row>
        <row r="618">
          <cell r="A618" t="str">
            <v>Nick Christiani</v>
          </cell>
          <cell r="B618">
            <v>2</v>
          </cell>
          <cell r="C618">
            <v>-0.2</v>
          </cell>
          <cell r="D618">
            <v>500000</v>
          </cell>
        </row>
        <row r="619">
          <cell r="A619" t="str">
            <v>Tony Cingrani</v>
          </cell>
          <cell r="B619">
            <v>3</v>
          </cell>
          <cell r="C619">
            <v>-0.1</v>
          </cell>
          <cell r="D619">
            <v>512500</v>
          </cell>
        </row>
        <row r="620">
          <cell r="A620" t="str">
            <v>Carlos Contreras</v>
          </cell>
          <cell r="B620" t="str">
            <v>1st</v>
          </cell>
          <cell r="C620">
            <v>-0.4</v>
          </cell>
        </row>
        <row r="621">
          <cell r="A621" t="str">
            <v>Daniel Corcino</v>
          </cell>
          <cell r="B621" t="str">
            <v>1st</v>
          </cell>
          <cell r="C621">
            <v>0.1</v>
          </cell>
        </row>
        <row r="622">
          <cell r="A622" t="str">
            <v>Zack Cozart</v>
          </cell>
          <cell r="B622">
            <v>4</v>
          </cell>
          <cell r="C622">
            <v>1.9</v>
          </cell>
          <cell r="D622">
            <v>600000</v>
          </cell>
        </row>
        <row r="623">
          <cell r="A623" t="str">
            <v>Johnny Cueto</v>
          </cell>
          <cell r="B623">
            <v>7</v>
          </cell>
          <cell r="C623">
            <v>6.6</v>
          </cell>
          <cell r="D623">
            <v>10000000</v>
          </cell>
        </row>
        <row r="624">
          <cell r="A624" t="str">
            <v>Ryan Dennick</v>
          </cell>
          <cell r="B624" t="str">
            <v>1st</v>
          </cell>
          <cell r="C624">
            <v>-0.4</v>
          </cell>
        </row>
        <row r="625">
          <cell r="A625" t="str">
            <v>Jumbo Diaz</v>
          </cell>
          <cell r="B625" t="str">
            <v>1st</v>
          </cell>
          <cell r="C625">
            <v>0.3</v>
          </cell>
        </row>
        <row r="626">
          <cell r="A626" t="str">
            <v>Jake Elmore</v>
          </cell>
          <cell r="B626">
            <v>3</v>
          </cell>
          <cell r="C626">
            <v>-0.2</v>
          </cell>
        </row>
        <row r="627">
          <cell r="A627" t="str">
            <v>Jeff Francis</v>
          </cell>
          <cell r="B627">
            <v>10</v>
          </cell>
          <cell r="C627">
            <v>-0.1</v>
          </cell>
        </row>
        <row r="628">
          <cell r="A628" t="str">
            <v>Todd Frazier</v>
          </cell>
          <cell r="B628">
            <v>4</v>
          </cell>
          <cell r="C628">
            <v>4.7</v>
          </cell>
          <cell r="D628">
            <v>600000</v>
          </cell>
        </row>
        <row r="629">
          <cell r="A629" t="str">
            <v>Billy Hamilton</v>
          </cell>
          <cell r="B629">
            <v>2</v>
          </cell>
          <cell r="C629">
            <v>2.5</v>
          </cell>
          <cell r="D629">
            <v>500000</v>
          </cell>
        </row>
        <row r="630">
          <cell r="A630" t="str">
            <v>Jack Hannahan</v>
          </cell>
          <cell r="B630">
            <v>8</v>
          </cell>
          <cell r="C630">
            <v>-0.4</v>
          </cell>
          <cell r="D630">
            <v>1000000</v>
          </cell>
        </row>
        <row r="631">
          <cell r="A631" t="str">
            <v>Chris Heisey</v>
          </cell>
          <cell r="B631">
            <v>5</v>
          </cell>
          <cell r="C631">
            <v>0.9</v>
          </cell>
          <cell r="D631">
            <v>1760000</v>
          </cell>
        </row>
        <row r="632">
          <cell r="A632" t="str">
            <v>David Holmberg</v>
          </cell>
          <cell r="B632">
            <v>2</v>
          </cell>
          <cell r="C632">
            <v>-0.2</v>
          </cell>
        </row>
        <row r="633">
          <cell r="A633" t="str">
            <v>J.J. Hoover</v>
          </cell>
          <cell r="B633">
            <v>3</v>
          </cell>
          <cell r="C633">
            <v>-0.8</v>
          </cell>
          <cell r="D633">
            <v>520000</v>
          </cell>
        </row>
        <row r="634">
          <cell r="A634" t="str">
            <v>Mat Latos</v>
          </cell>
          <cell r="B634">
            <v>6</v>
          </cell>
          <cell r="C634">
            <v>0.9</v>
          </cell>
          <cell r="D634">
            <v>7250000</v>
          </cell>
        </row>
        <row r="635">
          <cell r="A635" t="str">
            <v>Mike Leake</v>
          </cell>
          <cell r="B635">
            <v>5</v>
          </cell>
          <cell r="C635">
            <v>2</v>
          </cell>
          <cell r="D635">
            <v>5925000</v>
          </cell>
        </row>
        <row r="636">
          <cell r="A636" t="str">
            <v>Sam LeCure</v>
          </cell>
          <cell r="B636">
            <v>5</v>
          </cell>
          <cell r="C636">
            <v>-0.3</v>
          </cell>
          <cell r="D636">
            <v>1200000</v>
          </cell>
        </row>
        <row r="637">
          <cell r="A637" t="str">
            <v>Ryan Ludwick</v>
          </cell>
          <cell r="B637">
            <v>12</v>
          </cell>
          <cell r="C637">
            <v>-0.6</v>
          </cell>
          <cell r="D637">
            <v>8500000</v>
          </cell>
        </row>
        <row r="638">
          <cell r="A638" t="str">
            <v>Donald Lutz</v>
          </cell>
          <cell r="B638">
            <v>2</v>
          </cell>
          <cell r="C638">
            <v>-0.4</v>
          </cell>
        </row>
        <row r="639">
          <cell r="A639" t="str">
            <v>Sean Marshall</v>
          </cell>
          <cell r="B639">
            <v>9</v>
          </cell>
          <cell r="C639">
            <v>-0.6</v>
          </cell>
          <cell r="D639">
            <v>5500000</v>
          </cell>
        </row>
        <row r="640">
          <cell r="A640" t="str">
            <v>Devin Mesoraco</v>
          </cell>
          <cell r="B640">
            <v>4</v>
          </cell>
          <cell r="C640">
            <v>4.9000000000000004</v>
          </cell>
          <cell r="D640">
            <v>525000</v>
          </cell>
        </row>
        <row r="641">
          <cell r="A641" t="str">
            <v>Kristopher Negron</v>
          </cell>
          <cell r="B641">
            <v>2</v>
          </cell>
          <cell r="C641">
            <v>2.1</v>
          </cell>
        </row>
        <row r="642">
          <cell r="A642" t="str">
            <v>Logan Ondrusek</v>
          </cell>
          <cell r="B642">
            <v>5</v>
          </cell>
          <cell r="C642">
            <v>-0.9</v>
          </cell>
          <cell r="D642">
            <v>1350000</v>
          </cell>
        </row>
        <row r="643">
          <cell r="A643" t="str">
            <v>Manny Parra</v>
          </cell>
          <cell r="B643">
            <v>7</v>
          </cell>
          <cell r="C643">
            <v>-0.5</v>
          </cell>
          <cell r="D643">
            <v>2000000</v>
          </cell>
        </row>
        <row r="644">
          <cell r="A644" t="str">
            <v>Curtis Partch</v>
          </cell>
          <cell r="B644">
            <v>2</v>
          </cell>
          <cell r="C644">
            <v>0.3</v>
          </cell>
        </row>
        <row r="645">
          <cell r="A645" t="str">
            <v>Brayan Pena</v>
          </cell>
          <cell r="B645">
            <v>10</v>
          </cell>
          <cell r="C645">
            <v>-0.2</v>
          </cell>
          <cell r="D645">
            <v>875000</v>
          </cell>
        </row>
        <row r="646">
          <cell r="A646" t="str">
            <v>Brandon Phillips</v>
          </cell>
          <cell r="B646">
            <v>13</v>
          </cell>
          <cell r="C646">
            <v>1</v>
          </cell>
          <cell r="D646">
            <v>11000000</v>
          </cell>
        </row>
        <row r="647">
          <cell r="A647" t="str">
            <v>Yorman Rodriguez</v>
          </cell>
          <cell r="B647" t="str">
            <v>1st</v>
          </cell>
          <cell r="C647">
            <v>-0.2</v>
          </cell>
        </row>
        <row r="648">
          <cell r="A648" t="str">
            <v>Ramon Santiago</v>
          </cell>
          <cell r="B648">
            <v>13</v>
          </cell>
          <cell r="C648">
            <v>0.6</v>
          </cell>
          <cell r="D648">
            <v>1100000</v>
          </cell>
        </row>
        <row r="649">
          <cell r="A649" t="str">
            <v>Skip Schumaker</v>
          </cell>
          <cell r="B649">
            <v>10</v>
          </cell>
          <cell r="C649">
            <v>-1.2</v>
          </cell>
          <cell r="D649">
            <v>2000000</v>
          </cell>
        </row>
        <row r="650">
          <cell r="A650" t="str">
            <v>Alfredo Simon</v>
          </cell>
          <cell r="B650">
            <v>7</v>
          </cell>
          <cell r="C650">
            <v>2</v>
          </cell>
          <cell r="D650">
            <v>1500000</v>
          </cell>
        </row>
        <row r="651">
          <cell r="A651" t="str">
            <v>Neftali Soto</v>
          </cell>
          <cell r="B651">
            <v>2</v>
          </cell>
          <cell r="C651">
            <v>-0.4</v>
          </cell>
          <cell r="D651">
            <v>500000</v>
          </cell>
        </row>
        <row r="652">
          <cell r="A652" t="str">
            <v>Pedro Villarreal</v>
          </cell>
          <cell r="B652">
            <v>3</v>
          </cell>
          <cell r="C652">
            <v>0</v>
          </cell>
        </row>
        <row r="653">
          <cell r="A653" t="str">
            <v>Joey Votto</v>
          </cell>
          <cell r="B653">
            <v>8</v>
          </cell>
          <cell r="C653">
            <v>1.7</v>
          </cell>
          <cell r="D653">
            <v>12000000</v>
          </cell>
        </row>
        <row r="654">
          <cell r="A654" t="str">
            <v>Pedro Alvarez</v>
          </cell>
          <cell r="B654">
            <v>5</v>
          </cell>
          <cell r="C654">
            <v>-0.6</v>
          </cell>
          <cell r="D654">
            <v>4250000</v>
          </cell>
        </row>
        <row r="655">
          <cell r="A655" t="str">
            <v>John Axford</v>
          </cell>
          <cell r="B655">
            <v>6</v>
          </cell>
          <cell r="C655">
            <v>0</v>
          </cell>
        </row>
        <row r="656">
          <cell r="A656" t="str">
            <v>Clint Barmes</v>
          </cell>
          <cell r="B656">
            <v>12</v>
          </cell>
          <cell r="C656">
            <v>0.7</v>
          </cell>
          <cell r="D656">
            <v>2000000</v>
          </cell>
        </row>
        <row r="657">
          <cell r="A657" t="str">
            <v>Gerrit Cole</v>
          </cell>
          <cell r="B657">
            <v>2</v>
          </cell>
          <cell r="C657">
            <v>1.4</v>
          </cell>
          <cell r="D657">
            <v>512500</v>
          </cell>
        </row>
        <row r="658">
          <cell r="A658" t="str">
            <v>Brandon Cumpton</v>
          </cell>
          <cell r="B658">
            <v>2</v>
          </cell>
          <cell r="C658">
            <v>-0.7</v>
          </cell>
          <cell r="D658">
            <v>507000</v>
          </cell>
        </row>
        <row r="659">
          <cell r="A659" t="str">
            <v>Chase d'Arnaud</v>
          </cell>
          <cell r="B659">
            <v>3</v>
          </cell>
          <cell r="C659">
            <v>0</v>
          </cell>
        </row>
        <row r="660">
          <cell r="A660" t="str">
            <v>Ike Davis</v>
          </cell>
          <cell r="B660">
            <v>5</v>
          </cell>
          <cell r="C660">
            <v>-0.1</v>
          </cell>
          <cell r="D660">
            <v>3500000</v>
          </cell>
        </row>
        <row r="661">
          <cell r="A661" t="str">
            <v>Jaff Decker</v>
          </cell>
          <cell r="B661">
            <v>2</v>
          </cell>
          <cell r="C661">
            <v>-0.1</v>
          </cell>
        </row>
        <row r="662">
          <cell r="A662" t="str">
            <v>Ernesto Frieri</v>
          </cell>
          <cell r="B662">
            <v>6</v>
          </cell>
          <cell r="C662">
            <v>-0.6</v>
          </cell>
          <cell r="D662">
            <v>3800000</v>
          </cell>
        </row>
        <row r="663">
          <cell r="A663" t="str">
            <v>Jeanmar Gomez</v>
          </cell>
          <cell r="B663">
            <v>5</v>
          </cell>
          <cell r="C663">
            <v>0.5</v>
          </cell>
          <cell r="D663">
            <v>514500</v>
          </cell>
        </row>
        <row r="664">
          <cell r="A664" t="str">
            <v>Jason Grilli</v>
          </cell>
          <cell r="B664">
            <v>12</v>
          </cell>
          <cell r="C664">
            <v>-0.4</v>
          </cell>
        </row>
        <row r="665">
          <cell r="A665" t="str">
            <v>Matt Hague</v>
          </cell>
          <cell r="B665">
            <v>2</v>
          </cell>
          <cell r="C665">
            <v>-0.1</v>
          </cell>
        </row>
        <row r="666">
          <cell r="A666" t="str">
            <v>Josh Harrison</v>
          </cell>
          <cell r="B666">
            <v>4</v>
          </cell>
          <cell r="C666">
            <v>5.6</v>
          </cell>
          <cell r="D666">
            <v>513000</v>
          </cell>
        </row>
        <row r="667">
          <cell r="A667" t="str">
            <v>John Holdzkom</v>
          </cell>
          <cell r="B667" t="str">
            <v>1st</v>
          </cell>
          <cell r="C667">
            <v>0.2</v>
          </cell>
        </row>
        <row r="668">
          <cell r="A668" t="str">
            <v>Jared Hughes</v>
          </cell>
          <cell r="B668">
            <v>4</v>
          </cell>
          <cell r="C668">
            <v>0.9</v>
          </cell>
        </row>
        <row r="669">
          <cell r="A669" t="str">
            <v>Travis Ishikawa</v>
          </cell>
          <cell r="B669">
            <v>7</v>
          </cell>
          <cell r="C669">
            <v>0</v>
          </cell>
        </row>
        <row r="670">
          <cell r="A670" t="str">
            <v>Bobby LaFromboise</v>
          </cell>
          <cell r="B670">
            <v>2</v>
          </cell>
          <cell r="C670">
            <v>0.1</v>
          </cell>
        </row>
        <row r="671">
          <cell r="A671" t="str">
            <v>Andrew Lambo</v>
          </cell>
          <cell r="B671">
            <v>2</v>
          </cell>
          <cell r="C671">
            <v>0.1</v>
          </cell>
        </row>
        <row r="672">
          <cell r="A672" t="str">
            <v>Francisco Liriano</v>
          </cell>
          <cell r="B672">
            <v>9</v>
          </cell>
          <cell r="C672">
            <v>1.3</v>
          </cell>
          <cell r="D672">
            <v>6000000</v>
          </cell>
        </row>
        <row r="673">
          <cell r="A673" t="str">
            <v>Jeff Locke</v>
          </cell>
          <cell r="B673">
            <v>4</v>
          </cell>
          <cell r="C673">
            <v>0.4</v>
          </cell>
          <cell r="D673">
            <v>513000</v>
          </cell>
        </row>
        <row r="674">
          <cell r="A674" t="str">
            <v>Starling Marte</v>
          </cell>
          <cell r="B674">
            <v>3</v>
          </cell>
          <cell r="C674">
            <v>4.5</v>
          </cell>
          <cell r="D674">
            <v>500000</v>
          </cell>
        </row>
        <row r="675">
          <cell r="A675" t="str">
            <v>Russell Martin</v>
          </cell>
          <cell r="B675">
            <v>9</v>
          </cell>
          <cell r="C675">
            <v>5.7</v>
          </cell>
          <cell r="D675">
            <v>8500000</v>
          </cell>
        </row>
        <row r="676">
          <cell r="A676" t="str">
            <v>Michael Martinez</v>
          </cell>
          <cell r="B676">
            <v>4</v>
          </cell>
          <cell r="C676">
            <v>-0.3</v>
          </cell>
        </row>
        <row r="677">
          <cell r="A677" t="str">
            <v>Vin Mazzaro</v>
          </cell>
          <cell r="B677">
            <v>6</v>
          </cell>
          <cell r="C677">
            <v>0.1</v>
          </cell>
          <cell r="D677">
            <v>950000</v>
          </cell>
        </row>
        <row r="678">
          <cell r="A678" t="str">
            <v>Andrew McCutchen</v>
          </cell>
          <cell r="B678">
            <v>6</v>
          </cell>
          <cell r="C678">
            <v>6.4</v>
          </cell>
          <cell r="D678">
            <v>7250000</v>
          </cell>
        </row>
        <row r="679">
          <cell r="A679" t="str">
            <v>Mark Melancon</v>
          </cell>
          <cell r="B679">
            <v>6</v>
          </cell>
          <cell r="C679">
            <v>2.4</v>
          </cell>
          <cell r="D679">
            <v>2595000</v>
          </cell>
        </row>
        <row r="680">
          <cell r="A680" t="str">
            <v>Jordy Mercer</v>
          </cell>
          <cell r="B680">
            <v>3</v>
          </cell>
          <cell r="C680">
            <v>2.2999999999999998</v>
          </cell>
          <cell r="D680">
            <v>515500</v>
          </cell>
        </row>
        <row r="681">
          <cell r="A681" t="str">
            <v>Brent Morel</v>
          </cell>
          <cell r="B681">
            <v>5</v>
          </cell>
          <cell r="C681">
            <v>-0.2</v>
          </cell>
        </row>
        <row r="682">
          <cell r="A682" t="str">
            <v>Bryan Morris</v>
          </cell>
          <cell r="B682">
            <v>3</v>
          </cell>
          <cell r="C682">
            <v>-0.1</v>
          </cell>
          <cell r="D682">
            <v>511500</v>
          </cell>
        </row>
        <row r="683">
          <cell r="A683" t="str">
            <v>Charlie Morton</v>
          </cell>
          <cell r="B683">
            <v>7</v>
          </cell>
          <cell r="C683">
            <v>0</v>
          </cell>
          <cell r="D683">
            <v>4000000</v>
          </cell>
        </row>
        <row r="684">
          <cell r="A684" t="str">
            <v>Jayson Nix</v>
          </cell>
          <cell r="B684">
            <v>7</v>
          </cell>
          <cell r="C684">
            <v>-0.8</v>
          </cell>
        </row>
        <row r="685">
          <cell r="A685" t="str">
            <v>Stolmy Pimentel</v>
          </cell>
          <cell r="B685">
            <v>2</v>
          </cell>
          <cell r="C685">
            <v>-0.4</v>
          </cell>
          <cell r="D685">
            <v>505500</v>
          </cell>
        </row>
        <row r="686">
          <cell r="A686" t="str">
            <v>Gregory Polanco</v>
          </cell>
          <cell r="B686" t="str">
            <v>1st</v>
          </cell>
          <cell r="C686">
            <v>0.3</v>
          </cell>
        </row>
        <row r="687">
          <cell r="A687" t="str">
            <v>Wandy Rodriguez</v>
          </cell>
          <cell r="B687">
            <v>10</v>
          </cell>
          <cell r="C687">
            <v>-1</v>
          </cell>
          <cell r="D687">
            <v>13000000</v>
          </cell>
        </row>
        <row r="688">
          <cell r="A688" t="str">
            <v>Casey Sadler</v>
          </cell>
          <cell r="B688" t="str">
            <v>1st</v>
          </cell>
          <cell r="C688">
            <v>-0.3</v>
          </cell>
        </row>
        <row r="689">
          <cell r="A689" t="str">
            <v>Gaby Sanchez</v>
          </cell>
          <cell r="B689">
            <v>7</v>
          </cell>
          <cell r="C689">
            <v>-0.1</v>
          </cell>
          <cell r="D689">
            <v>2300000</v>
          </cell>
        </row>
        <row r="690">
          <cell r="A690" t="str">
            <v>Tony Sanchez</v>
          </cell>
          <cell r="B690">
            <v>2</v>
          </cell>
          <cell r="C690">
            <v>-0.1</v>
          </cell>
          <cell r="D690">
            <v>507000</v>
          </cell>
        </row>
        <row r="691">
          <cell r="A691" t="str">
            <v>Travis Snider</v>
          </cell>
          <cell r="B691">
            <v>7</v>
          </cell>
          <cell r="C691">
            <v>1.9</v>
          </cell>
          <cell r="D691">
            <v>1200000</v>
          </cell>
        </row>
        <row r="692">
          <cell r="A692" t="str">
            <v>Chris Stewart</v>
          </cell>
          <cell r="B692">
            <v>8</v>
          </cell>
          <cell r="C692">
            <v>0.5</v>
          </cell>
          <cell r="D692">
            <v>1000000</v>
          </cell>
        </row>
        <row r="693">
          <cell r="A693" t="str">
            <v>Jose Tabata</v>
          </cell>
          <cell r="B693">
            <v>5</v>
          </cell>
          <cell r="C693">
            <v>-0.2</v>
          </cell>
          <cell r="D693">
            <v>3000000</v>
          </cell>
        </row>
        <row r="694">
          <cell r="A694" t="str">
            <v>Edinson Volquez</v>
          </cell>
          <cell r="B694">
            <v>10</v>
          </cell>
          <cell r="C694">
            <v>2.1</v>
          </cell>
          <cell r="D694">
            <v>5000000</v>
          </cell>
        </row>
        <row r="695">
          <cell r="A695" t="str">
            <v>Neil Walker</v>
          </cell>
          <cell r="B695">
            <v>6</v>
          </cell>
          <cell r="C695">
            <v>3.6</v>
          </cell>
          <cell r="D695">
            <v>5750000</v>
          </cell>
        </row>
        <row r="696">
          <cell r="A696" t="str">
            <v>Tony Watson</v>
          </cell>
          <cell r="B696">
            <v>4</v>
          </cell>
          <cell r="C696">
            <v>2.6</v>
          </cell>
          <cell r="D696">
            <v>518500</v>
          </cell>
        </row>
        <row r="697">
          <cell r="A697" t="str">
            <v>Justin Wilson</v>
          </cell>
          <cell r="B697">
            <v>3</v>
          </cell>
          <cell r="C697">
            <v>-0.4</v>
          </cell>
          <cell r="D697">
            <v>515000</v>
          </cell>
        </row>
        <row r="698">
          <cell r="A698" t="str">
            <v>Vance Worley</v>
          </cell>
          <cell r="B698">
            <v>5</v>
          </cell>
          <cell r="C698">
            <v>1.3</v>
          </cell>
        </row>
        <row r="699">
          <cell r="A699" t="str">
            <v>A.J. Achter</v>
          </cell>
          <cell r="B699" t="str">
            <v>1st</v>
          </cell>
          <cell r="C699">
            <v>0</v>
          </cell>
        </row>
        <row r="700">
          <cell r="A700" t="str">
            <v>Oswaldo Arcia</v>
          </cell>
          <cell r="B700">
            <v>2</v>
          </cell>
          <cell r="C700">
            <v>0.5</v>
          </cell>
          <cell r="D700">
            <v>512500</v>
          </cell>
        </row>
        <row r="701">
          <cell r="A701" t="str">
            <v>Jason Bartlett</v>
          </cell>
          <cell r="B701">
            <v>10</v>
          </cell>
          <cell r="C701">
            <v>-0.1</v>
          </cell>
          <cell r="D701">
            <v>1000000</v>
          </cell>
        </row>
        <row r="702">
          <cell r="A702" t="str">
            <v>Doug Bernier</v>
          </cell>
          <cell r="B702">
            <v>3</v>
          </cell>
          <cell r="C702">
            <v>0.1</v>
          </cell>
        </row>
        <row r="703">
          <cell r="A703" t="str">
            <v>Jared Burton</v>
          </cell>
          <cell r="B703">
            <v>8</v>
          </cell>
          <cell r="C703">
            <v>0.1</v>
          </cell>
          <cell r="D703">
            <v>3250000</v>
          </cell>
        </row>
        <row r="704">
          <cell r="A704" t="str">
            <v>Chris Colabello</v>
          </cell>
          <cell r="B704">
            <v>2</v>
          </cell>
          <cell r="C704">
            <v>-0.8</v>
          </cell>
          <cell r="D704">
            <v>505000</v>
          </cell>
        </row>
        <row r="705">
          <cell r="A705" t="str">
            <v>Kevin Correia</v>
          </cell>
          <cell r="B705">
            <v>12</v>
          </cell>
          <cell r="C705">
            <v>0.4</v>
          </cell>
          <cell r="D705">
            <v>5500000</v>
          </cell>
        </row>
        <row r="706">
          <cell r="A706" t="str">
            <v>Logan Darnell</v>
          </cell>
          <cell r="B706" t="str">
            <v>1st</v>
          </cell>
          <cell r="C706">
            <v>-0.4</v>
          </cell>
        </row>
        <row r="707">
          <cell r="A707" t="str">
            <v>Sam Deduno</v>
          </cell>
          <cell r="B707">
            <v>5</v>
          </cell>
          <cell r="C707">
            <v>0.6</v>
          </cell>
          <cell r="D707">
            <v>520000</v>
          </cell>
        </row>
        <row r="708">
          <cell r="A708" t="str">
            <v>Brian Dozier</v>
          </cell>
          <cell r="B708">
            <v>3</v>
          </cell>
          <cell r="C708">
            <v>5.5</v>
          </cell>
          <cell r="D708">
            <v>540000</v>
          </cell>
        </row>
        <row r="709">
          <cell r="A709" t="str">
            <v>Brian Duensing</v>
          </cell>
          <cell r="B709">
            <v>6</v>
          </cell>
          <cell r="C709">
            <v>1.3</v>
          </cell>
          <cell r="D709">
            <v>2000000</v>
          </cell>
        </row>
        <row r="710">
          <cell r="A710" t="str">
            <v>Eduardo Escobar</v>
          </cell>
          <cell r="B710">
            <v>4</v>
          </cell>
          <cell r="C710">
            <v>0.9</v>
          </cell>
          <cell r="D710">
            <v>507500</v>
          </cell>
        </row>
        <row r="711">
          <cell r="A711" t="str">
            <v>Casey Fien</v>
          </cell>
          <cell r="B711">
            <v>5</v>
          </cell>
          <cell r="C711">
            <v>0.7</v>
          </cell>
          <cell r="D711">
            <v>530000</v>
          </cell>
        </row>
        <row r="712">
          <cell r="A712" t="str">
            <v>Pedro Florimon</v>
          </cell>
          <cell r="B712">
            <v>4</v>
          </cell>
          <cell r="C712">
            <v>-0.1</v>
          </cell>
          <cell r="D712">
            <v>517500</v>
          </cell>
        </row>
        <row r="713">
          <cell r="A713" t="str">
            <v>Eric Fryer</v>
          </cell>
          <cell r="B713">
            <v>4</v>
          </cell>
          <cell r="C713">
            <v>0</v>
          </cell>
        </row>
        <row r="714">
          <cell r="A714" t="str">
            <v>Sam Fuld</v>
          </cell>
          <cell r="B714">
            <v>7</v>
          </cell>
          <cell r="C714">
            <v>0.8</v>
          </cell>
        </row>
        <row r="715">
          <cell r="A715" t="str">
            <v>Kyle Gibson</v>
          </cell>
          <cell r="B715">
            <v>2</v>
          </cell>
          <cell r="C715">
            <v>2.2999999999999998</v>
          </cell>
          <cell r="D715">
            <v>502500</v>
          </cell>
        </row>
        <row r="716">
          <cell r="A716" t="str">
            <v>Matt Guerrier</v>
          </cell>
          <cell r="B716">
            <v>11</v>
          </cell>
          <cell r="C716">
            <v>0.4</v>
          </cell>
        </row>
        <row r="717">
          <cell r="A717" t="str">
            <v>Chris Herrmann</v>
          </cell>
          <cell r="B717">
            <v>3</v>
          </cell>
          <cell r="C717">
            <v>-0.8</v>
          </cell>
          <cell r="D717">
            <v>500000</v>
          </cell>
        </row>
        <row r="718">
          <cell r="A718" t="str">
            <v>Aaron Hicks</v>
          </cell>
          <cell r="B718">
            <v>2</v>
          </cell>
          <cell r="C718">
            <v>0.4</v>
          </cell>
          <cell r="D718">
            <v>507500</v>
          </cell>
        </row>
        <row r="719">
          <cell r="A719" t="str">
            <v>Phil Hughes</v>
          </cell>
          <cell r="B719">
            <v>8</v>
          </cell>
          <cell r="C719">
            <v>4.5</v>
          </cell>
          <cell r="D719">
            <v>8000000</v>
          </cell>
        </row>
        <row r="720">
          <cell r="A720" t="str">
            <v>Kris Johnson</v>
          </cell>
          <cell r="B720">
            <v>2</v>
          </cell>
          <cell r="C720">
            <v>0.2</v>
          </cell>
        </row>
        <row r="721">
          <cell r="A721" t="str">
            <v>Jason Kubel</v>
          </cell>
          <cell r="B721">
            <v>10</v>
          </cell>
          <cell r="C721">
            <v>-1.3</v>
          </cell>
          <cell r="D721">
            <v>2000000</v>
          </cell>
        </row>
        <row r="722">
          <cell r="A722" t="str">
            <v>Darin Mastroianni</v>
          </cell>
          <cell r="B722">
            <v>4</v>
          </cell>
          <cell r="C722">
            <v>-0.2</v>
          </cell>
        </row>
        <row r="723">
          <cell r="A723" t="str">
            <v>Joe Mauer</v>
          </cell>
          <cell r="B723">
            <v>11</v>
          </cell>
          <cell r="C723">
            <v>1.7</v>
          </cell>
          <cell r="D723">
            <v>23000000</v>
          </cell>
        </row>
        <row r="724">
          <cell r="A724" t="str">
            <v>Trevor May</v>
          </cell>
          <cell r="B724" t="str">
            <v>1st</v>
          </cell>
          <cell r="C724">
            <v>-1.1000000000000001</v>
          </cell>
        </row>
        <row r="725">
          <cell r="A725" t="str">
            <v>Tommy Milone</v>
          </cell>
          <cell r="B725">
            <v>4</v>
          </cell>
          <cell r="C725">
            <v>-0.7</v>
          </cell>
        </row>
        <row r="726">
          <cell r="A726" t="str">
            <v>Kendrys Morales</v>
          </cell>
          <cell r="B726">
            <v>8</v>
          </cell>
          <cell r="C726">
            <v>-0.7</v>
          </cell>
        </row>
        <row r="727">
          <cell r="A727" t="str">
            <v>Ricky Nolasco</v>
          </cell>
          <cell r="B727">
            <v>9</v>
          </cell>
          <cell r="C727">
            <v>0.2</v>
          </cell>
          <cell r="D727">
            <v>12000000</v>
          </cell>
        </row>
        <row r="728">
          <cell r="A728" t="str">
            <v>Eduardo Nunez</v>
          </cell>
          <cell r="B728">
            <v>5</v>
          </cell>
          <cell r="C728">
            <v>-0.1</v>
          </cell>
        </row>
        <row r="729">
          <cell r="A729" t="str">
            <v>Lester Oliveros</v>
          </cell>
          <cell r="B729">
            <v>3</v>
          </cell>
          <cell r="C729">
            <v>-0.1</v>
          </cell>
        </row>
        <row r="730">
          <cell r="A730" t="str">
            <v>Chris Parmelee</v>
          </cell>
          <cell r="B730">
            <v>4</v>
          </cell>
          <cell r="C730">
            <v>-1.1000000000000001</v>
          </cell>
        </row>
        <row r="731">
          <cell r="A731" t="str">
            <v>Mike Pelfrey</v>
          </cell>
          <cell r="B731">
            <v>9</v>
          </cell>
          <cell r="C731">
            <v>-0.7</v>
          </cell>
          <cell r="D731">
            <v>5500000</v>
          </cell>
        </row>
        <row r="732">
          <cell r="A732" t="str">
            <v>Glen Perkins</v>
          </cell>
          <cell r="B732">
            <v>9</v>
          </cell>
          <cell r="C732">
            <v>0.5</v>
          </cell>
          <cell r="D732">
            <v>4025000</v>
          </cell>
        </row>
        <row r="733">
          <cell r="A733" t="str">
            <v>Yohan Pino</v>
          </cell>
          <cell r="B733" t="str">
            <v>1st</v>
          </cell>
          <cell r="C733">
            <v>0</v>
          </cell>
        </row>
        <row r="734">
          <cell r="A734" t="str">
            <v>Josmil Pinto</v>
          </cell>
          <cell r="B734">
            <v>2</v>
          </cell>
          <cell r="C734">
            <v>0</v>
          </cell>
          <cell r="D734">
            <v>500000</v>
          </cell>
        </row>
        <row r="735">
          <cell r="A735" t="str">
            <v>Trevor Plouffe</v>
          </cell>
          <cell r="B735">
            <v>5</v>
          </cell>
          <cell r="C735">
            <v>4.2</v>
          </cell>
          <cell r="D735">
            <v>2350000</v>
          </cell>
        </row>
        <row r="736">
          <cell r="A736" t="str">
            <v>Jorge Polanco</v>
          </cell>
          <cell r="B736" t="str">
            <v>1st</v>
          </cell>
          <cell r="C736">
            <v>0.2</v>
          </cell>
        </row>
        <row r="737">
          <cell r="A737" t="str">
            <v>Ryan Pressly</v>
          </cell>
          <cell r="B737">
            <v>2</v>
          </cell>
          <cell r="C737">
            <v>0.7</v>
          </cell>
        </row>
        <row r="738">
          <cell r="A738" t="str">
            <v>Danny Santana</v>
          </cell>
          <cell r="B738" t="str">
            <v>1st</v>
          </cell>
          <cell r="C738">
            <v>3.8</v>
          </cell>
        </row>
        <row r="739">
          <cell r="A739" t="str">
            <v>Jordan Schafer</v>
          </cell>
          <cell r="B739">
            <v>5</v>
          </cell>
          <cell r="C739">
            <v>0</v>
          </cell>
        </row>
        <row r="740">
          <cell r="A740" t="str">
            <v>Kurt Suzuki</v>
          </cell>
          <cell r="B740">
            <v>8</v>
          </cell>
          <cell r="C740">
            <v>2.6</v>
          </cell>
          <cell r="D740">
            <v>2750000</v>
          </cell>
        </row>
        <row r="741">
          <cell r="A741" t="str">
            <v>Anthony Swarzak</v>
          </cell>
          <cell r="B741">
            <v>5</v>
          </cell>
          <cell r="C741">
            <v>0.3</v>
          </cell>
          <cell r="D741">
            <v>935000</v>
          </cell>
        </row>
        <row r="742">
          <cell r="A742" t="str">
            <v>Caleb Thielbar</v>
          </cell>
          <cell r="B742">
            <v>2</v>
          </cell>
          <cell r="C742">
            <v>0.8</v>
          </cell>
          <cell r="D742">
            <v>510000</v>
          </cell>
        </row>
        <row r="743">
          <cell r="A743" t="str">
            <v>Aaron Thompson</v>
          </cell>
          <cell r="B743">
            <v>2</v>
          </cell>
          <cell r="C743">
            <v>0.2</v>
          </cell>
        </row>
        <row r="744">
          <cell r="A744" t="str">
            <v>Michael Tonkin</v>
          </cell>
          <cell r="B744">
            <v>2</v>
          </cell>
          <cell r="C744">
            <v>-0.2</v>
          </cell>
        </row>
        <row r="745">
          <cell r="A745" t="str">
            <v>Kennys Vargas</v>
          </cell>
          <cell r="B745" t="str">
            <v>1st</v>
          </cell>
          <cell r="C745">
            <v>0.6</v>
          </cell>
        </row>
        <row r="746">
          <cell r="A746" t="str">
            <v>Josh Willingham</v>
          </cell>
          <cell r="B746">
            <v>11</v>
          </cell>
          <cell r="C746">
            <v>0.9</v>
          </cell>
          <cell r="D746">
            <v>7000000</v>
          </cell>
        </row>
        <row r="747">
          <cell r="A747" t="str">
            <v>Austin Adams</v>
          </cell>
          <cell r="B747" t="str">
            <v>1st</v>
          </cell>
          <cell r="C747">
            <v>-0.2</v>
          </cell>
        </row>
        <row r="748">
          <cell r="A748" t="str">
            <v>Jesus Aguilar</v>
          </cell>
          <cell r="B748" t="str">
            <v>1st</v>
          </cell>
          <cell r="C748">
            <v>-0.5</v>
          </cell>
        </row>
        <row r="749">
          <cell r="A749" t="str">
            <v>Cody Allen</v>
          </cell>
          <cell r="B749">
            <v>3</v>
          </cell>
          <cell r="C749">
            <v>2.2000000000000002</v>
          </cell>
          <cell r="D749">
            <v>515400</v>
          </cell>
        </row>
        <row r="750">
          <cell r="A750" t="str">
            <v>Scott Atchison</v>
          </cell>
          <cell r="B750">
            <v>8</v>
          </cell>
          <cell r="C750">
            <v>1.9</v>
          </cell>
          <cell r="D750">
            <v>800000</v>
          </cell>
        </row>
        <row r="751">
          <cell r="A751" t="str">
            <v>Mike Aviles</v>
          </cell>
          <cell r="B751">
            <v>7</v>
          </cell>
          <cell r="C751">
            <v>0.2</v>
          </cell>
          <cell r="D751">
            <v>3500000</v>
          </cell>
        </row>
        <row r="752">
          <cell r="A752" t="str">
            <v>John Axford</v>
          </cell>
          <cell r="B752">
            <v>6</v>
          </cell>
          <cell r="C752">
            <v>0.2</v>
          </cell>
          <cell r="D752">
            <v>4500000</v>
          </cell>
        </row>
        <row r="753">
          <cell r="A753" t="str">
            <v>Trevor Bauer</v>
          </cell>
          <cell r="B753">
            <v>3</v>
          </cell>
          <cell r="C753">
            <v>1.9</v>
          </cell>
          <cell r="D753">
            <v>1183333</v>
          </cell>
        </row>
        <row r="754">
          <cell r="A754" t="str">
            <v>Michael Bourn</v>
          </cell>
          <cell r="B754">
            <v>9</v>
          </cell>
          <cell r="C754">
            <v>0.9</v>
          </cell>
          <cell r="D754">
            <v>13500000</v>
          </cell>
        </row>
        <row r="755">
          <cell r="A755" t="str">
            <v>Michael Brantley</v>
          </cell>
          <cell r="B755">
            <v>6</v>
          </cell>
          <cell r="C755">
            <v>7</v>
          </cell>
          <cell r="D755">
            <v>1500000</v>
          </cell>
        </row>
        <row r="756">
          <cell r="A756" t="str">
            <v>Asdrubal Cabrera</v>
          </cell>
          <cell r="B756">
            <v>8</v>
          </cell>
          <cell r="C756">
            <v>1.3</v>
          </cell>
          <cell r="D756">
            <v>10000000</v>
          </cell>
        </row>
        <row r="757">
          <cell r="A757" t="str">
            <v>Carlos Carrasco</v>
          </cell>
          <cell r="B757">
            <v>5</v>
          </cell>
          <cell r="C757">
            <v>4</v>
          </cell>
          <cell r="D757">
            <v>504700</v>
          </cell>
        </row>
        <row r="758">
          <cell r="A758" t="str">
            <v>Lonnie Chisenhall</v>
          </cell>
          <cell r="B758">
            <v>4</v>
          </cell>
          <cell r="C758">
            <v>1.5</v>
          </cell>
          <cell r="D758">
            <v>510800</v>
          </cell>
        </row>
        <row r="759">
          <cell r="A759" t="str">
            <v>Kyle Crockett</v>
          </cell>
          <cell r="B759" t="str">
            <v>1st</v>
          </cell>
          <cell r="C759">
            <v>1.1000000000000001</v>
          </cell>
        </row>
        <row r="760">
          <cell r="A760" t="str">
            <v>Chris Dickerson</v>
          </cell>
          <cell r="B760">
            <v>7</v>
          </cell>
          <cell r="C760">
            <v>0</v>
          </cell>
        </row>
        <row r="761">
          <cell r="A761" t="str">
            <v>Jason Giambi</v>
          </cell>
          <cell r="B761">
            <v>20</v>
          </cell>
          <cell r="C761">
            <v>-0.6</v>
          </cell>
        </row>
        <row r="762">
          <cell r="A762" t="str">
            <v>Chris Gimenez</v>
          </cell>
          <cell r="B762">
            <v>6</v>
          </cell>
          <cell r="C762">
            <v>-0.2</v>
          </cell>
        </row>
        <row r="763">
          <cell r="A763" t="str">
            <v>Yan Gomes</v>
          </cell>
          <cell r="B763">
            <v>3</v>
          </cell>
          <cell r="C763">
            <v>4.0999999999999996</v>
          </cell>
          <cell r="D763">
            <v>550000</v>
          </cell>
        </row>
        <row r="764">
          <cell r="A764" t="str">
            <v>Nick Hagadone</v>
          </cell>
          <cell r="B764">
            <v>4</v>
          </cell>
          <cell r="C764">
            <v>0.7</v>
          </cell>
        </row>
        <row r="765">
          <cell r="A765" t="str">
            <v>Tyler Holt</v>
          </cell>
          <cell r="B765" t="str">
            <v>1st</v>
          </cell>
          <cell r="C765">
            <v>0</v>
          </cell>
        </row>
        <row r="766">
          <cell r="A766" t="str">
            <v>T.J. House</v>
          </cell>
          <cell r="B766" t="str">
            <v>1st</v>
          </cell>
          <cell r="C766">
            <v>2.1</v>
          </cell>
        </row>
        <row r="767">
          <cell r="A767" t="str">
            <v>Elliot Johnson</v>
          </cell>
          <cell r="B767">
            <v>5</v>
          </cell>
          <cell r="C767">
            <v>-0.4</v>
          </cell>
          <cell r="D767">
            <v>930000</v>
          </cell>
        </row>
        <row r="768">
          <cell r="A768" t="str">
            <v>Jason Kipnis</v>
          </cell>
          <cell r="B768">
            <v>4</v>
          </cell>
          <cell r="C768">
            <v>0.7</v>
          </cell>
          <cell r="D768">
            <v>2166666</v>
          </cell>
        </row>
        <row r="769">
          <cell r="A769" t="str">
            <v>Corey Kluber</v>
          </cell>
          <cell r="B769">
            <v>4</v>
          </cell>
          <cell r="C769">
            <v>8.1</v>
          </cell>
          <cell r="D769">
            <v>514000</v>
          </cell>
        </row>
        <row r="770">
          <cell r="A770" t="str">
            <v>George Kottaras</v>
          </cell>
          <cell r="B770">
            <v>7</v>
          </cell>
          <cell r="C770">
            <v>0.3</v>
          </cell>
        </row>
        <row r="771">
          <cell r="A771" t="str">
            <v>C.C. Lee</v>
          </cell>
          <cell r="B771">
            <v>2</v>
          </cell>
          <cell r="C771">
            <v>0</v>
          </cell>
        </row>
        <row r="772">
          <cell r="A772" t="str">
            <v>Mark Lowe</v>
          </cell>
          <cell r="B772">
            <v>9</v>
          </cell>
          <cell r="C772">
            <v>-0.3</v>
          </cell>
        </row>
        <row r="773">
          <cell r="A773" t="str">
            <v>Justin Masterson</v>
          </cell>
          <cell r="B773">
            <v>7</v>
          </cell>
          <cell r="C773">
            <v>-0.6</v>
          </cell>
        </row>
        <row r="774">
          <cell r="A774" t="str">
            <v>Zach McAllister</v>
          </cell>
          <cell r="B774">
            <v>4</v>
          </cell>
          <cell r="C774">
            <v>-0.2</v>
          </cell>
          <cell r="D774">
            <v>504500</v>
          </cell>
        </row>
        <row r="775">
          <cell r="A775" t="str">
            <v>Nyjer Morgan</v>
          </cell>
          <cell r="B775">
            <v>7</v>
          </cell>
          <cell r="C775">
            <v>0.2</v>
          </cell>
        </row>
        <row r="776">
          <cell r="A776" t="str">
            <v>David Murphy</v>
          </cell>
          <cell r="B776">
            <v>9</v>
          </cell>
          <cell r="C776">
            <v>-0.3</v>
          </cell>
          <cell r="D776">
            <v>5500000</v>
          </cell>
        </row>
        <row r="777">
          <cell r="A777" t="str">
            <v>Josh Outman</v>
          </cell>
          <cell r="B777">
            <v>6</v>
          </cell>
          <cell r="C777">
            <v>0.4</v>
          </cell>
          <cell r="D777">
            <v>1250000</v>
          </cell>
        </row>
        <row r="778">
          <cell r="A778" t="str">
            <v>Roberto Perez</v>
          </cell>
          <cell r="B778" t="str">
            <v>1st</v>
          </cell>
          <cell r="C778">
            <v>0.8</v>
          </cell>
        </row>
        <row r="779">
          <cell r="A779" t="str">
            <v>Vinnie Pestano</v>
          </cell>
          <cell r="B779">
            <v>5</v>
          </cell>
          <cell r="C779">
            <v>-0.2</v>
          </cell>
        </row>
        <row r="780">
          <cell r="A780" t="str">
            <v>Bryan Price</v>
          </cell>
          <cell r="B780" t="str">
            <v>1st</v>
          </cell>
          <cell r="C780">
            <v>-0.2</v>
          </cell>
        </row>
        <row r="781">
          <cell r="A781" t="str">
            <v>Ryan Raburn</v>
          </cell>
          <cell r="B781">
            <v>9</v>
          </cell>
          <cell r="C781">
            <v>-1.4</v>
          </cell>
          <cell r="D781">
            <v>2250000</v>
          </cell>
        </row>
        <row r="782">
          <cell r="A782" t="str">
            <v>Jose Ramirez</v>
          </cell>
          <cell r="B782">
            <v>2</v>
          </cell>
          <cell r="C782">
            <v>1.5</v>
          </cell>
        </row>
        <row r="783">
          <cell r="A783" t="str">
            <v>Marc Rzepczynski</v>
          </cell>
          <cell r="B783">
            <v>6</v>
          </cell>
          <cell r="C783">
            <v>0.7</v>
          </cell>
          <cell r="D783">
            <v>1375000</v>
          </cell>
        </row>
        <row r="784">
          <cell r="A784" t="str">
            <v>Danny Salazar</v>
          </cell>
          <cell r="B784">
            <v>2</v>
          </cell>
          <cell r="C784">
            <v>1</v>
          </cell>
          <cell r="D784">
            <v>501500</v>
          </cell>
        </row>
        <row r="785">
          <cell r="A785" t="str">
            <v>Carlos Santana</v>
          </cell>
          <cell r="B785">
            <v>5</v>
          </cell>
          <cell r="C785">
            <v>2.8</v>
          </cell>
          <cell r="D785">
            <v>3500000</v>
          </cell>
        </row>
        <row r="786">
          <cell r="A786" t="str">
            <v>Justin Sellers</v>
          </cell>
          <cell r="B786">
            <v>4</v>
          </cell>
          <cell r="C786">
            <v>0</v>
          </cell>
          <cell r="D786">
            <v>504000</v>
          </cell>
        </row>
        <row r="787">
          <cell r="A787" t="str">
            <v>Bryan Shaw</v>
          </cell>
          <cell r="B787">
            <v>4</v>
          </cell>
          <cell r="C787">
            <v>1.9</v>
          </cell>
          <cell r="D787">
            <v>529500</v>
          </cell>
        </row>
        <row r="788">
          <cell r="A788" t="str">
            <v>JB Shuck</v>
          </cell>
          <cell r="B788">
            <v>3</v>
          </cell>
          <cell r="C788">
            <v>-0.6</v>
          </cell>
        </row>
        <row r="789">
          <cell r="A789" t="str">
            <v>Nick Swisher</v>
          </cell>
          <cell r="B789">
            <v>11</v>
          </cell>
          <cell r="C789">
            <v>-1.8</v>
          </cell>
          <cell r="D789">
            <v>15000000</v>
          </cell>
        </row>
        <row r="790">
          <cell r="A790" t="str">
            <v>Josh Tomlin</v>
          </cell>
          <cell r="B790">
            <v>5</v>
          </cell>
          <cell r="C790">
            <v>-0.4</v>
          </cell>
          <cell r="D790">
            <v>800000</v>
          </cell>
        </row>
        <row r="791">
          <cell r="A791" t="str">
            <v>Zach Walters</v>
          </cell>
          <cell r="B791">
            <v>2</v>
          </cell>
          <cell r="C791">
            <v>-0.2</v>
          </cell>
        </row>
        <row r="792">
          <cell r="A792" t="str">
            <v>Blake Wood</v>
          </cell>
          <cell r="B792">
            <v>4</v>
          </cell>
          <cell r="C792">
            <v>-0.1</v>
          </cell>
          <cell r="D792">
            <v>560000</v>
          </cell>
        </row>
        <row r="793">
          <cell r="A793" t="str">
            <v>JosÃ© Abreu</v>
          </cell>
          <cell r="B793" t="str">
            <v>1st</v>
          </cell>
          <cell r="C793">
            <v>5.8</v>
          </cell>
          <cell r="D793">
            <v>7000000</v>
          </cell>
        </row>
        <row r="794">
          <cell r="A794" t="str">
            <v>Chris Bassitt</v>
          </cell>
          <cell r="B794" t="str">
            <v>1st</v>
          </cell>
          <cell r="C794">
            <v>0.6</v>
          </cell>
        </row>
        <row r="795">
          <cell r="A795" t="str">
            <v>Gordon Beckham</v>
          </cell>
          <cell r="B795">
            <v>6</v>
          </cell>
          <cell r="C795">
            <v>0.7</v>
          </cell>
          <cell r="D795">
            <v>4175000</v>
          </cell>
        </row>
        <row r="796">
          <cell r="A796" t="str">
            <v>Ronald Belisario</v>
          </cell>
          <cell r="B796">
            <v>5</v>
          </cell>
          <cell r="C796">
            <v>-1.5</v>
          </cell>
          <cell r="D796">
            <v>3000000</v>
          </cell>
        </row>
        <row r="797">
          <cell r="A797" t="str">
            <v>Scott Carroll</v>
          </cell>
          <cell r="B797" t="str">
            <v>1st</v>
          </cell>
          <cell r="C797">
            <v>-0.6</v>
          </cell>
        </row>
        <row r="798">
          <cell r="A798" t="str">
            <v>Maikel Cleto</v>
          </cell>
          <cell r="B798">
            <v>4</v>
          </cell>
          <cell r="C798">
            <v>-0.3</v>
          </cell>
          <cell r="D798">
            <v>501000</v>
          </cell>
        </row>
        <row r="799">
          <cell r="A799" t="str">
            <v>John Danks</v>
          </cell>
          <cell r="B799">
            <v>8</v>
          </cell>
          <cell r="C799">
            <v>0.7</v>
          </cell>
          <cell r="D799">
            <v>14250000</v>
          </cell>
        </row>
        <row r="800">
          <cell r="A800" t="str">
            <v>Jordan Danks</v>
          </cell>
          <cell r="B800">
            <v>3</v>
          </cell>
          <cell r="C800">
            <v>-0.3</v>
          </cell>
        </row>
        <row r="801">
          <cell r="A801" t="str">
            <v>Alejandro De Aza</v>
          </cell>
          <cell r="B801">
            <v>7</v>
          </cell>
          <cell r="C801">
            <v>0.8</v>
          </cell>
          <cell r="D801">
            <v>4250000</v>
          </cell>
        </row>
        <row r="802">
          <cell r="A802" t="str">
            <v>Scott Downs</v>
          </cell>
          <cell r="B802">
            <v>13</v>
          </cell>
          <cell r="C802">
            <v>-0.5</v>
          </cell>
          <cell r="D802">
            <v>3750000</v>
          </cell>
        </row>
        <row r="803">
          <cell r="A803" t="str">
            <v>Adam Dunn</v>
          </cell>
          <cell r="B803">
            <v>14</v>
          </cell>
          <cell r="C803">
            <v>0.7</v>
          </cell>
          <cell r="D803">
            <v>15000000</v>
          </cell>
        </row>
        <row r="804">
          <cell r="A804" t="str">
            <v>Adam Eaton</v>
          </cell>
          <cell r="B804">
            <v>3</v>
          </cell>
          <cell r="C804">
            <v>5.2</v>
          </cell>
          <cell r="D804">
            <v>511000</v>
          </cell>
        </row>
        <row r="805">
          <cell r="A805" t="str">
            <v>Tyler Flowers</v>
          </cell>
          <cell r="B805">
            <v>6</v>
          </cell>
          <cell r="C805">
            <v>2.2999999999999998</v>
          </cell>
          <cell r="D805">
            <v>950000</v>
          </cell>
        </row>
        <row r="806">
          <cell r="A806" t="str">
            <v>Frank Francisco</v>
          </cell>
          <cell r="B806">
            <v>10</v>
          </cell>
          <cell r="C806">
            <v>-0.3</v>
          </cell>
        </row>
        <row r="807">
          <cell r="A807" t="str">
            <v>Avisail Garcia</v>
          </cell>
          <cell r="B807">
            <v>3</v>
          </cell>
          <cell r="C807">
            <v>-0.1</v>
          </cell>
          <cell r="D807">
            <v>510000</v>
          </cell>
        </row>
        <row r="808">
          <cell r="A808" t="str">
            <v>Leury Garcia</v>
          </cell>
          <cell r="B808">
            <v>2</v>
          </cell>
          <cell r="C808">
            <v>-0.8</v>
          </cell>
          <cell r="D808">
            <v>505500</v>
          </cell>
        </row>
        <row r="809">
          <cell r="A809" t="str">
            <v>Conor Gillaspie</v>
          </cell>
          <cell r="B809">
            <v>5</v>
          </cell>
          <cell r="C809">
            <v>1.7</v>
          </cell>
          <cell r="D809">
            <v>512000</v>
          </cell>
        </row>
        <row r="810">
          <cell r="A810" t="str">
            <v>Javy Guerra</v>
          </cell>
          <cell r="B810">
            <v>4</v>
          </cell>
          <cell r="C810">
            <v>1.1000000000000001</v>
          </cell>
        </row>
        <row r="811">
          <cell r="A811" t="str">
            <v>Erik Johnson</v>
          </cell>
          <cell r="B811">
            <v>2</v>
          </cell>
          <cell r="C811">
            <v>-0.4</v>
          </cell>
          <cell r="D811">
            <v>500000</v>
          </cell>
        </row>
        <row r="812">
          <cell r="A812" t="str">
            <v>Nate Jones</v>
          </cell>
          <cell r="B812">
            <v>3</v>
          </cell>
          <cell r="D812">
            <v>545000</v>
          </cell>
        </row>
        <row r="813">
          <cell r="A813" t="str">
            <v>Paul Konerko</v>
          </cell>
          <cell r="B813">
            <v>18</v>
          </cell>
          <cell r="C813">
            <v>-0.7</v>
          </cell>
          <cell r="D813">
            <v>2500000</v>
          </cell>
        </row>
        <row r="814">
          <cell r="A814" t="str">
            <v>Charles Leesman</v>
          </cell>
          <cell r="B814">
            <v>2</v>
          </cell>
          <cell r="C814">
            <v>-0.3</v>
          </cell>
        </row>
        <row r="815">
          <cell r="A815" t="str">
            <v>Matt Lindstrom</v>
          </cell>
          <cell r="B815">
            <v>8</v>
          </cell>
          <cell r="C815">
            <v>-0.6</v>
          </cell>
          <cell r="D815">
            <v>4000000</v>
          </cell>
        </row>
        <row r="816">
          <cell r="A816" t="str">
            <v>Adrian Nieto</v>
          </cell>
          <cell r="B816" t="str">
            <v>1st</v>
          </cell>
          <cell r="C816">
            <v>-0.3</v>
          </cell>
        </row>
        <row r="817">
          <cell r="A817" t="str">
            <v>Hector Noesi</v>
          </cell>
          <cell r="B817">
            <v>4</v>
          </cell>
          <cell r="C817">
            <v>0.8</v>
          </cell>
        </row>
        <row r="818">
          <cell r="A818" t="str">
            <v>Felipe Paulino</v>
          </cell>
          <cell r="B818">
            <v>6</v>
          </cell>
          <cell r="C818">
            <v>-1</v>
          </cell>
          <cell r="D818">
            <v>1750000</v>
          </cell>
        </row>
        <row r="819">
          <cell r="A819" t="str">
            <v>Jake Petricka</v>
          </cell>
          <cell r="B819">
            <v>2</v>
          </cell>
          <cell r="C819">
            <v>2</v>
          </cell>
        </row>
        <row r="820">
          <cell r="A820" t="str">
            <v>Josh Phegley</v>
          </cell>
          <cell r="B820">
            <v>2</v>
          </cell>
          <cell r="C820">
            <v>0.2</v>
          </cell>
        </row>
        <row r="821">
          <cell r="A821" t="str">
            <v>Zach Putnam</v>
          </cell>
          <cell r="B821">
            <v>4</v>
          </cell>
          <cell r="C821">
            <v>1.8</v>
          </cell>
        </row>
        <row r="822">
          <cell r="A822" t="str">
            <v>Jose Quintana</v>
          </cell>
          <cell r="B822">
            <v>3</v>
          </cell>
          <cell r="C822">
            <v>3.1</v>
          </cell>
          <cell r="D822">
            <v>850000</v>
          </cell>
        </row>
        <row r="823">
          <cell r="A823" t="str">
            <v>Alexei RamÃ­rez</v>
          </cell>
          <cell r="B823">
            <v>7</v>
          </cell>
          <cell r="C823">
            <v>3.5</v>
          </cell>
          <cell r="D823">
            <v>9500000</v>
          </cell>
        </row>
        <row r="824">
          <cell r="A824" t="str">
            <v>Andre Rienzo</v>
          </cell>
          <cell r="B824">
            <v>2</v>
          </cell>
          <cell r="C824">
            <v>-1.5</v>
          </cell>
        </row>
        <row r="825">
          <cell r="A825" t="str">
            <v>Chris Sale</v>
          </cell>
          <cell r="B825">
            <v>5</v>
          </cell>
          <cell r="C825">
            <v>6.1</v>
          </cell>
          <cell r="D825">
            <v>3500000</v>
          </cell>
        </row>
        <row r="826">
          <cell r="A826" t="str">
            <v>Yolmer Sanchez</v>
          </cell>
          <cell r="B826" t="str">
            <v>1st</v>
          </cell>
          <cell r="C826">
            <v>-0.4</v>
          </cell>
        </row>
        <row r="827">
          <cell r="A827" t="str">
            <v>Marcus Semien</v>
          </cell>
          <cell r="B827">
            <v>2</v>
          </cell>
          <cell r="C827">
            <v>0.8</v>
          </cell>
          <cell r="D827">
            <v>500000</v>
          </cell>
        </row>
        <row r="828">
          <cell r="A828" t="str">
            <v>Moises Sierra</v>
          </cell>
          <cell r="B828">
            <v>3</v>
          </cell>
          <cell r="C828">
            <v>0.4</v>
          </cell>
        </row>
        <row r="829">
          <cell r="A829" t="str">
            <v>Scott Snodgress</v>
          </cell>
          <cell r="B829" t="str">
            <v>1st</v>
          </cell>
          <cell r="C829">
            <v>-0.3</v>
          </cell>
        </row>
        <row r="830">
          <cell r="A830" t="str">
            <v>Eric Surkamp</v>
          </cell>
          <cell r="B830">
            <v>3</v>
          </cell>
          <cell r="C830">
            <v>-0.2</v>
          </cell>
        </row>
        <row r="831">
          <cell r="A831" t="str">
            <v>Michael Taylor</v>
          </cell>
          <cell r="B831">
            <v>4</v>
          </cell>
          <cell r="C831">
            <v>0.2</v>
          </cell>
        </row>
        <row r="832">
          <cell r="A832" t="str">
            <v>Taylor Thompson</v>
          </cell>
          <cell r="B832" t="str">
            <v>1st</v>
          </cell>
          <cell r="C832">
            <v>-0.2</v>
          </cell>
        </row>
        <row r="833">
          <cell r="A833" t="str">
            <v>Donnie Veal</v>
          </cell>
          <cell r="B833">
            <v>4</v>
          </cell>
          <cell r="C833">
            <v>-0.3</v>
          </cell>
          <cell r="D833">
            <v>516000</v>
          </cell>
        </row>
        <row r="834">
          <cell r="A834" t="str">
            <v>DayÃ¡n Viciedo</v>
          </cell>
          <cell r="B834">
            <v>5</v>
          </cell>
          <cell r="C834">
            <v>-0.5</v>
          </cell>
          <cell r="D834">
            <v>2800000</v>
          </cell>
        </row>
        <row r="835">
          <cell r="A835" t="str">
            <v>Daniel Webb</v>
          </cell>
          <cell r="B835">
            <v>2</v>
          </cell>
          <cell r="C835">
            <v>0.4</v>
          </cell>
          <cell r="D835">
            <v>500000</v>
          </cell>
        </row>
        <row r="836">
          <cell r="A836" t="str">
            <v>Andy Wilkins</v>
          </cell>
          <cell r="B836" t="str">
            <v>1st</v>
          </cell>
          <cell r="C836">
            <v>-0.6</v>
          </cell>
        </row>
        <row r="837">
          <cell r="A837" t="str">
            <v>Lane Adams</v>
          </cell>
          <cell r="B837" t="str">
            <v>1st</v>
          </cell>
          <cell r="C837">
            <v>-0.1</v>
          </cell>
        </row>
        <row r="838">
          <cell r="A838" t="str">
            <v>Nori Aoki</v>
          </cell>
          <cell r="B838">
            <v>3</v>
          </cell>
          <cell r="C838">
            <v>1.2</v>
          </cell>
          <cell r="D838">
            <v>1950000</v>
          </cell>
        </row>
        <row r="839">
          <cell r="A839" t="str">
            <v>Aaron Brooks</v>
          </cell>
          <cell r="B839" t="str">
            <v>1st</v>
          </cell>
          <cell r="C839">
            <v>-0.5</v>
          </cell>
        </row>
        <row r="840">
          <cell r="A840" t="str">
            <v>Francisley Bueno</v>
          </cell>
          <cell r="B840">
            <v>4</v>
          </cell>
          <cell r="C840">
            <v>0</v>
          </cell>
          <cell r="D840">
            <v>504500</v>
          </cell>
        </row>
        <row r="841">
          <cell r="A841" t="str">
            <v>Billy Butler</v>
          </cell>
          <cell r="B841">
            <v>8</v>
          </cell>
          <cell r="C841">
            <v>-0.1</v>
          </cell>
          <cell r="D841">
            <v>8000000</v>
          </cell>
        </row>
        <row r="842">
          <cell r="A842" t="str">
            <v>Lorenzo Cain</v>
          </cell>
          <cell r="B842">
            <v>5</v>
          </cell>
          <cell r="C842">
            <v>4.4000000000000004</v>
          </cell>
          <cell r="D842">
            <v>546000</v>
          </cell>
        </row>
        <row r="843">
          <cell r="A843" t="str">
            <v>Bruce Chen</v>
          </cell>
          <cell r="B843">
            <v>16</v>
          </cell>
          <cell r="C843">
            <v>-1.1000000000000001</v>
          </cell>
          <cell r="D843">
            <v>3000000</v>
          </cell>
        </row>
        <row r="844">
          <cell r="A844" t="str">
            <v>Pedro Ciriaco</v>
          </cell>
          <cell r="B844">
            <v>5</v>
          </cell>
          <cell r="C844">
            <v>-0.1</v>
          </cell>
          <cell r="D844">
            <v>513500</v>
          </cell>
        </row>
        <row r="845">
          <cell r="A845" t="str">
            <v>Casey Coleman</v>
          </cell>
          <cell r="B845">
            <v>4</v>
          </cell>
          <cell r="C845">
            <v>-0.2</v>
          </cell>
        </row>
        <row r="846">
          <cell r="A846" t="str">
            <v>Louis Coleman</v>
          </cell>
          <cell r="B846">
            <v>4</v>
          </cell>
          <cell r="C846">
            <v>-0.3</v>
          </cell>
          <cell r="D846">
            <v>537000</v>
          </cell>
        </row>
        <row r="847">
          <cell r="A847" t="str">
            <v>Tim Collins</v>
          </cell>
          <cell r="B847">
            <v>4</v>
          </cell>
          <cell r="C847">
            <v>0.2</v>
          </cell>
          <cell r="D847">
            <v>1362500</v>
          </cell>
        </row>
        <row r="848">
          <cell r="A848" t="str">
            <v>Christian Colon</v>
          </cell>
          <cell r="B848" t="str">
            <v>1st</v>
          </cell>
          <cell r="C848">
            <v>0.8</v>
          </cell>
        </row>
        <row r="849">
          <cell r="A849" t="str">
            <v>Aaron Crow</v>
          </cell>
          <cell r="B849">
            <v>4</v>
          </cell>
          <cell r="C849">
            <v>-0.4</v>
          </cell>
          <cell r="D849">
            <v>1475000</v>
          </cell>
        </row>
        <row r="850">
          <cell r="A850" t="str">
            <v>Wade Davis</v>
          </cell>
          <cell r="B850">
            <v>6</v>
          </cell>
          <cell r="C850">
            <v>3.8</v>
          </cell>
          <cell r="D850">
            <v>4800000</v>
          </cell>
        </row>
        <row r="851">
          <cell r="A851" t="str">
            <v>Scott Downs</v>
          </cell>
          <cell r="B851">
            <v>13</v>
          </cell>
          <cell r="C851">
            <v>0</v>
          </cell>
        </row>
        <row r="852">
          <cell r="A852" t="str">
            <v>Danny Duffy</v>
          </cell>
          <cell r="B852">
            <v>4</v>
          </cell>
          <cell r="C852">
            <v>3.8</v>
          </cell>
        </row>
        <row r="853">
          <cell r="A853" t="str">
            <v>Jarrod Dyson</v>
          </cell>
          <cell r="B853">
            <v>5</v>
          </cell>
          <cell r="C853">
            <v>2.2999999999999998</v>
          </cell>
          <cell r="D853">
            <v>530000</v>
          </cell>
        </row>
        <row r="854">
          <cell r="A854" t="str">
            <v>Alcides Escobar</v>
          </cell>
          <cell r="B854">
            <v>7</v>
          </cell>
          <cell r="C854">
            <v>2.7</v>
          </cell>
          <cell r="D854">
            <v>3000000</v>
          </cell>
        </row>
        <row r="855">
          <cell r="A855" t="str">
            <v>Brandon Finnegan</v>
          </cell>
          <cell r="B855" t="str">
            <v>1st</v>
          </cell>
          <cell r="C855">
            <v>0.2</v>
          </cell>
        </row>
        <row r="856">
          <cell r="A856" t="str">
            <v>Jason Frasor</v>
          </cell>
          <cell r="B856">
            <v>11</v>
          </cell>
          <cell r="C856">
            <v>0.6</v>
          </cell>
        </row>
        <row r="857">
          <cell r="A857" t="str">
            <v>Johnny Giavotella</v>
          </cell>
          <cell r="B857">
            <v>4</v>
          </cell>
          <cell r="C857">
            <v>0</v>
          </cell>
          <cell r="D857">
            <v>508575</v>
          </cell>
        </row>
        <row r="858">
          <cell r="A858" t="str">
            <v>Alex Gordon</v>
          </cell>
          <cell r="B858">
            <v>8</v>
          </cell>
          <cell r="C858">
            <v>6.1</v>
          </cell>
          <cell r="D858">
            <v>10000000</v>
          </cell>
        </row>
        <row r="859">
          <cell r="A859" t="str">
            <v>Terrance Gore</v>
          </cell>
          <cell r="B859" t="str">
            <v>1st</v>
          </cell>
          <cell r="C859">
            <v>0</v>
          </cell>
        </row>
        <row r="860">
          <cell r="A860" t="str">
            <v>Jeremy Guthrie</v>
          </cell>
          <cell r="B860">
            <v>11</v>
          </cell>
          <cell r="C860">
            <v>1.3</v>
          </cell>
          <cell r="D860">
            <v>8000000</v>
          </cell>
        </row>
        <row r="861">
          <cell r="A861" t="str">
            <v>Brett Hayes</v>
          </cell>
          <cell r="B861">
            <v>6</v>
          </cell>
          <cell r="C861">
            <v>-0.8</v>
          </cell>
          <cell r="D861">
            <v>630000</v>
          </cell>
        </row>
        <row r="862">
          <cell r="A862" t="str">
            <v>Liam Hendriks</v>
          </cell>
          <cell r="B862">
            <v>4</v>
          </cell>
          <cell r="C862">
            <v>-0.1</v>
          </cell>
        </row>
        <row r="863">
          <cell r="A863" t="str">
            <v>Kelvin Herrera</v>
          </cell>
          <cell r="B863">
            <v>4</v>
          </cell>
          <cell r="C863">
            <v>2.9</v>
          </cell>
          <cell r="D863">
            <v>522500</v>
          </cell>
        </row>
        <row r="864">
          <cell r="A864" t="str">
            <v>Greg Holland</v>
          </cell>
          <cell r="B864">
            <v>5</v>
          </cell>
          <cell r="C864">
            <v>2.6</v>
          </cell>
          <cell r="D864">
            <v>4675000</v>
          </cell>
        </row>
        <row r="865">
          <cell r="A865" t="str">
            <v>Eric Hosmer</v>
          </cell>
          <cell r="B865">
            <v>4</v>
          </cell>
          <cell r="C865">
            <v>0.8</v>
          </cell>
          <cell r="D865">
            <v>3600000</v>
          </cell>
        </row>
        <row r="866">
          <cell r="A866" t="str">
            <v>Raul Ibanez</v>
          </cell>
          <cell r="B866">
            <v>19</v>
          </cell>
          <cell r="C866">
            <v>-0.6</v>
          </cell>
        </row>
        <row r="867">
          <cell r="A867" t="str">
            <v>Omar Infante</v>
          </cell>
          <cell r="B867">
            <v>13</v>
          </cell>
          <cell r="C867">
            <v>0.5</v>
          </cell>
          <cell r="D867">
            <v>5000000</v>
          </cell>
        </row>
        <row r="868">
          <cell r="A868" t="str">
            <v>Donnie Joseph</v>
          </cell>
          <cell r="B868">
            <v>2</v>
          </cell>
          <cell r="C868">
            <v>-0.2</v>
          </cell>
        </row>
        <row r="869">
          <cell r="A869" t="str">
            <v>Erik Kratz</v>
          </cell>
          <cell r="B869">
            <v>5</v>
          </cell>
          <cell r="C869">
            <v>0.1</v>
          </cell>
        </row>
        <row r="870">
          <cell r="A870" t="str">
            <v>Michael Mariot</v>
          </cell>
          <cell r="B870" t="str">
            <v>1st</v>
          </cell>
          <cell r="C870">
            <v>-0.6</v>
          </cell>
        </row>
        <row r="871">
          <cell r="A871" t="str">
            <v>Justin Marks</v>
          </cell>
          <cell r="B871" t="str">
            <v>1st</v>
          </cell>
          <cell r="C871">
            <v>-0.1</v>
          </cell>
        </row>
        <row r="872">
          <cell r="A872" t="str">
            <v>Justin Maxwell</v>
          </cell>
          <cell r="B872">
            <v>6</v>
          </cell>
          <cell r="C872">
            <v>-1</v>
          </cell>
          <cell r="D872">
            <v>1325000</v>
          </cell>
        </row>
        <row r="873">
          <cell r="A873" t="str">
            <v>Mike Moustakas</v>
          </cell>
          <cell r="B873">
            <v>4</v>
          </cell>
          <cell r="C873">
            <v>0.1</v>
          </cell>
          <cell r="D873">
            <v>549000</v>
          </cell>
        </row>
        <row r="874">
          <cell r="A874" t="str">
            <v>Jayson Nix</v>
          </cell>
          <cell r="B874">
            <v>7</v>
          </cell>
          <cell r="C874">
            <v>-0.2</v>
          </cell>
        </row>
        <row r="875">
          <cell r="A875" t="str">
            <v>Jimmy Paredes</v>
          </cell>
          <cell r="B875">
            <v>4</v>
          </cell>
          <cell r="C875">
            <v>-0.2</v>
          </cell>
        </row>
        <row r="876">
          <cell r="A876" t="str">
            <v>Carlos Peguero</v>
          </cell>
          <cell r="B876">
            <v>4</v>
          </cell>
          <cell r="C876">
            <v>0</v>
          </cell>
        </row>
        <row r="877">
          <cell r="A877" t="str">
            <v>Francisco Pena</v>
          </cell>
          <cell r="B877" t="str">
            <v>1st</v>
          </cell>
          <cell r="C877">
            <v>0.1</v>
          </cell>
        </row>
        <row r="878">
          <cell r="A878" t="str">
            <v>Salvador Perez</v>
          </cell>
          <cell r="B878">
            <v>4</v>
          </cell>
          <cell r="C878">
            <v>3.6</v>
          </cell>
          <cell r="D878">
            <v>1500000</v>
          </cell>
        </row>
        <row r="879">
          <cell r="A879" t="str">
            <v>Wilking Rodriguez</v>
          </cell>
          <cell r="B879" t="str">
            <v>1st</v>
          </cell>
          <cell r="C879">
            <v>0.1</v>
          </cell>
        </row>
        <row r="880">
          <cell r="A880" t="str">
            <v>James Shields</v>
          </cell>
          <cell r="B880">
            <v>9</v>
          </cell>
          <cell r="C880">
            <v>3.8</v>
          </cell>
          <cell r="D880">
            <v>13500000</v>
          </cell>
        </row>
        <row r="881">
          <cell r="A881" t="str">
            <v>Danny Valencia</v>
          </cell>
          <cell r="B881">
            <v>5</v>
          </cell>
          <cell r="C881">
            <v>0.3</v>
          </cell>
          <cell r="D881">
            <v>1065000</v>
          </cell>
        </row>
        <row r="882">
          <cell r="A882" t="str">
            <v>Jason Vargas</v>
          </cell>
          <cell r="B882">
            <v>9</v>
          </cell>
          <cell r="C882">
            <v>2.7</v>
          </cell>
          <cell r="D882">
            <v>7000000</v>
          </cell>
        </row>
        <row r="883">
          <cell r="A883" t="str">
            <v>Yordano Ventura</v>
          </cell>
          <cell r="B883">
            <v>2</v>
          </cell>
          <cell r="C883">
            <v>3.4</v>
          </cell>
          <cell r="D883">
            <v>500500</v>
          </cell>
        </row>
        <row r="884">
          <cell r="A884" t="str">
            <v>Josh Willingham</v>
          </cell>
          <cell r="B884">
            <v>11</v>
          </cell>
          <cell r="C884">
            <v>0.2</v>
          </cell>
        </row>
        <row r="885">
          <cell r="A885" t="str">
            <v>Al Alburquerque</v>
          </cell>
          <cell r="B885">
            <v>4</v>
          </cell>
          <cell r="C885">
            <v>1.8</v>
          </cell>
          <cell r="D885">
            <v>837500</v>
          </cell>
        </row>
        <row r="886">
          <cell r="A886" t="str">
            <v>Alex Avila</v>
          </cell>
          <cell r="B886">
            <v>6</v>
          </cell>
          <cell r="C886">
            <v>2.1</v>
          </cell>
          <cell r="D886">
            <v>4150000</v>
          </cell>
        </row>
        <row r="887">
          <cell r="A887" t="str">
            <v>Miguel Cabrera</v>
          </cell>
          <cell r="B887">
            <v>12</v>
          </cell>
          <cell r="C887">
            <v>5.0999999999999996</v>
          </cell>
          <cell r="D887">
            <v>22000000</v>
          </cell>
        </row>
        <row r="888">
          <cell r="A888" t="str">
            <v>Ezequiel Carrera</v>
          </cell>
          <cell r="B888">
            <v>4</v>
          </cell>
          <cell r="C888">
            <v>0.3</v>
          </cell>
        </row>
        <row r="889">
          <cell r="A889" t="str">
            <v>Nicholas Castellanos</v>
          </cell>
          <cell r="B889">
            <v>2</v>
          </cell>
          <cell r="C889">
            <v>-0.1</v>
          </cell>
          <cell r="D889">
            <v>500000</v>
          </cell>
        </row>
        <row r="890">
          <cell r="A890" t="str">
            <v>Joba Chamberlain</v>
          </cell>
          <cell r="B890">
            <v>8</v>
          </cell>
          <cell r="C890">
            <v>0.9</v>
          </cell>
          <cell r="D890">
            <v>2500000</v>
          </cell>
        </row>
        <row r="891">
          <cell r="A891" t="str">
            <v>Phil Coke</v>
          </cell>
          <cell r="B891">
            <v>7</v>
          </cell>
          <cell r="C891">
            <v>0.4</v>
          </cell>
          <cell r="D891">
            <v>1900000</v>
          </cell>
        </row>
        <row r="892">
          <cell r="A892" t="str">
            <v>Tyler Collins</v>
          </cell>
          <cell r="B892" t="str">
            <v>1st</v>
          </cell>
          <cell r="C892">
            <v>0.1</v>
          </cell>
        </row>
        <row r="893">
          <cell r="A893" t="str">
            <v>Rajai Davis</v>
          </cell>
          <cell r="B893">
            <v>9</v>
          </cell>
          <cell r="C893">
            <v>1.6</v>
          </cell>
          <cell r="D893">
            <v>5000000</v>
          </cell>
        </row>
        <row r="894">
          <cell r="A894" t="str">
            <v>Buck Farmer</v>
          </cell>
          <cell r="B894" t="str">
            <v>1st</v>
          </cell>
          <cell r="C894">
            <v>-0.5</v>
          </cell>
        </row>
        <row r="895">
          <cell r="A895" t="str">
            <v>Alex Gonzalez</v>
          </cell>
          <cell r="B895">
            <v>16</v>
          </cell>
          <cell r="C895">
            <v>-0.5</v>
          </cell>
          <cell r="D895">
            <v>1100000</v>
          </cell>
        </row>
        <row r="896">
          <cell r="A896" t="str">
            <v>Blaine Hardy</v>
          </cell>
          <cell r="B896" t="str">
            <v>1st</v>
          </cell>
          <cell r="C896">
            <v>1</v>
          </cell>
        </row>
        <row r="897">
          <cell r="A897" t="str">
            <v>Bryan Holaday</v>
          </cell>
          <cell r="B897">
            <v>3</v>
          </cell>
          <cell r="C897">
            <v>-0.5</v>
          </cell>
          <cell r="D897">
            <v>502000</v>
          </cell>
        </row>
        <row r="898">
          <cell r="A898" t="str">
            <v>Torii Hunter</v>
          </cell>
          <cell r="B898">
            <v>18</v>
          </cell>
          <cell r="C898">
            <v>0.9</v>
          </cell>
          <cell r="D898">
            <v>14000000</v>
          </cell>
        </row>
        <row r="899">
          <cell r="A899" t="str">
            <v>Austin Jackson</v>
          </cell>
          <cell r="B899">
            <v>5</v>
          </cell>
          <cell r="C899">
            <v>1.5</v>
          </cell>
          <cell r="D899">
            <v>6000000</v>
          </cell>
        </row>
        <row r="900">
          <cell r="A900" t="str">
            <v>Jim Johnson</v>
          </cell>
          <cell r="B900">
            <v>9</v>
          </cell>
          <cell r="C900">
            <v>-0.4</v>
          </cell>
        </row>
        <row r="901">
          <cell r="A901" t="str">
            <v>Don Kelly</v>
          </cell>
          <cell r="B901">
            <v>7</v>
          </cell>
          <cell r="C901">
            <v>-0.5</v>
          </cell>
          <cell r="D901">
            <v>1000000</v>
          </cell>
        </row>
        <row r="902">
          <cell r="A902" t="str">
            <v>Ian Kinsler</v>
          </cell>
          <cell r="B902">
            <v>9</v>
          </cell>
          <cell r="C902">
            <v>5.0999999999999996</v>
          </cell>
          <cell r="D902">
            <v>16000000</v>
          </cell>
        </row>
        <row r="903">
          <cell r="A903" t="str">
            <v>Corey Knebel</v>
          </cell>
          <cell r="B903" t="str">
            <v>1st</v>
          </cell>
          <cell r="C903">
            <v>-0.2</v>
          </cell>
        </row>
        <row r="904">
          <cell r="A904" t="str">
            <v>Ian Krol</v>
          </cell>
          <cell r="B904">
            <v>2</v>
          </cell>
          <cell r="C904">
            <v>-0.7</v>
          </cell>
          <cell r="D904">
            <v>504000</v>
          </cell>
        </row>
        <row r="905">
          <cell r="A905" t="str">
            <v>Kyle Lobstein</v>
          </cell>
          <cell r="B905" t="str">
            <v>1st</v>
          </cell>
          <cell r="C905">
            <v>0.4</v>
          </cell>
        </row>
        <row r="906">
          <cell r="A906" t="str">
            <v>J.D. Martinez</v>
          </cell>
          <cell r="B906">
            <v>4</v>
          </cell>
          <cell r="C906">
            <v>4.5999999999999996</v>
          </cell>
        </row>
        <row r="907">
          <cell r="A907" t="str">
            <v>Victor Martinez</v>
          </cell>
          <cell r="B907">
            <v>12</v>
          </cell>
          <cell r="C907">
            <v>5.5</v>
          </cell>
          <cell r="D907">
            <v>12000000</v>
          </cell>
        </row>
        <row r="908">
          <cell r="A908" t="str">
            <v>James McCann</v>
          </cell>
          <cell r="B908" t="str">
            <v>1st</v>
          </cell>
          <cell r="C908">
            <v>-0.1</v>
          </cell>
        </row>
        <row r="909">
          <cell r="A909" t="str">
            <v>Pat McCoy</v>
          </cell>
          <cell r="B909" t="str">
            <v>1st</v>
          </cell>
          <cell r="C909">
            <v>0.2</v>
          </cell>
        </row>
        <row r="910">
          <cell r="A910" t="str">
            <v>Melvin Mercedes</v>
          </cell>
          <cell r="B910" t="str">
            <v>1st</v>
          </cell>
          <cell r="C910">
            <v>0.1</v>
          </cell>
        </row>
        <row r="911">
          <cell r="A911" t="str">
            <v>Justin Miller</v>
          </cell>
          <cell r="B911" t="str">
            <v>1st</v>
          </cell>
          <cell r="C911">
            <v>-0.1</v>
          </cell>
        </row>
        <row r="912">
          <cell r="A912" t="str">
            <v>Steven Moya</v>
          </cell>
          <cell r="B912" t="str">
            <v>1st</v>
          </cell>
          <cell r="C912">
            <v>0</v>
          </cell>
        </row>
        <row r="913">
          <cell r="A913" t="str">
            <v>Joe Nathan</v>
          </cell>
          <cell r="B913">
            <v>14</v>
          </cell>
          <cell r="C913">
            <v>-0.3</v>
          </cell>
          <cell r="D913">
            <v>9000000</v>
          </cell>
        </row>
        <row r="914">
          <cell r="A914" t="str">
            <v>Jose Ortega</v>
          </cell>
          <cell r="B914">
            <v>3</v>
          </cell>
          <cell r="C914">
            <v>-0.3</v>
          </cell>
        </row>
        <row r="915">
          <cell r="A915" t="str">
            <v>Hernan Perez</v>
          </cell>
          <cell r="B915">
            <v>3</v>
          </cell>
          <cell r="C915">
            <v>0</v>
          </cell>
        </row>
        <row r="916">
          <cell r="A916" t="str">
            <v>Rick Porcello</v>
          </cell>
          <cell r="B916">
            <v>6</v>
          </cell>
          <cell r="C916">
            <v>3.7</v>
          </cell>
          <cell r="D916">
            <v>8500000</v>
          </cell>
        </row>
        <row r="917">
          <cell r="A917" t="str">
            <v>David Price</v>
          </cell>
          <cell r="B917">
            <v>7</v>
          </cell>
          <cell r="C917">
            <v>1.7</v>
          </cell>
        </row>
        <row r="918">
          <cell r="A918" t="str">
            <v>Luke Putkonen</v>
          </cell>
          <cell r="B918">
            <v>3</v>
          </cell>
          <cell r="C918">
            <v>-0.3</v>
          </cell>
          <cell r="D918">
            <v>510000</v>
          </cell>
        </row>
        <row r="919">
          <cell r="A919" t="str">
            <v>Robbie Ray</v>
          </cell>
          <cell r="B919" t="str">
            <v>1st</v>
          </cell>
          <cell r="C919">
            <v>-0.7</v>
          </cell>
        </row>
        <row r="920">
          <cell r="A920" t="str">
            <v>Evan Reed</v>
          </cell>
          <cell r="B920">
            <v>2</v>
          </cell>
          <cell r="C920">
            <v>-0.1</v>
          </cell>
          <cell r="D920">
            <v>503000</v>
          </cell>
        </row>
        <row r="921">
          <cell r="A921" t="str">
            <v>Andrew Romine</v>
          </cell>
          <cell r="B921">
            <v>5</v>
          </cell>
          <cell r="C921">
            <v>0.6</v>
          </cell>
          <cell r="D921">
            <v>504000</v>
          </cell>
        </row>
        <row r="922">
          <cell r="A922" t="str">
            <v>Kyle Ryan</v>
          </cell>
          <cell r="B922" t="str">
            <v>1st</v>
          </cell>
          <cell r="C922">
            <v>0.3</v>
          </cell>
        </row>
        <row r="923">
          <cell r="A923" t="str">
            <v>Anibal Sanchez</v>
          </cell>
          <cell r="B923">
            <v>9</v>
          </cell>
          <cell r="C923">
            <v>2.4</v>
          </cell>
          <cell r="D923">
            <v>15800000</v>
          </cell>
        </row>
        <row r="924">
          <cell r="A924" t="str">
            <v>Max Scherzer</v>
          </cell>
          <cell r="B924">
            <v>7</v>
          </cell>
          <cell r="C924">
            <v>5.7</v>
          </cell>
          <cell r="D924">
            <v>15525000</v>
          </cell>
        </row>
        <row r="925">
          <cell r="A925" t="str">
            <v>Chad Smith</v>
          </cell>
          <cell r="B925" t="str">
            <v>1st</v>
          </cell>
          <cell r="C925">
            <v>0</v>
          </cell>
        </row>
        <row r="926">
          <cell r="A926" t="str">
            <v>Drew Smyly</v>
          </cell>
          <cell r="B926">
            <v>3</v>
          </cell>
          <cell r="C926">
            <v>1.6</v>
          </cell>
          <cell r="D926">
            <v>520000</v>
          </cell>
        </row>
        <row r="927">
          <cell r="A927" t="str">
            <v>Joakim Soria</v>
          </cell>
          <cell r="B927">
            <v>7</v>
          </cell>
          <cell r="C927">
            <v>-0.1</v>
          </cell>
          <cell r="D927">
            <v>5500000</v>
          </cell>
        </row>
        <row r="928">
          <cell r="A928" t="str">
            <v>Eugenio Suarez</v>
          </cell>
          <cell r="B928" t="str">
            <v>1st</v>
          </cell>
          <cell r="C928">
            <v>0.8</v>
          </cell>
        </row>
        <row r="929">
          <cell r="A929" t="str">
            <v>Drew VerHagen</v>
          </cell>
          <cell r="B929" t="str">
            <v>1st</v>
          </cell>
          <cell r="C929">
            <v>0</v>
          </cell>
        </row>
        <row r="930">
          <cell r="A930" t="str">
            <v>Justin Verlander</v>
          </cell>
          <cell r="B930">
            <v>10</v>
          </cell>
          <cell r="C930">
            <v>1</v>
          </cell>
          <cell r="D930">
            <v>20000000</v>
          </cell>
        </row>
        <row r="931">
          <cell r="A931" t="str">
            <v>Kevin Whelan</v>
          </cell>
          <cell r="B931">
            <v>2</v>
          </cell>
          <cell r="C931">
            <v>-0.1</v>
          </cell>
        </row>
        <row r="932">
          <cell r="A932" t="str">
            <v>Danny Worth</v>
          </cell>
          <cell r="B932">
            <v>5</v>
          </cell>
          <cell r="C932">
            <v>-0.2</v>
          </cell>
        </row>
        <row r="933">
          <cell r="A933" t="str">
            <v>Erisbel Arruebarrena</v>
          </cell>
          <cell r="B933" t="str">
            <v>1st</v>
          </cell>
          <cell r="C933">
            <v>-0.4</v>
          </cell>
          <cell r="D933">
            <v>3000000</v>
          </cell>
        </row>
        <row r="934">
          <cell r="A934" t="str">
            <v>Pedro Baez</v>
          </cell>
          <cell r="B934" t="str">
            <v>1st</v>
          </cell>
          <cell r="C934">
            <v>0.4</v>
          </cell>
        </row>
        <row r="935">
          <cell r="A935" t="str">
            <v>Darwin Barney</v>
          </cell>
          <cell r="B935">
            <v>5</v>
          </cell>
          <cell r="C935">
            <v>0.9</v>
          </cell>
          <cell r="D935">
            <v>2300000</v>
          </cell>
        </row>
        <row r="936">
          <cell r="A936" t="str">
            <v>Mike Baxter</v>
          </cell>
          <cell r="B936">
            <v>5</v>
          </cell>
          <cell r="C936">
            <v>-0.1</v>
          </cell>
          <cell r="D936">
            <v>700000</v>
          </cell>
        </row>
        <row r="937">
          <cell r="A937" t="str">
            <v>Josh Beckett</v>
          </cell>
          <cell r="B937">
            <v>14</v>
          </cell>
          <cell r="C937">
            <v>2.2999999999999998</v>
          </cell>
          <cell r="D937">
            <v>15750000</v>
          </cell>
        </row>
        <row r="938">
          <cell r="A938" t="str">
            <v>Roger Bernadina</v>
          </cell>
          <cell r="B938">
            <v>7</v>
          </cell>
          <cell r="C938">
            <v>0.2</v>
          </cell>
        </row>
        <row r="939">
          <cell r="A939" t="str">
            <v>Drew Butera</v>
          </cell>
          <cell r="B939">
            <v>5</v>
          </cell>
          <cell r="C939">
            <v>-0.3</v>
          </cell>
          <cell r="D939">
            <v>700000</v>
          </cell>
        </row>
        <row r="940">
          <cell r="A940" t="str">
            <v>Kevin Correia</v>
          </cell>
          <cell r="B940">
            <v>12</v>
          </cell>
          <cell r="C940">
            <v>-1.4</v>
          </cell>
        </row>
        <row r="941">
          <cell r="A941" t="str">
            <v>Danny Coulombe</v>
          </cell>
          <cell r="B941" t="str">
            <v>1st</v>
          </cell>
          <cell r="C941">
            <v>0</v>
          </cell>
        </row>
        <row r="942">
          <cell r="A942" t="str">
            <v>Carl Crawford</v>
          </cell>
          <cell r="B942">
            <v>13</v>
          </cell>
          <cell r="C942">
            <v>2.4</v>
          </cell>
          <cell r="D942">
            <v>20250000</v>
          </cell>
        </row>
        <row r="943">
          <cell r="A943" t="str">
            <v>Jose Dominguez</v>
          </cell>
          <cell r="B943">
            <v>2</v>
          </cell>
          <cell r="C943">
            <v>-0.3</v>
          </cell>
          <cell r="D943">
            <v>501000</v>
          </cell>
        </row>
        <row r="944">
          <cell r="A944" t="str">
            <v>Scott Elbert</v>
          </cell>
          <cell r="B944">
            <v>6</v>
          </cell>
          <cell r="C944">
            <v>0.2</v>
          </cell>
          <cell r="D944">
            <v>575000</v>
          </cell>
        </row>
        <row r="945">
          <cell r="A945" t="str">
            <v>A.J. Ellis</v>
          </cell>
          <cell r="B945">
            <v>7</v>
          </cell>
          <cell r="C945">
            <v>0.2</v>
          </cell>
          <cell r="D945">
            <v>3550000</v>
          </cell>
        </row>
        <row r="946">
          <cell r="A946" t="str">
            <v>Andre Ethier</v>
          </cell>
          <cell r="B946">
            <v>9</v>
          </cell>
          <cell r="C946">
            <v>0</v>
          </cell>
          <cell r="D946">
            <v>15500000</v>
          </cell>
        </row>
        <row r="947">
          <cell r="A947" t="str">
            <v>Tim Federowicz</v>
          </cell>
          <cell r="B947">
            <v>4</v>
          </cell>
          <cell r="C947">
            <v>-0.6</v>
          </cell>
        </row>
        <row r="948">
          <cell r="A948" t="str">
            <v>Stephen Fife</v>
          </cell>
          <cell r="B948">
            <v>3</v>
          </cell>
          <cell r="C948">
            <v>-0.1</v>
          </cell>
        </row>
        <row r="949">
          <cell r="A949" t="str">
            <v>Chone Figgins</v>
          </cell>
          <cell r="B949">
            <v>12</v>
          </cell>
          <cell r="C949">
            <v>0.6</v>
          </cell>
        </row>
        <row r="950">
          <cell r="A950" t="str">
            <v>Carlos Frias</v>
          </cell>
          <cell r="B950" t="str">
            <v>1st</v>
          </cell>
          <cell r="C950">
            <v>-0.7</v>
          </cell>
        </row>
        <row r="951">
          <cell r="A951" t="str">
            <v>Yimi Garcia</v>
          </cell>
          <cell r="B951" t="str">
            <v>1st</v>
          </cell>
          <cell r="C951">
            <v>0.2</v>
          </cell>
        </row>
        <row r="952">
          <cell r="A952" t="str">
            <v>Adrian Gonzalez</v>
          </cell>
          <cell r="B952">
            <v>11</v>
          </cell>
          <cell r="C952">
            <v>4.4000000000000004</v>
          </cell>
          <cell r="D952">
            <v>21000000</v>
          </cell>
        </row>
        <row r="953">
          <cell r="A953" t="str">
            <v>Dee Gordon</v>
          </cell>
          <cell r="B953">
            <v>4</v>
          </cell>
          <cell r="C953">
            <v>3.5</v>
          </cell>
          <cell r="D953">
            <v>515000</v>
          </cell>
        </row>
        <row r="954">
          <cell r="A954" t="str">
            <v>Zack Greinke</v>
          </cell>
          <cell r="B954">
            <v>11</v>
          </cell>
          <cell r="C954">
            <v>5.3</v>
          </cell>
          <cell r="D954">
            <v>26000000</v>
          </cell>
        </row>
        <row r="955">
          <cell r="A955" t="str">
            <v>Alex Guerrero</v>
          </cell>
          <cell r="B955" t="str">
            <v>1st</v>
          </cell>
          <cell r="C955">
            <v>-0.3</v>
          </cell>
          <cell r="D955">
            <v>4000000</v>
          </cell>
        </row>
        <row r="956">
          <cell r="A956" t="str">
            <v>Dan Haren</v>
          </cell>
          <cell r="B956">
            <v>12</v>
          </cell>
          <cell r="C956">
            <v>-0.2</v>
          </cell>
          <cell r="D956">
            <v>10000000</v>
          </cell>
        </row>
        <row r="957">
          <cell r="A957" t="str">
            <v>Roberto Hernandez</v>
          </cell>
          <cell r="B957">
            <v>9</v>
          </cell>
          <cell r="C957">
            <v>-0.4</v>
          </cell>
          <cell r="D957">
            <v>4500000</v>
          </cell>
        </row>
        <row r="958">
          <cell r="A958" t="str">
            <v>J.P. Howell</v>
          </cell>
          <cell r="B958">
            <v>9</v>
          </cell>
          <cell r="C958">
            <v>1.1000000000000001</v>
          </cell>
          <cell r="D958">
            <v>4000000</v>
          </cell>
        </row>
        <row r="959">
          <cell r="A959" t="str">
            <v>Kenley Jansen</v>
          </cell>
          <cell r="B959">
            <v>5</v>
          </cell>
          <cell r="C959">
            <v>1.2</v>
          </cell>
          <cell r="D959">
            <v>4300000</v>
          </cell>
        </row>
        <row r="960">
          <cell r="A960" t="str">
            <v>Matt Kemp</v>
          </cell>
          <cell r="B960">
            <v>9</v>
          </cell>
          <cell r="C960">
            <v>1.2</v>
          </cell>
          <cell r="D960">
            <v>21000000</v>
          </cell>
        </row>
        <row r="961">
          <cell r="A961" t="str">
            <v>Clayton Kershaw</v>
          </cell>
          <cell r="B961">
            <v>7</v>
          </cell>
          <cell r="C961">
            <v>8.1999999999999993</v>
          </cell>
          <cell r="D961">
            <v>6571426</v>
          </cell>
        </row>
        <row r="962">
          <cell r="A962" t="str">
            <v>Brandon League</v>
          </cell>
          <cell r="B962">
            <v>11</v>
          </cell>
          <cell r="C962">
            <v>0.7</v>
          </cell>
          <cell r="D962">
            <v>7500000</v>
          </cell>
        </row>
        <row r="963">
          <cell r="A963" t="str">
            <v>Paul Maholm</v>
          </cell>
          <cell r="B963">
            <v>10</v>
          </cell>
          <cell r="C963">
            <v>-0.8</v>
          </cell>
          <cell r="D963">
            <v>1500000</v>
          </cell>
        </row>
        <row r="964">
          <cell r="A964" t="str">
            <v>Miguel Olivo</v>
          </cell>
          <cell r="B964">
            <v>13</v>
          </cell>
          <cell r="C964">
            <v>-0.1</v>
          </cell>
        </row>
        <row r="965">
          <cell r="A965" t="str">
            <v>Red Patterson</v>
          </cell>
          <cell r="B965" t="str">
            <v>1st</v>
          </cell>
          <cell r="C965">
            <v>0.2</v>
          </cell>
        </row>
        <row r="966">
          <cell r="A966" t="str">
            <v>Joc Pederson</v>
          </cell>
          <cell r="B966" t="str">
            <v>1st</v>
          </cell>
          <cell r="C966">
            <v>0</v>
          </cell>
        </row>
        <row r="967">
          <cell r="A967" t="str">
            <v>Chris Perez</v>
          </cell>
          <cell r="B967">
            <v>7</v>
          </cell>
          <cell r="C967">
            <v>-0.1</v>
          </cell>
          <cell r="D967">
            <v>2300000</v>
          </cell>
        </row>
        <row r="968">
          <cell r="A968" t="str">
            <v>Yasiel Puig</v>
          </cell>
          <cell r="B968">
            <v>2</v>
          </cell>
          <cell r="C968">
            <v>4.9000000000000004</v>
          </cell>
          <cell r="D968">
            <v>3714000</v>
          </cell>
        </row>
        <row r="969">
          <cell r="A969" t="str">
            <v>Hanley Ramirez</v>
          </cell>
          <cell r="B969">
            <v>10</v>
          </cell>
          <cell r="C969">
            <v>3.7</v>
          </cell>
          <cell r="D969">
            <v>16000000</v>
          </cell>
        </row>
        <row r="970">
          <cell r="A970" t="str">
            <v>Clint Robinson</v>
          </cell>
          <cell r="B970">
            <v>2</v>
          </cell>
          <cell r="C970">
            <v>0.1</v>
          </cell>
        </row>
        <row r="971">
          <cell r="A971" t="str">
            <v>Paco Rodriguez</v>
          </cell>
          <cell r="B971">
            <v>3</v>
          </cell>
          <cell r="C971">
            <v>0.1</v>
          </cell>
          <cell r="D971">
            <v>512500</v>
          </cell>
        </row>
        <row r="972">
          <cell r="A972" t="str">
            <v>Miguel Rojas</v>
          </cell>
          <cell r="B972" t="str">
            <v>1st</v>
          </cell>
          <cell r="C972">
            <v>0.9</v>
          </cell>
        </row>
        <row r="973">
          <cell r="A973" t="str">
            <v>Jamie Romak</v>
          </cell>
          <cell r="B973" t="str">
            <v>1st</v>
          </cell>
          <cell r="C973">
            <v>-0.3</v>
          </cell>
        </row>
        <row r="974">
          <cell r="A974" t="str">
            <v>Hyun-Jin Ryu</v>
          </cell>
          <cell r="B974">
            <v>2</v>
          </cell>
          <cell r="C974">
            <v>2.1</v>
          </cell>
          <cell r="D974">
            <v>4333000</v>
          </cell>
        </row>
        <row r="975">
          <cell r="A975" t="str">
            <v>Carlos Triunfel</v>
          </cell>
          <cell r="B975">
            <v>3</v>
          </cell>
          <cell r="C975">
            <v>-0.2</v>
          </cell>
        </row>
        <row r="976">
          <cell r="A976" t="str">
            <v>Justin Turner</v>
          </cell>
          <cell r="B976">
            <v>6</v>
          </cell>
          <cell r="C976">
            <v>4.0999999999999996</v>
          </cell>
          <cell r="D976">
            <v>1000000</v>
          </cell>
        </row>
        <row r="977">
          <cell r="A977" t="str">
            <v>Juan Uribe</v>
          </cell>
          <cell r="B977">
            <v>14</v>
          </cell>
          <cell r="C977">
            <v>4</v>
          </cell>
          <cell r="D977">
            <v>6500000</v>
          </cell>
        </row>
        <row r="978">
          <cell r="A978" t="str">
            <v>Scott Van Slyke</v>
          </cell>
          <cell r="B978">
            <v>3</v>
          </cell>
          <cell r="C978">
            <v>2.7</v>
          </cell>
          <cell r="D978">
            <v>507500</v>
          </cell>
        </row>
        <row r="979">
          <cell r="A979" t="str">
            <v>Brian Wilson</v>
          </cell>
          <cell r="B979">
            <v>9</v>
          </cell>
          <cell r="C979">
            <v>-0.5</v>
          </cell>
          <cell r="D979">
            <v>10000000</v>
          </cell>
        </row>
        <row r="980">
          <cell r="A980" t="str">
            <v>Chris Withrow</v>
          </cell>
          <cell r="B980">
            <v>2</v>
          </cell>
          <cell r="C980">
            <v>0.2</v>
          </cell>
          <cell r="D980">
            <v>506600</v>
          </cell>
        </row>
        <row r="981">
          <cell r="A981" t="str">
            <v>Jamey Wright</v>
          </cell>
          <cell r="B981">
            <v>19</v>
          </cell>
          <cell r="C981">
            <v>-0.2</v>
          </cell>
          <cell r="D981">
            <v>1800000</v>
          </cell>
        </row>
        <row r="982">
          <cell r="A982" t="str">
            <v>Nick Ahmed</v>
          </cell>
          <cell r="B982" t="str">
            <v>1st</v>
          </cell>
          <cell r="C982">
            <v>-0.1</v>
          </cell>
        </row>
        <row r="983">
          <cell r="A983" t="str">
            <v>Chase Anderson</v>
          </cell>
          <cell r="B983" t="str">
            <v>1st</v>
          </cell>
          <cell r="C983">
            <v>0.5</v>
          </cell>
        </row>
        <row r="984">
          <cell r="A984" t="str">
            <v>Bronson Arroyo</v>
          </cell>
          <cell r="B984">
            <v>15</v>
          </cell>
          <cell r="C984">
            <v>0.8</v>
          </cell>
          <cell r="D984">
            <v>9500000</v>
          </cell>
        </row>
        <row r="985">
          <cell r="A985" t="str">
            <v>Mike Bolsinger</v>
          </cell>
          <cell r="B985" t="str">
            <v>1st</v>
          </cell>
          <cell r="C985">
            <v>-0.9</v>
          </cell>
        </row>
        <row r="986">
          <cell r="A986" t="str">
            <v>Trevor Cahill</v>
          </cell>
          <cell r="B986">
            <v>6</v>
          </cell>
          <cell r="C986">
            <v>-1.7</v>
          </cell>
          <cell r="D986">
            <v>7700000</v>
          </cell>
        </row>
        <row r="987">
          <cell r="A987" t="str">
            <v>Tony Campana</v>
          </cell>
          <cell r="B987">
            <v>4</v>
          </cell>
          <cell r="C987">
            <v>-0.3</v>
          </cell>
          <cell r="D987">
            <v>509500</v>
          </cell>
        </row>
        <row r="988">
          <cell r="A988" t="str">
            <v>Andrew Chafin</v>
          </cell>
          <cell r="B988" t="str">
            <v>1st</v>
          </cell>
          <cell r="C988">
            <v>0.3</v>
          </cell>
        </row>
        <row r="989">
          <cell r="A989" t="str">
            <v>Eric Chavez</v>
          </cell>
          <cell r="B989">
            <v>17</v>
          </cell>
          <cell r="C989">
            <v>0.4</v>
          </cell>
          <cell r="D989">
            <v>3500000</v>
          </cell>
        </row>
        <row r="990">
          <cell r="A990" t="str">
            <v>Josh Collmenter</v>
          </cell>
          <cell r="B990">
            <v>4</v>
          </cell>
          <cell r="C990">
            <v>2.4</v>
          </cell>
          <cell r="D990">
            <v>925000</v>
          </cell>
        </row>
        <row r="991">
          <cell r="A991" t="str">
            <v>Eury De La Rosa</v>
          </cell>
          <cell r="B991">
            <v>2</v>
          </cell>
          <cell r="C991">
            <v>0.5</v>
          </cell>
        </row>
        <row r="992">
          <cell r="A992" t="str">
            <v>Randall Delgado</v>
          </cell>
          <cell r="B992">
            <v>4</v>
          </cell>
          <cell r="C992">
            <v>-0.5</v>
          </cell>
          <cell r="D992">
            <v>510000</v>
          </cell>
        </row>
        <row r="993">
          <cell r="A993" t="str">
            <v>Nick Evans</v>
          </cell>
          <cell r="B993">
            <v>5</v>
          </cell>
          <cell r="C993">
            <v>0.2</v>
          </cell>
        </row>
        <row r="994">
          <cell r="A994" t="str">
            <v>Paul Goldschmidt</v>
          </cell>
          <cell r="B994">
            <v>4</v>
          </cell>
          <cell r="C994">
            <v>4.7</v>
          </cell>
          <cell r="D994">
            <v>1100000</v>
          </cell>
        </row>
        <row r="995">
          <cell r="A995" t="str">
            <v>Tuffy Gosewisch</v>
          </cell>
          <cell r="B995">
            <v>2</v>
          </cell>
          <cell r="C995">
            <v>-0.1</v>
          </cell>
          <cell r="D995">
            <v>502000</v>
          </cell>
        </row>
        <row r="996">
          <cell r="A996" t="str">
            <v>Didi Gregorius</v>
          </cell>
          <cell r="B996">
            <v>3</v>
          </cell>
          <cell r="C996">
            <v>1.3</v>
          </cell>
          <cell r="D996">
            <v>506500</v>
          </cell>
        </row>
        <row r="997">
          <cell r="A997" t="str">
            <v>Bradin Hagens</v>
          </cell>
          <cell r="B997" t="str">
            <v>1st</v>
          </cell>
          <cell r="C997">
            <v>0</v>
          </cell>
        </row>
        <row r="998">
          <cell r="A998" t="str">
            <v>Will Harris</v>
          </cell>
          <cell r="B998">
            <v>3</v>
          </cell>
          <cell r="C998">
            <v>0.1</v>
          </cell>
          <cell r="D998">
            <v>510000</v>
          </cell>
        </row>
        <row r="999">
          <cell r="A999" t="str">
            <v>Aaron Hill</v>
          </cell>
          <cell r="B999">
            <v>10</v>
          </cell>
          <cell r="C999">
            <v>-0.9</v>
          </cell>
          <cell r="D999">
            <v>11000000</v>
          </cell>
        </row>
        <row r="1000">
          <cell r="A1000" t="str">
            <v>Daniel Hudson</v>
          </cell>
          <cell r="B1000">
            <v>5</v>
          </cell>
          <cell r="C1000">
            <v>-0.3</v>
          </cell>
        </row>
        <row r="1001">
          <cell r="A1001" t="str">
            <v>Ender Inciarte</v>
          </cell>
          <cell r="B1001" t="str">
            <v>1st</v>
          </cell>
          <cell r="C1001">
            <v>3.3</v>
          </cell>
        </row>
        <row r="1002">
          <cell r="A1002" t="str">
            <v>Brett Jackson</v>
          </cell>
          <cell r="B1002">
            <v>2</v>
          </cell>
          <cell r="C1002">
            <v>-0.1</v>
          </cell>
        </row>
        <row r="1003">
          <cell r="A1003" t="str">
            <v>Roger Kieschnick</v>
          </cell>
          <cell r="B1003">
            <v>2</v>
          </cell>
          <cell r="C1003">
            <v>-0.4</v>
          </cell>
        </row>
        <row r="1004">
          <cell r="A1004" t="str">
            <v>Jake Lamb</v>
          </cell>
          <cell r="B1004" t="str">
            <v>1st</v>
          </cell>
          <cell r="C1004">
            <v>0.4</v>
          </cell>
        </row>
        <row r="1005">
          <cell r="A1005" t="str">
            <v>Evan Marshall</v>
          </cell>
          <cell r="B1005" t="str">
            <v>1st</v>
          </cell>
          <cell r="C1005">
            <v>0.9</v>
          </cell>
        </row>
        <row r="1006">
          <cell r="A1006" t="str">
            <v>Alfredo Marte</v>
          </cell>
          <cell r="B1006">
            <v>2</v>
          </cell>
          <cell r="C1006">
            <v>-0.8</v>
          </cell>
        </row>
        <row r="1007">
          <cell r="A1007" t="str">
            <v>Andy Marte</v>
          </cell>
          <cell r="B1007">
            <v>7</v>
          </cell>
          <cell r="C1007">
            <v>-0.1</v>
          </cell>
        </row>
        <row r="1008">
          <cell r="A1008" t="str">
            <v>Brandon McCarthy</v>
          </cell>
          <cell r="B1008">
            <v>9</v>
          </cell>
          <cell r="C1008">
            <v>-0.5</v>
          </cell>
        </row>
        <row r="1009">
          <cell r="A1009" t="str">
            <v>Wade Miley</v>
          </cell>
          <cell r="B1009">
            <v>4</v>
          </cell>
          <cell r="C1009">
            <v>0.8</v>
          </cell>
          <cell r="D1009">
            <v>523500</v>
          </cell>
        </row>
        <row r="1010">
          <cell r="A1010" t="str">
            <v>Miguel Montero</v>
          </cell>
          <cell r="B1010">
            <v>9</v>
          </cell>
          <cell r="C1010">
            <v>1</v>
          </cell>
          <cell r="D1010">
            <v>10000000</v>
          </cell>
        </row>
        <row r="1011">
          <cell r="A1011" t="str">
            <v>Vidal Nuno III</v>
          </cell>
          <cell r="B1011">
            <v>2</v>
          </cell>
          <cell r="C1011">
            <v>1</v>
          </cell>
          <cell r="D1011">
            <v>504500</v>
          </cell>
        </row>
        <row r="1012">
          <cell r="A1012" t="str">
            <v>Chris Owings</v>
          </cell>
          <cell r="B1012">
            <v>2</v>
          </cell>
          <cell r="C1012">
            <v>1.6</v>
          </cell>
          <cell r="D1012">
            <v>500000</v>
          </cell>
        </row>
        <row r="1013">
          <cell r="A1013" t="str">
            <v>Jordan Pacheco</v>
          </cell>
          <cell r="B1013">
            <v>4</v>
          </cell>
          <cell r="C1013">
            <v>-0.2</v>
          </cell>
        </row>
        <row r="1014">
          <cell r="A1014" t="str">
            <v>Gerardo Parra</v>
          </cell>
          <cell r="B1014">
            <v>6</v>
          </cell>
          <cell r="C1014">
            <v>-0.3</v>
          </cell>
          <cell r="D1014">
            <v>4850000</v>
          </cell>
        </row>
        <row r="1015">
          <cell r="A1015" t="str">
            <v>Joe Paterson</v>
          </cell>
          <cell r="B1015">
            <v>4</v>
          </cell>
          <cell r="C1015">
            <v>-0.3</v>
          </cell>
        </row>
        <row r="1016">
          <cell r="A1016" t="str">
            <v>Xavier Paul</v>
          </cell>
          <cell r="B1016">
            <v>6</v>
          </cell>
          <cell r="C1016">
            <v>-0.4</v>
          </cell>
        </row>
        <row r="1017">
          <cell r="A1017" t="str">
            <v>Cliff Pennington</v>
          </cell>
          <cell r="B1017">
            <v>7</v>
          </cell>
          <cell r="C1017">
            <v>1.3</v>
          </cell>
          <cell r="D1017">
            <v>3250000</v>
          </cell>
        </row>
        <row r="1018">
          <cell r="A1018" t="str">
            <v>David Peralta</v>
          </cell>
          <cell r="B1018" t="str">
            <v>1st</v>
          </cell>
          <cell r="C1018">
            <v>1.2</v>
          </cell>
        </row>
        <row r="1019">
          <cell r="A1019" t="str">
            <v>Oliver Perez</v>
          </cell>
          <cell r="B1019">
            <v>12</v>
          </cell>
          <cell r="C1019">
            <v>0.4</v>
          </cell>
          <cell r="D1019">
            <v>1750000</v>
          </cell>
        </row>
        <row r="1020">
          <cell r="A1020" t="str">
            <v>A.J. Pollock</v>
          </cell>
          <cell r="B1020">
            <v>3</v>
          </cell>
          <cell r="C1020">
            <v>3.4</v>
          </cell>
          <cell r="D1020">
            <v>507000</v>
          </cell>
        </row>
        <row r="1021">
          <cell r="A1021" t="str">
            <v>Martin Prado</v>
          </cell>
          <cell r="B1021">
            <v>9</v>
          </cell>
          <cell r="C1021">
            <v>1.1000000000000001</v>
          </cell>
        </row>
        <row r="1022">
          <cell r="A1022" t="str">
            <v>J.J. Putz</v>
          </cell>
          <cell r="B1022">
            <v>12</v>
          </cell>
          <cell r="C1022">
            <v>-0.3</v>
          </cell>
          <cell r="D1022">
            <v>7000000</v>
          </cell>
        </row>
        <row r="1023">
          <cell r="A1023" t="str">
            <v>Addison Reed</v>
          </cell>
          <cell r="B1023">
            <v>4</v>
          </cell>
          <cell r="C1023">
            <v>-0.5</v>
          </cell>
          <cell r="D1023">
            <v>538500</v>
          </cell>
        </row>
        <row r="1024">
          <cell r="A1024" t="str">
            <v>Nolan Reimold</v>
          </cell>
          <cell r="B1024">
            <v>6</v>
          </cell>
          <cell r="C1024">
            <v>0.1</v>
          </cell>
        </row>
        <row r="1025">
          <cell r="A1025" t="str">
            <v>Cody Ross</v>
          </cell>
          <cell r="B1025">
            <v>11</v>
          </cell>
          <cell r="C1025">
            <v>-1</v>
          </cell>
          <cell r="D1025">
            <v>9500000</v>
          </cell>
        </row>
        <row r="1026">
          <cell r="A1026" t="str">
            <v>Ryan Rowland-Smith</v>
          </cell>
          <cell r="B1026">
            <v>5</v>
          </cell>
          <cell r="C1026">
            <v>-0.1</v>
          </cell>
        </row>
        <row r="1027">
          <cell r="A1027" t="str">
            <v>Bo Schultz</v>
          </cell>
          <cell r="B1027" t="str">
            <v>1st</v>
          </cell>
          <cell r="C1027">
            <v>-0.3</v>
          </cell>
        </row>
        <row r="1028">
          <cell r="A1028" t="str">
            <v>Zeke Spruill</v>
          </cell>
          <cell r="B1028">
            <v>2</v>
          </cell>
          <cell r="C1028">
            <v>0.1</v>
          </cell>
        </row>
        <row r="1029">
          <cell r="A1029" t="str">
            <v>Matt Stites</v>
          </cell>
          <cell r="B1029" t="str">
            <v>1st</v>
          </cell>
          <cell r="C1029">
            <v>-0.7</v>
          </cell>
        </row>
        <row r="1030">
          <cell r="A1030" t="str">
            <v>Joe Thatcher</v>
          </cell>
          <cell r="B1030">
            <v>8</v>
          </cell>
          <cell r="C1030">
            <v>0.2</v>
          </cell>
          <cell r="D1030">
            <v>2375000</v>
          </cell>
        </row>
        <row r="1031">
          <cell r="A1031" t="str">
            <v>Mark Trumbo</v>
          </cell>
          <cell r="B1031">
            <v>5</v>
          </cell>
          <cell r="C1031">
            <v>-0.8</v>
          </cell>
          <cell r="D1031">
            <v>4800000</v>
          </cell>
        </row>
        <row r="1032">
          <cell r="A1032" t="str">
            <v>Bobby Wilson</v>
          </cell>
          <cell r="B1032">
            <v>6</v>
          </cell>
          <cell r="C1032">
            <v>0</v>
          </cell>
        </row>
        <row r="1033">
          <cell r="A1033" t="str">
            <v>Brad Ziegler</v>
          </cell>
          <cell r="B1033">
            <v>7</v>
          </cell>
          <cell r="C1033">
            <v>0.3</v>
          </cell>
          <cell r="D1033">
            <v>4500000</v>
          </cell>
        </row>
        <row r="1034">
          <cell r="A1034" t="str">
            <v>Tony Abreu</v>
          </cell>
          <cell r="B1034">
            <v>6</v>
          </cell>
          <cell r="C1034">
            <v>-0.1</v>
          </cell>
          <cell r="D1034">
            <v>745000</v>
          </cell>
        </row>
        <row r="1035">
          <cell r="A1035" t="str">
            <v>Ehire Adrianza</v>
          </cell>
          <cell r="B1035">
            <v>2</v>
          </cell>
          <cell r="C1035">
            <v>-0.5</v>
          </cell>
          <cell r="D1035">
            <v>500500</v>
          </cell>
        </row>
        <row r="1036">
          <cell r="A1036" t="str">
            <v>Jeremy Affeldt</v>
          </cell>
          <cell r="B1036">
            <v>13</v>
          </cell>
          <cell r="C1036">
            <v>1.3</v>
          </cell>
          <cell r="D1036">
            <v>6000000</v>
          </cell>
        </row>
        <row r="1037">
          <cell r="A1037" t="str">
            <v>Joaquin Arias</v>
          </cell>
          <cell r="B1037">
            <v>7</v>
          </cell>
          <cell r="C1037">
            <v>-0.4</v>
          </cell>
          <cell r="D1037">
            <v>1150000</v>
          </cell>
        </row>
        <row r="1038">
          <cell r="A1038" t="str">
            <v>Brandon Belt</v>
          </cell>
          <cell r="B1038">
            <v>4</v>
          </cell>
          <cell r="C1038">
            <v>1</v>
          </cell>
          <cell r="D1038">
            <v>2900000</v>
          </cell>
        </row>
        <row r="1039">
          <cell r="A1039" t="str">
            <v>Gregor Blanco</v>
          </cell>
          <cell r="B1039">
            <v>6</v>
          </cell>
          <cell r="C1039">
            <v>1.8</v>
          </cell>
          <cell r="D1039">
            <v>2525000</v>
          </cell>
        </row>
        <row r="1040">
          <cell r="A1040" t="str">
            <v>Brett Bochy</v>
          </cell>
          <cell r="B1040" t="str">
            <v>1st</v>
          </cell>
          <cell r="C1040">
            <v>0</v>
          </cell>
        </row>
        <row r="1041">
          <cell r="A1041" t="str">
            <v>Gary Brown</v>
          </cell>
          <cell r="B1041" t="str">
            <v>1st</v>
          </cell>
          <cell r="C1041">
            <v>0.1</v>
          </cell>
        </row>
        <row r="1042">
          <cell r="A1042" t="str">
            <v>Madison Bumgarner</v>
          </cell>
          <cell r="B1042">
            <v>6</v>
          </cell>
          <cell r="C1042">
            <v>4.9000000000000004</v>
          </cell>
          <cell r="D1042">
            <v>3750000</v>
          </cell>
        </row>
        <row r="1043">
          <cell r="A1043" t="str">
            <v>Matt Cain</v>
          </cell>
          <cell r="B1043">
            <v>10</v>
          </cell>
          <cell r="C1043">
            <v>0</v>
          </cell>
          <cell r="D1043">
            <v>20000000</v>
          </cell>
        </row>
        <row r="1044">
          <cell r="A1044" t="str">
            <v>Santiago Casilla</v>
          </cell>
          <cell r="B1044">
            <v>11</v>
          </cell>
          <cell r="C1044">
            <v>1.9</v>
          </cell>
          <cell r="D1044">
            <v>4500000</v>
          </cell>
        </row>
        <row r="1045">
          <cell r="A1045" t="str">
            <v>Tyler Colvin</v>
          </cell>
          <cell r="B1045">
            <v>6</v>
          </cell>
          <cell r="C1045">
            <v>-0.2</v>
          </cell>
          <cell r="D1045">
            <v>1000000</v>
          </cell>
        </row>
        <row r="1046">
          <cell r="A1046" t="str">
            <v>Erik Cordier</v>
          </cell>
          <cell r="B1046" t="str">
            <v>1st</v>
          </cell>
          <cell r="C1046">
            <v>-0.1</v>
          </cell>
        </row>
        <row r="1047">
          <cell r="A1047" t="str">
            <v>Brandon Crawford</v>
          </cell>
          <cell r="B1047">
            <v>4</v>
          </cell>
          <cell r="C1047">
            <v>3.4</v>
          </cell>
          <cell r="D1047">
            <v>560000</v>
          </cell>
        </row>
        <row r="1048">
          <cell r="A1048" t="str">
            <v>Chris Dominguez</v>
          </cell>
          <cell r="B1048" t="str">
            <v>1st</v>
          </cell>
          <cell r="C1048">
            <v>-0.2</v>
          </cell>
        </row>
        <row r="1049">
          <cell r="A1049" t="str">
            <v>Matt Duffy</v>
          </cell>
          <cell r="B1049" t="str">
            <v>1st</v>
          </cell>
          <cell r="C1049">
            <v>-0.2</v>
          </cell>
        </row>
        <row r="1050">
          <cell r="A1050" t="str">
            <v>Jake Dunning</v>
          </cell>
          <cell r="B1050">
            <v>2</v>
          </cell>
          <cell r="C1050">
            <v>0</v>
          </cell>
        </row>
        <row r="1051">
          <cell r="A1051" t="str">
            <v>Adam Duvall</v>
          </cell>
          <cell r="B1051" t="str">
            <v>1st</v>
          </cell>
          <cell r="C1051">
            <v>-0.4</v>
          </cell>
        </row>
        <row r="1052">
          <cell r="A1052" t="str">
            <v>J.C. Gutierrez</v>
          </cell>
          <cell r="B1052">
            <v>6</v>
          </cell>
          <cell r="C1052">
            <v>0</v>
          </cell>
          <cell r="D1052">
            <v>850000</v>
          </cell>
        </row>
        <row r="1053">
          <cell r="A1053" t="str">
            <v>Chris Heston</v>
          </cell>
          <cell r="B1053" t="str">
            <v>1st</v>
          </cell>
          <cell r="C1053">
            <v>-0.1</v>
          </cell>
        </row>
        <row r="1054">
          <cell r="A1054" t="str">
            <v>Brandon Hicks</v>
          </cell>
          <cell r="B1054">
            <v>4</v>
          </cell>
          <cell r="C1054">
            <v>0.6</v>
          </cell>
        </row>
        <row r="1055">
          <cell r="A1055" t="str">
            <v>Tim Hudson</v>
          </cell>
          <cell r="B1055">
            <v>16</v>
          </cell>
          <cell r="C1055">
            <v>0.5</v>
          </cell>
          <cell r="D1055">
            <v>11000000</v>
          </cell>
        </row>
        <row r="1056">
          <cell r="A1056" t="str">
            <v>David Huff</v>
          </cell>
          <cell r="B1056">
            <v>6</v>
          </cell>
          <cell r="C1056">
            <v>-0.5</v>
          </cell>
        </row>
        <row r="1057">
          <cell r="A1057" t="str">
            <v>Travis Ishikawa</v>
          </cell>
          <cell r="B1057">
            <v>7</v>
          </cell>
          <cell r="C1057">
            <v>0.3</v>
          </cell>
        </row>
        <row r="1058">
          <cell r="A1058" t="str">
            <v>Mike Kickham</v>
          </cell>
          <cell r="B1058">
            <v>2</v>
          </cell>
          <cell r="C1058">
            <v>-0.2</v>
          </cell>
        </row>
        <row r="1059">
          <cell r="A1059" t="str">
            <v>George Kontos</v>
          </cell>
          <cell r="B1059">
            <v>4</v>
          </cell>
          <cell r="C1059">
            <v>0.4</v>
          </cell>
        </row>
        <row r="1060">
          <cell r="A1060" t="str">
            <v>Tim Lincecum</v>
          </cell>
          <cell r="B1060">
            <v>8</v>
          </cell>
          <cell r="C1060">
            <v>-1.2</v>
          </cell>
          <cell r="D1060">
            <v>17000000</v>
          </cell>
        </row>
        <row r="1061">
          <cell r="A1061" t="str">
            <v>Javier Lopez</v>
          </cell>
          <cell r="B1061">
            <v>12</v>
          </cell>
          <cell r="C1061">
            <v>0.4</v>
          </cell>
          <cell r="D1061">
            <v>4000000</v>
          </cell>
        </row>
        <row r="1062">
          <cell r="A1062" t="str">
            <v>Jean Machi</v>
          </cell>
          <cell r="B1062">
            <v>3</v>
          </cell>
          <cell r="C1062">
            <v>1.5</v>
          </cell>
          <cell r="D1062">
            <v>505000</v>
          </cell>
        </row>
        <row r="1063">
          <cell r="A1063" t="str">
            <v>Mike Morse</v>
          </cell>
          <cell r="B1063">
            <v>10</v>
          </cell>
          <cell r="C1063">
            <v>0.9</v>
          </cell>
          <cell r="D1063">
            <v>6000000</v>
          </cell>
        </row>
        <row r="1064">
          <cell r="A1064" t="str">
            <v>Angel Pagan</v>
          </cell>
          <cell r="B1064">
            <v>9</v>
          </cell>
          <cell r="C1064">
            <v>1.4</v>
          </cell>
          <cell r="D1064">
            <v>10250000</v>
          </cell>
        </row>
        <row r="1065">
          <cell r="A1065" t="str">
            <v>Joe Panik</v>
          </cell>
          <cell r="B1065" t="str">
            <v>1st</v>
          </cell>
          <cell r="C1065">
            <v>1.9</v>
          </cell>
        </row>
        <row r="1066">
          <cell r="A1066" t="str">
            <v>Jake Peavy</v>
          </cell>
          <cell r="B1066">
            <v>13</v>
          </cell>
          <cell r="C1066">
            <v>1.6</v>
          </cell>
          <cell r="D1066">
            <v>14500000</v>
          </cell>
        </row>
        <row r="1067">
          <cell r="A1067" t="str">
            <v>Hunter Pence</v>
          </cell>
          <cell r="B1067">
            <v>8</v>
          </cell>
          <cell r="C1067">
            <v>4</v>
          </cell>
          <cell r="D1067">
            <v>16000000</v>
          </cell>
        </row>
        <row r="1068">
          <cell r="A1068" t="str">
            <v>Juan Perez</v>
          </cell>
          <cell r="B1068">
            <v>2</v>
          </cell>
          <cell r="C1068">
            <v>-0.9</v>
          </cell>
          <cell r="D1068">
            <v>501000</v>
          </cell>
        </row>
        <row r="1069">
          <cell r="A1069" t="str">
            <v>Yusmeiro Petit</v>
          </cell>
          <cell r="B1069">
            <v>7</v>
          </cell>
          <cell r="C1069">
            <v>0.5</v>
          </cell>
          <cell r="D1069">
            <v>845000</v>
          </cell>
        </row>
        <row r="1070">
          <cell r="A1070" t="str">
            <v>Buster Posey</v>
          </cell>
          <cell r="B1070">
            <v>6</v>
          </cell>
          <cell r="C1070">
            <v>5.0999999999999996</v>
          </cell>
          <cell r="D1070">
            <v>12500000</v>
          </cell>
        </row>
        <row r="1071">
          <cell r="A1071" t="str">
            <v>Guillermo Quiroz</v>
          </cell>
          <cell r="B1071">
            <v>10</v>
          </cell>
          <cell r="C1071">
            <v>-0.1</v>
          </cell>
        </row>
        <row r="1072">
          <cell r="A1072" t="str">
            <v>Sergio Romo</v>
          </cell>
          <cell r="B1072">
            <v>7</v>
          </cell>
          <cell r="C1072">
            <v>0.2</v>
          </cell>
          <cell r="D1072">
            <v>5500000</v>
          </cell>
        </row>
        <row r="1073">
          <cell r="A1073" t="str">
            <v>Hector Sanchez</v>
          </cell>
          <cell r="B1073">
            <v>4</v>
          </cell>
          <cell r="C1073">
            <v>-0.4</v>
          </cell>
          <cell r="D1073">
            <v>512000</v>
          </cell>
        </row>
        <row r="1074">
          <cell r="A1074" t="str">
            <v>Pablo Sandoval</v>
          </cell>
          <cell r="B1074">
            <v>7</v>
          </cell>
          <cell r="C1074">
            <v>3.2</v>
          </cell>
          <cell r="D1074">
            <v>8250000</v>
          </cell>
        </row>
        <row r="1075">
          <cell r="A1075" t="str">
            <v>Marco Scutaro</v>
          </cell>
          <cell r="B1075">
            <v>13</v>
          </cell>
          <cell r="C1075">
            <v>-0.3</v>
          </cell>
          <cell r="D1075">
            <v>6666667</v>
          </cell>
        </row>
        <row r="1076">
          <cell r="A1076" t="str">
            <v>Hunter Strickland</v>
          </cell>
          <cell r="B1076" t="str">
            <v>1st</v>
          </cell>
          <cell r="C1076">
            <v>0.3</v>
          </cell>
        </row>
        <row r="1077">
          <cell r="A1077" t="str">
            <v>Andrew Susac</v>
          </cell>
          <cell r="B1077" t="str">
            <v>1st</v>
          </cell>
          <cell r="C1077">
            <v>0.7</v>
          </cell>
        </row>
        <row r="1078">
          <cell r="A1078" t="str">
            <v>Dan Uggla</v>
          </cell>
          <cell r="B1078">
            <v>9</v>
          </cell>
          <cell r="C1078">
            <v>-0.1</v>
          </cell>
        </row>
        <row r="1079">
          <cell r="A1079" t="str">
            <v>Ryan Vogelsong</v>
          </cell>
          <cell r="B1079">
            <v>10</v>
          </cell>
          <cell r="C1079">
            <v>0.7</v>
          </cell>
          <cell r="D1079">
            <v>5000000</v>
          </cell>
        </row>
        <row r="1080">
          <cell r="A1080" t="str">
            <v>Cristhian Adames</v>
          </cell>
          <cell r="B1080" t="str">
            <v>1st</v>
          </cell>
          <cell r="C1080">
            <v>-0.2</v>
          </cell>
        </row>
        <row r="1081">
          <cell r="A1081" t="str">
            <v>Brett Anderson</v>
          </cell>
          <cell r="B1081">
            <v>6</v>
          </cell>
          <cell r="C1081">
            <v>1.1000000000000001</v>
          </cell>
          <cell r="D1081">
            <v>8000000</v>
          </cell>
        </row>
        <row r="1082">
          <cell r="A1082" t="str">
            <v>Nolan Arenado</v>
          </cell>
          <cell r="B1082">
            <v>2</v>
          </cell>
          <cell r="C1082">
            <v>3.6</v>
          </cell>
          <cell r="D1082">
            <v>500000</v>
          </cell>
        </row>
        <row r="1083">
          <cell r="A1083" t="str">
            <v>Brandon Barnes</v>
          </cell>
          <cell r="B1083">
            <v>3</v>
          </cell>
          <cell r="C1083">
            <v>0.4</v>
          </cell>
          <cell r="D1083">
            <v>501000</v>
          </cell>
        </row>
        <row r="1084">
          <cell r="A1084" t="str">
            <v>Matt Belisle</v>
          </cell>
          <cell r="B1084">
            <v>11</v>
          </cell>
          <cell r="C1084">
            <v>0.2</v>
          </cell>
          <cell r="D1084">
            <v>4250000</v>
          </cell>
        </row>
        <row r="1085">
          <cell r="A1085" t="str">
            <v>Christian Bergman</v>
          </cell>
          <cell r="B1085" t="str">
            <v>1st</v>
          </cell>
          <cell r="C1085">
            <v>-0.5</v>
          </cell>
        </row>
        <row r="1086">
          <cell r="A1086" t="str">
            <v>Chad Bettis</v>
          </cell>
          <cell r="B1086">
            <v>2</v>
          </cell>
          <cell r="C1086">
            <v>-1.1000000000000001</v>
          </cell>
          <cell r="D1086">
            <v>500000</v>
          </cell>
        </row>
        <row r="1087">
          <cell r="A1087" t="str">
            <v>Charlie Blackmon</v>
          </cell>
          <cell r="B1087">
            <v>4</v>
          </cell>
          <cell r="C1087">
            <v>2</v>
          </cell>
          <cell r="D1087">
            <v>501000</v>
          </cell>
        </row>
        <row r="1088">
          <cell r="A1088" t="str">
            <v>Rex Brothers</v>
          </cell>
          <cell r="B1088">
            <v>4</v>
          </cell>
          <cell r="C1088">
            <v>-0.9</v>
          </cell>
          <cell r="D1088">
            <v>502000</v>
          </cell>
        </row>
        <row r="1089">
          <cell r="A1089" t="str">
            <v>Brooks Brown</v>
          </cell>
          <cell r="B1089" t="str">
            <v>1st</v>
          </cell>
          <cell r="C1089">
            <v>0.6</v>
          </cell>
        </row>
        <row r="1090">
          <cell r="A1090" t="str">
            <v>Eddie Butler</v>
          </cell>
          <cell r="B1090" t="str">
            <v>1st</v>
          </cell>
          <cell r="C1090">
            <v>-0.2</v>
          </cell>
        </row>
        <row r="1091">
          <cell r="A1091" t="str">
            <v>Jhoulys Chacin</v>
          </cell>
          <cell r="B1091">
            <v>6</v>
          </cell>
          <cell r="C1091">
            <v>0.4</v>
          </cell>
          <cell r="D1091">
            <v>4850000</v>
          </cell>
        </row>
        <row r="1092">
          <cell r="A1092" t="str">
            <v>Tyler Chatwood</v>
          </cell>
          <cell r="B1092">
            <v>4</v>
          </cell>
          <cell r="C1092">
            <v>0.2</v>
          </cell>
          <cell r="D1092">
            <v>502000</v>
          </cell>
        </row>
        <row r="1093">
          <cell r="A1093" t="str">
            <v>Michael Cuddyer</v>
          </cell>
          <cell r="B1093">
            <v>14</v>
          </cell>
          <cell r="C1093">
            <v>1.6</v>
          </cell>
          <cell r="D1093">
            <v>10500000</v>
          </cell>
        </row>
        <row r="1094">
          <cell r="A1094" t="str">
            <v>Charlie Culberson</v>
          </cell>
          <cell r="B1094">
            <v>3</v>
          </cell>
          <cell r="C1094">
            <v>-1.6</v>
          </cell>
          <cell r="D1094">
            <v>500000</v>
          </cell>
        </row>
        <row r="1095">
          <cell r="A1095" t="str">
            <v>Jorge De La Rosa</v>
          </cell>
          <cell r="B1095">
            <v>11</v>
          </cell>
          <cell r="C1095">
            <v>2.5</v>
          </cell>
          <cell r="D1095">
            <v>11000000</v>
          </cell>
        </row>
        <row r="1096">
          <cell r="A1096" t="str">
            <v>Corey Dickerson</v>
          </cell>
          <cell r="B1096">
            <v>2</v>
          </cell>
          <cell r="C1096">
            <v>3.1</v>
          </cell>
          <cell r="D1096">
            <v>500000</v>
          </cell>
        </row>
        <row r="1097">
          <cell r="A1097" t="str">
            <v>Yohan Flande</v>
          </cell>
          <cell r="B1097" t="str">
            <v>1st</v>
          </cell>
          <cell r="C1097">
            <v>0.2</v>
          </cell>
        </row>
        <row r="1098">
          <cell r="A1098" t="str">
            <v>Christian Friedrich</v>
          </cell>
          <cell r="B1098">
            <v>2</v>
          </cell>
          <cell r="C1098">
            <v>-0.7</v>
          </cell>
        </row>
        <row r="1099">
          <cell r="A1099" t="str">
            <v>Carlos Gonzalez</v>
          </cell>
          <cell r="B1099">
            <v>7</v>
          </cell>
          <cell r="C1099">
            <v>-0.5</v>
          </cell>
          <cell r="D1099">
            <v>10500000</v>
          </cell>
        </row>
        <row r="1100">
          <cell r="A1100" t="str">
            <v>LaTroy Hawkins</v>
          </cell>
          <cell r="B1100">
            <v>20</v>
          </cell>
          <cell r="C1100">
            <v>0.9</v>
          </cell>
          <cell r="D1100">
            <v>2250000</v>
          </cell>
        </row>
        <row r="1101">
          <cell r="A1101" t="str">
            <v>Pedro Hernandez</v>
          </cell>
          <cell r="B1101">
            <v>3</v>
          </cell>
          <cell r="C1101">
            <v>0</v>
          </cell>
        </row>
        <row r="1102">
          <cell r="A1102" t="str">
            <v>Jair Jurrjens</v>
          </cell>
          <cell r="B1102">
            <v>8</v>
          </cell>
          <cell r="C1102">
            <v>-0.4</v>
          </cell>
        </row>
        <row r="1103">
          <cell r="A1103" t="str">
            <v>Tommy Kahnle</v>
          </cell>
          <cell r="B1103" t="str">
            <v>1st</v>
          </cell>
          <cell r="C1103">
            <v>-0.2</v>
          </cell>
        </row>
        <row r="1104">
          <cell r="A1104" t="str">
            <v>DJ LeMahieu</v>
          </cell>
          <cell r="B1104">
            <v>4</v>
          </cell>
          <cell r="C1104">
            <v>0.8</v>
          </cell>
          <cell r="D1104">
            <v>501000</v>
          </cell>
        </row>
        <row r="1105">
          <cell r="A1105" t="str">
            <v>Boone Logan</v>
          </cell>
          <cell r="B1105">
            <v>9</v>
          </cell>
          <cell r="C1105">
            <v>-1</v>
          </cell>
          <cell r="D1105">
            <v>4750000</v>
          </cell>
        </row>
        <row r="1106">
          <cell r="A1106" t="str">
            <v>Wilton Lopez</v>
          </cell>
          <cell r="B1106">
            <v>6</v>
          </cell>
          <cell r="C1106">
            <v>-0.3</v>
          </cell>
          <cell r="D1106">
            <v>2200000</v>
          </cell>
        </row>
        <row r="1107">
          <cell r="A1107" t="str">
            <v>Jordan Lyles</v>
          </cell>
          <cell r="B1107">
            <v>4</v>
          </cell>
          <cell r="C1107">
            <v>1.5</v>
          </cell>
          <cell r="D1107">
            <v>502000</v>
          </cell>
        </row>
        <row r="1108">
          <cell r="A1108" t="str">
            <v>Chris Martin</v>
          </cell>
          <cell r="B1108" t="str">
            <v>1st</v>
          </cell>
          <cell r="C1108">
            <v>-0.3</v>
          </cell>
        </row>
        <row r="1109">
          <cell r="A1109" t="str">
            <v>Nick Masset</v>
          </cell>
          <cell r="B1109">
            <v>7</v>
          </cell>
          <cell r="C1109">
            <v>-0.6</v>
          </cell>
        </row>
        <row r="1110">
          <cell r="A1110" t="str">
            <v>Tyler Matzek</v>
          </cell>
          <cell r="B1110" t="str">
            <v>1st</v>
          </cell>
          <cell r="C1110">
            <v>2.1</v>
          </cell>
        </row>
        <row r="1111">
          <cell r="A1111" t="str">
            <v>Matt McBride</v>
          </cell>
          <cell r="B1111">
            <v>2</v>
          </cell>
          <cell r="C1111">
            <v>0.4</v>
          </cell>
        </row>
        <row r="1112">
          <cell r="A1112" t="str">
            <v>Michael McKenry</v>
          </cell>
          <cell r="B1112">
            <v>5</v>
          </cell>
          <cell r="C1112">
            <v>1.7</v>
          </cell>
          <cell r="D1112">
            <v>750000</v>
          </cell>
        </row>
        <row r="1113">
          <cell r="A1113" t="str">
            <v>Franklin Morales</v>
          </cell>
          <cell r="B1113">
            <v>8</v>
          </cell>
          <cell r="C1113">
            <v>-0.2</v>
          </cell>
          <cell r="D1113">
            <v>1712500</v>
          </cell>
        </row>
        <row r="1114">
          <cell r="A1114" t="str">
            <v>Justin Morneau</v>
          </cell>
          <cell r="B1114">
            <v>12</v>
          </cell>
          <cell r="C1114">
            <v>3.4</v>
          </cell>
          <cell r="D1114">
            <v>5000000</v>
          </cell>
        </row>
        <row r="1115">
          <cell r="A1115" t="str">
            <v>Juan Nicasio</v>
          </cell>
          <cell r="B1115">
            <v>4</v>
          </cell>
          <cell r="C1115">
            <v>-0.6</v>
          </cell>
          <cell r="D1115">
            <v>2025000</v>
          </cell>
        </row>
        <row r="1116">
          <cell r="A1116" t="str">
            <v>Adam Ottavino</v>
          </cell>
          <cell r="B1116">
            <v>4</v>
          </cell>
          <cell r="C1116">
            <v>1.3</v>
          </cell>
          <cell r="D1116">
            <v>502000</v>
          </cell>
        </row>
        <row r="1117">
          <cell r="A1117" t="str">
            <v>Jordan Pacheco</v>
          </cell>
          <cell r="B1117">
            <v>4</v>
          </cell>
          <cell r="C1117">
            <v>-0.4</v>
          </cell>
          <cell r="D1117">
            <v>502000</v>
          </cell>
        </row>
        <row r="1118">
          <cell r="A1118" t="str">
            <v>Kyle Parker</v>
          </cell>
          <cell r="B1118" t="str">
            <v>1st</v>
          </cell>
          <cell r="C1118">
            <v>-0.4</v>
          </cell>
        </row>
        <row r="1119">
          <cell r="A1119" t="str">
            <v>Ben Paulsen</v>
          </cell>
          <cell r="B1119" t="str">
            <v>1st</v>
          </cell>
          <cell r="C1119">
            <v>0.6</v>
          </cell>
        </row>
        <row r="1120">
          <cell r="A1120" t="str">
            <v>Jason Pridie</v>
          </cell>
          <cell r="B1120">
            <v>6</v>
          </cell>
          <cell r="C1120">
            <v>0</v>
          </cell>
        </row>
        <row r="1121">
          <cell r="A1121" t="str">
            <v>Wilin Rosario</v>
          </cell>
          <cell r="B1121">
            <v>4</v>
          </cell>
          <cell r="C1121">
            <v>-0.3</v>
          </cell>
          <cell r="D1121">
            <v>502000</v>
          </cell>
        </row>
        <row r="1122">
          <cell r="A1122" t="str">
            <v>Josh Rutledge</v>
          </cell>
          <cell r="B1122">
            <v>3</v>
          </cell>
          <cell r="C1122">
            <v>-0.4</v>
          </cell>
          <cell r="D1122">
            <v>501000</v>
          </cell>
        </row>
        <row r="1123">
          <cell r="A1123" t="str">
            <v>Rob Scahill</v>
          </cell>
          <cell r="B1123">
            <v>3</v>
          </cell>
          <cell r="C1123">
            <v>0</v>
          </cell>
        </row>
        <row r="1124">
          <cell r="A1124" t="str">
            <v>Drew Stubbs</v>
          </cell>
          <cell r="B1124">
            <v>6</v>
          </cell>
          <cell r="C1124">
            <v>2.2999999999999998</v>
          </cell>
          <cell r="D1124">
            <v>4100000</v>
          </cell>
        </row>
        <row r="1125">
          <cell r="A1125" t="str">
            <v>Troy Tulowitzki</v>
          </cell>
          <cell r="B1125">
            <v>9</v>
          </cell>
          <cell r="C1125">
            <v>5.8</v>
          </cell>
          <cell r="D1125">
            <v>16000000</v>
          </cell>
        </row>
        <row r="1126">
          <cell r="A1126" t="str">
            <v>Ryan Wheeler</v>
          </cell>
          <cell r="B1126">
            <v>3</v>
          </cell>
          <cell r="C1126">
            <v>-0.4</v>
          </cell>
          <cell r="D1126">
            <v>500000</v>
          </cell>
        </row>
        <row r="1127">
          <cell r="A1127" t="str">
            <v>Jackson Williams</v>
          </cell>
          <cell r="B1127" t="str">
            <v>1st</v>
          </cell>
          <cell r="C1127">
            <v>0</v>
          </cell>
        </row>
        <row r="1128">
          <cell r="A1128" t="str">
            <v>Rafael Ynoa</v>
          </cell>
          <cell r="B1128" t="str">
            <v>1st</v>
          </cell>
          <cell r="C1128">
            <v>0.4</v>
          </cell>
        </row>
        <row r="1129">
          <cell r="A1129" t="str">
            <v>Abraham Almonte</v>
          </cell>
          <cell r="B1129">
            <v>2</v>
          </cell>
          <cell r="C1129">
            <v>0.7</v>
          </cell>
        </row>
        <row r="1130">
          <cell r="A1130" t="str">
            <v>Yonder Alonso</v>
          </cell>
          <cell r="B1130">
            <v>5</v>
          </cell>
          <cell r="C1130">
            <v>1.3</v>
          </cell>
          <cell r="D1130">
            <v>980000</v>
          </cell>
        </row>
        <row r="1131">
          <cell r="A1131" t="str">
            <v>R.J. Alvarez</v>
          </cell>
          <cell r="B1131" t="str">
            <v>1st</v>
          </cell>
          <cell r="C1131">
            <v>0.2</v>
          </cell>
        </row>
        <row r="1132">
          <cell r="A1132" t="str">
            <v>Alexi Amarista</v>
          </cell>
          <cell r="B1132">
            <v>4</v>
          </cell>
          <cell r="C1132">
            <v>1.8</v>
          </cell>
          <cell r="D1132">
            <v>511100</v>
          </cell>
        </row>
        <row r="1133">
          <cell r="A1133" t="str">
            <v>Hector Ambriz</v>
          </cell>
          <cell r="B1133">
            <v>4</v>
          </cell>
          <cell r="C1133">
            <v>-0.1</v>
          </cell>
        </row>
        <row r="1134">
          <cell r="A1134" t="str">
            <v>Joaquin Benoit</v>
          </cell>
          <cell r="B1134">
            <v>13</v>
          </cell>
          <cell r="C1134">
            <v>1.8</v>
          </cell>
          <cell r="D1134">
            <v>6000000</v>
          </cell>
        </row>
        <row r="1135">
          <cell r="A1135" t="str">
            <v>Kyle Blanks</v>
          </cell>
          <cell r="B1135">
            <v>6</v>
          </cell>
          <cell r="C1135">
            <v>-0.1</v>
          </cell>
          <cell r="D1135">
            <v>988000</v>
          </cell>
        </row>
        <row r="1136">
          <cell r="A1136" t="str">
            <v>Blaine Boyer</v>
          </cell>
          <cell r="B1136">
            <v>8</v>
          </cell>
          <cell r="C1136">
            <v>0.2</v>
          </cell>
        </row>
        <row r="1137">
          <cell r="A1137" t="str">
            <v>Billy Buckner</v>
          </cell>
          <cell r="B1137">
            <v>6</v>
          </cell>
          <cell r="C1137">
            <v>-0.1</v>
          </cell>
        </row>
        <row r="1138">
          <cell r="A1138" t="str">
            <v>Everth Cabrera</v>
          </cell>
          <cell r="B1138">
            <v>6</v>
          </cell>
          <cell r="C1138">
            <v>0.1</v>
          </cell>
          <cell r="D1138">
            <v>2450000</v>
          </cell>
        </row>
        <row r="1139">
          <cell r="A1139" t="str">
            <v>Leonel Campos</v>
          </cell>
          <cell r="B1139" t="str">
            <v>1st</v>
          </cell>
          <cell r="C1139">
            <v>-0.1</v>
          </cell>
        </row>
        <row r="1140">
          <cell r="A1140" t="str">
            <v>Andrew Cashner</v>
          </cell>
          <cell r="B1140">
            <v>5</v>
          </cell>
          <cell r="C1140">
            <v>2.2999999999999998</v>
          </cell>
          <cell r="D1140">
            <v>2400000</v>
          </cell>
        </row>
        <row r="1141">
          <cell r="A1141" t="str">
            <v>Brooks Conrad</v>
          </cell>
          <cell r="B1141">
            <v>6</v>
          </cell>
          <cell r="C1141">
            <v>-0.5</v>
          </cell>
        </row>
        <row r="1142">
          <cell r="A1142" t="str">
            <v>Chris Denorfia</v>
          </cell>
          <cell r="B1142">
            <v>9</v>
          </cell>
          <cell r="C1142">
            <v>0.2</v>
          </cell>
          <cell r="D1142">
            <v>2250000</v>
          </cell>
        </row>
        <row r="1143">
          <cell r="A1143" t="str">
            <v>Odrisamer Despaigne</v>
          </cell>
          <cell r="B1143" t="str">
            <v>1st</v>
          </cell>
          <cell r="C1143">
            <v>0</v>
          </cell>
        </row>
        <row r="1144">
          <cell r="A1144" t="str">
            <v>Robbie Erlin</v>
          </cell>
          <cell r="B1144">
            <v>2</v>
          </cell>
          <cell r="C1144">
            <v>-0.4</v>
          </cell>
          <cell r="D1144">
            <v>504500</v>
          </cell>
        </row>
        <row r="1145">
          <cell r="A1145" t="str">
            <v>Irving Falu</v>
          </cell>
          <cell r="B1145">
            <v>3</v>
          </cell>
          <cell r="C1145">
            <v>0</v>
          </cell>
        </row>
        <row r="1146">
          <cell r="A1146" t="str">
            <v>Jeff Francoeur</v>
          </cell>
          <cell r="B1146">
            <v>10</v>
          </cell>
          <cell r="C1146">
            <v>-0.3</v>
          </cell>
        </row>
        <row r="1147">
          <cell r="A1147" t="str">
            <v>Frank Garces</v>
          </cell>
          <cell r="B1147" t="str">
            <v>1st</v>
          </cell>
          <cell r="C1147">
            <v>0.3</v>
          </cell>
        </row>
        <row r="1148">
          <cell r="A1148" t="str">
            <v>Jake Goebbert</v>
          </cell>
          <cell r="B1148" t="str">
            <v>1st</v>
          </cell>
          <cell r="C1148">
            <v>-0.1</v>
          </cell>
        </row>
        <row r="1149">
          <cell r="A1149" t="str">
            <v>Yasmani Grandal</v>
          </cell>
          <cell r="B1149">
            <v>3</v>
          </cell>
          <cell r="C1149">
            <v>1.1000000000000001</v>
          </cell>
          <cell r="D1149">
            <v>792000</v>
          </cell>
        </row>
        <row r="1150">
          <cell r="A1150" t="str">
            <v>Jedd Gyorko</v>
          </cell>
          <cell r="B1150">
            <v>2</v>
          </cell>
          <cell r="C1150">
            <v>-0.5</v>
          </cell>
          <cell r="D1150">
            <v>510900</v>
          </cell>
        </row>
        <row r="1151">
          <cell r="A1151" t="str">
            <v>Jesse Hahn</v>
          </cell>
          <cell r="B1151" t="str">
            <v>1st</v>
          </cell>
          <cell r="C1151">
            <v>1</v>
          </cell>
        </row>
        <row r="1152">
          <cell r="A1152" t="str">
            <v>Chase Headley</v>
          </cell>
          <cell r="B1152">
            <v>8</v>
          </cell>
          <cell r="C1152">
            <v>0.9</v>
          </cell>
        </row>
        <row r="1153">
          <cell r="A1153" t="str">
            <v>Nick Hundley</v>
          </cell>
          <cell r="B1153">
            <v>7</v>
          </cell>
          <cell r="C1153">
            <v>0.1</v>
          </cell>
        </row>
        <row r="1154">
          <cell r="A1154" t="str">
            <v>Ian Kennedy</v>
          </cell>
          <cell r="B1154">
            <v>8</v>
          </cell>
          <cell r="C1154">
            <v>1.8</v>
          </cell>
          <cell r="D1154">
            <v>6100000</v>
          </cell>
        </row>
        <row r="1155">
          <cell r="A1155" t="str">
            <v>Jason Lane</v>
          </cell>
          <cell r="B1155">
            <v>7</v>
          </cell>
          <cell r="C1155">
            <v>0.4</v>
          </cell>
        </row>
        <row r="1156">
          <cell r="A1156" t="str">
            <v>Rymer Liriano</v>
          </cell>
          <cell r="B1156" t="str">
            <v>1st</v>
          </cell>
          <cell r="C1156">
            <v>-0.6</v>
          </cell>
        </row>
        <row r="1157">
          <cell r="A1157" t="str">
            <v>Cameron Maybin</v>
          </cell>
          <cell r="B1157">
            <v>8</v>
          </cell>
          <cell r="C1157">
            <v>0.1</v>
          </cell>
          <cell r="D1157">
            <v>5000000</v>
          </cell>
        </row>
        <row r="1158">
          <cell r="A1158" t="str">
            <v>Tommy Medica</v>
          </cell>
          <cell r="B1158">
            <v>2</v>
          </cell>
          <cell r="C1158">
            <v>0.7</v>
          </cell>
          <cell r="D1158">
            <v>501200</v>
          </cell>
        </row>
        <row r="1159">
          <cell r="A1159" t="str">
            <v>Adam Moore</v>
          </cell>
          <cell r="B1159">
            <v>6</v>
          </cell>
          <cell r="C1159">
            <v>-0.1</v>
          </cell>
        </row>
        <row r="1160">
          <cell r="A1160" t="str">
            <v>Xavier Nady</v>
          </cell>
          <cell r="B1160">
            <v>12</v>
          </cell>
          <cell r="C1160">
            <v>-0.2</v>
          </cell>
          <cell r="D1160">
            <v>775000</v>
          </cell>
        </row>
        <row r="1161">
          <cell r="A1161" t="str">
            <v>Chris Nelson</v>
          </cell>
          <cell r="B1161">
            <v>5</v>
          </cell>
          <cell r="C1161">
            <v>-0.1</v>
          </cell>
        </row>
        <row r="1162">
          <cell r="A1162" t="str">
            <v>Troy Patton</v>
          </cell>
          <cell r="B1162">
            <v>6</v>
          </cell>
          <cell r="C1162">
            <v>0.1</v>
          </cell>
          <cell r="D1162">
            <v>1275000</v>
          </cell>
        </row>
        <row r="1163">
          <cell r="A1163" t="str">
            <v>Jace Peterson</v>
          </cell>
          <cell r="B1163" t="str">
            <v>1st</v>
          </cell>
          <cell r="C1163">
            <v>-0.5</v>
          </cell>
        </row>
        <row r="1164">
          <cell r="A1164" t="str">
            <v>Kevin Quackenbush</v>
          </cell>
          <cell r="B1164" t="str">
            <v>1st</v>
          </cell>
          <cell r="C1164">
            <v>1</v>
          </cell>
        </row>
        <row r="1165">
          <cell r="A1165" t="str">
            <v>Carlos Quentin</v>
          </cell>
          <cell r="B1165">
            <v>9</v>
          </cell>
          <cell r="C1165">
            <v>-0.7</v>
          </cell>
          <cell r="D1165">
            <v>9500000</v>
          </cell>
        </row>
        <row r="1166">
          <cell r="A1166" t="str">
            <v>Rene Rivera</v>
          </cell>
          <cell r="B1166">
            <v>6</v>
          </cell>
          <cell r="C1166">
            <v>2.7</v>
          </cell>
          <cell r="D1166">
            <v>506400</v>
          </cell>
        </row>
        <row r="1167">
          <cell r="A1167" t="str">
            <v>Donn Roach</v>
          </cell>
          <cell r="B1167" t="str">
            <v>1st</v>
          </cell>
          <cell r="C1167">
            <v>-0.2</v>
          </cell>
        </row>
        <row r="1168">
          <cell r="A1168" t="str">
            <v>Tyson Ross</v>
          </cell>
          <cell r="B1168">
            <v>5</v>
          </cell>
          <cell r="C1168">
            <v>2.9</v>
          </cell>
          <cell r="D1168">
            <v>1980000</v>
          </cell>
        </row>
        <row r="1169">
          <cell r="A1169" t="str">
            <v>Seth Smith</v>
          </cell>
          <cell r="B1169">
            <v>8</v>
          </cell>
          <cell r="C1169">
            <v>3.4</v>
          </cell>
          <cell r="D1169">
            <v>4500000</v>
          </cell>
        </row>
        <row r="1170">
          <cell r="A1170" t="str">
            <v>Yangervis Solarte</v>
          </cell>
          <cell r="B1170" t="str">
            <v>1st</v>
          </cell>
          <cell r="C1170">
            <v>0.5</v>
          </cell>
        </row>
        <row r="1171">
          <cell r="A1171" t="str">
            <v>Cory Spangenberg</v>
          </cell>
          <cell r="B1171" t="str">
            <v>1st</v>
          </cell>
          <cell r="C1171">
            <v>0.2</v>
          </cell>
        </row>
        <row r="1172">
          <cell r="A1172" t="str">
            <v>Tim Stauffer</v>
          </cell>
          <cell r="B1172">
            <v>9</v>
          </cell>
          <cell r="C1172">
            <v>0.4</v>
          </cell>
          <cell r="D1172">
            <v>1600000</v>
          </cell>
        </row>
        <row r="1173">
          <cell r="A1173" t="str">
            <v>Huston Street</v>
          </cell>
          <cell r="B1173">
            <v>10</v>
          </cell>
          <cell r="C1173">
            <v>1.6</v>
          </cell>
          <cell r="D1173">
            <v>7000000</v>
          </cell>
        </row>
        <row r="1174">
          <cell r="A1174" t="str">
            <v>Eric Stults</v>
          </cell>
          <cell r="B1174">
            <v>8</v>
          </cell>
          <cell r="C1174">
            <v>-0.7</v>
          </cell>
          <cell r="D1174">
            <v>2750000</v>
          </cell>
        </row>
        <row r="1175">
          <cell r="A1175" t="str">
            <v>Dale Thayer</v>
          </cell>
          <cell r="B1175">
            <v>6</v>
          </cell>
          <cell r="C1175">
            <v>1.1000000000000001</v>
          </cell>
          <cell r="D1175">
            <v>515800</v>
          </cell>
        </row>
        <row r="1176">
          <cell r="A1176" t="str">
            <v>Alex Torres</v>
          </cell>
          <cell r="B1176">
            <v>3</v>
          </cell>
          <cell r="C1176">
            <v>-0.1</v>
          </cell>
          <cell r="D1176">
            <v>509000</v>
          </cell>
        </row>
        <row r="1177">
          <cell r="A1177" t="str">
            <v>Will Venable</v>
          </cell>
          <cell r="B1177">
            <v>7</v>
          </cell>
          <cell r="C1177">
            <v>1.1000000000000001</v>
          </cell>
          <cell r="D1177">
            <v>4250000</v>
          </cell>
        </row>
        <row r="1178">
          <cell r="A1178" t="str">
            <v>Nick Vincent</v>
          </cell>
          <cell r="B1178">
            <v>3</v>
          </cell>
          <cell r="C1178">
            <v>0.2</v>
          </cell>
          <cell r="D1178">
            <v>510200</v>
          </cell>
        </row>
        <row r="1179">
          <cell r="A1179" t="str">
            <v>Joe Wieland</v>
          </cell>
          <cell r="B1179">
            <v>2</v>
          </cell>
          <cell r="C1179">
            <v>-0.3</v>
          </cell>
          <cell r="D1179">
            <v>501600</v>
          </cell>
        </row>
        <row r="1180">
          <cell r="A1180" t="str">
            <v>Matt Albers</v>
          </cell>
          <cell r="B1180">
            <v>9</v>
          </cell>
          <cell r="C1180">
            <v>0.5</v>
          </cell>
          <cell r="D1180">
            <v>2250000</v>
          </cell>
        </row>
        <row r="1181">
          <cell r="A1181" t="str">
            <v>Jose Altuve</v>
          </cell>
          <cell r="B1181">
            <v>4</v>
          </cell>
          <cell r="C1181">
            <v>5.5</v>
          </cell>
          <cell r="D1181">
            <v>1250000</v>
          </cell>
        </row>
        <row r="1182">
          <cell r="A1182" t="str">
            <v>Anthony Bass</v>
          </cell>
          <cell r="B1182">
            <v>4</v>
          </cell>
          <cell r="C1182">
            <v>-0.9</v>
          </cell>
          <cell r="D1182">
            <v>505200</v>
          </cell>
        </row>
        <row r="1183">
          <cell r="A1183" t="str">
            <v>Jake Buchanan</v>
          </cell>
          <cell r="B1183" t="str">
            <v>1st</v>
          </cell>
          <cell r="C1183">
            <v>-0.2</v>
          </cell>
        </row>
        <row r="1184">
          <cell r="A1184" t="str">
            <v>Chris Carter</v>
          </cell>
          <cell r="B1184">
            <v>5</v>
          </cell>
          <cell r="C1184">
            <v>1.9</v>
          </cell>
          <cell r="D1184">
            <v>510000</v>
          </cell>
        </row>
        <row r="1185">
          <cell r="A1185" t="str">
            <v>Jason Castro</v>
          </cell>
          <cell r="B1185">
            <v>4</v>
          </cell>
          <cell r="C1185">
            <v>1.2</v>
          </cell>
          <cell r="D1185">
            <v>2450000</v>
          </cell>
        </row>
        <row r="1186">
          <cell r="A1186" t="str">
            <v>Kevin Chapman</v>
          </cell>
          <cell r="B1186">
            <v>2</v>
          </cell>
          <cell r="C1186">
            <v>-0.1</v>
          </cell>
          <cell r="D1186">
            <v>503400</v>
          </cell>
        </row>
        <row r="1187">
          <cell r="A1187" t="str">
            <v>Jose Cisnero</v>
          </cell>
          <cell r="B1187">
            <v>2</v>
          </cell>
          <cell r="C1187">
            <v>-0.3</v>
          </cell>
        </row>
        <row r="1188">
          <cell r="A1188" t="str">
            <v>Paul Clemens</v>
          </cell>
          <cell r="B1188">
            <v>2</v>
          </cell>
          <cell r="C1188">
            <v>-0.6</v>
          </cell>
        </row>
        <row r="1189">
          <cell r="A1189" t="str">
            <v>Carlos Corporan</v>
          </cell>
          <cell r="B1189">
            <v>5</v>
          </cell>
          <cell r="C1189">
            <v>0.5</v>
          </cell>
          <cell r="D1189">
            <v>505300</v>
          </cell>
        </row>
        <row r="1190">
          <cell r="A1190" t="str">
            <v>Jarred Cosart</v>
          </cell>
          <cell r="B1190">
            <v>2</v>
          </cell>
          <cell r="C1190">
            <v>0.3</v>
          </cell>
          <cell r="D1190">
            <v>500000</v>
          </cell>
        </row>
        <row r="1191">
          <cell r="A1191" t="str">
            <v>Jorge De Leon</v>
          </cell>
          <cell r="B1191">
            <v>2</v>
          </cell>
          <cell r="C1191">
            <v>-0.1</v>
          </cell>
        </row>
        <row r="1192">
          <cell r="A1192" t="str">
            <v>Sam Deduno</v>
          </cell>
          <cell r="B1192">
            <v>5</v>
          </cell>
          <cell r="C1192">
            <v>0.1</v>
          </cell>
        </row>
        <row r="1193">
          <cell r="A1193" t="str">
            <v>Matt Dominguez</v>
          </cell>
          <cell r="B1193">
            <v>4</v>
          </cell>
          <cell r="C1193">
            <v>-1.1000000000000001</v>
          </cell>
          <cell r="D1193">
            <v>510100</v>
          </cell>
        </row>
        <row r="1194">
          <cell r="A1194" t="str">
            <v>Darin Downs</v>
          </cell>
          <cell r="B1194">
            <v>3</v>
          </cell>
          <cell r="C1194">
            <v>-0.6</v>
          </cell>
        </row>
        <row r="1195">
          <cell r="A1195" t="str">
            <v>Kyle Farnsworth</v>
          </cell>
          <cell r="B1195">
            <v>16</v>
          </cell>
          <cell r="C1195">
            <v>-0.2</v>
          </cell>
        </row>
        <row r="1196">
          <cell r="A1196" t="str">
            <v>Scott Feldman</v>
          </cell>
          <cell r="B1196">
            <v>10</v>
          </cell>
          <cell r="C1196">
            <v>1.5</v>
          </cell>
          <cell r="D1196">
            <v>12000000</v>
          </cell>
        </row>
        <row r="1197">
          <cell r="A1197" t="str">
            <v>Josh Fields</v>
          </cell>
          <cell r="B1197">
            <v>2</v>
          </cell>
          <cell r="C1197">
            <v>-0.3</v>
          </cell>
          <cell r="D1197">
            <v>506500</v>
          </cell>
        </row>
        <row r="1198">
          <cell r="A1198" t="str">
            <v>Mike Foltynewicz</v>
          </cell>
          <cell r="B1198" t="str">
            <v>1st</v>
          </cell>
          <cell r="C1198">
            <v>-0.1</v>
          </cell>
        </row>
        <row r="1199">
          <cell r="A1199" t="str">
            <v>Dexter Fowler</v>
          </cell>
          <cell r="B1199">
            <v>7</v>
          </cell>
          <cell r="C1199">
            <v>1.8</v>
          </cell>
          <cell r="D1199">
            <v>7350000</v>
          </cell>
        </row>
        <row r="1200">
          <cell r="A1200" t="str">
            <v>Marwin Gonzalez</v>
          </cell>
          <cell r="B1200">
            <v>3</v>
          </cell>
          <cell r="C1200">
            <v>1.3</v>
          </cell>
          <cell r="D1200">
            <v>504500</v>
          </cell>
        </row>
        <row r="1201">
          <cell r="A1201" t="str">
            <v>Robbie Grossman</v>
          </cell>
          <cell r="B1201">
            <v>2</v>
          </cell>
          <cell r="C1201">
            <v>1.6</v>
          </cell>
          <cell r="D1201">
            <v>504500</v>
          </cell>
        </row>
        <row r="1202">
          <cell r="A1202" t="str">
            <v>Jesus Guzman</v>
          </cell>
          <cell r="B1202">
            <v>5</v>
          </cell>
          <cell r="C1202">
            <v>-0.7</v>
          </cell>
          <cell r="D1202">
            <v>1300000</v>
          </cell>
        </row>
        <row r="1203">
          <cell r="A1203" t="str">
            <v>Lucas Harrell</v>
          </cell>
          <cell r="B1203">
            <v>5</v>
          </cell>
          <cell r="C1203">
            <v>-0.6</v>
          </cell>
          <cell r="D1203">
            <v>509700</v>
          </cell>
        </row>
        <row r="1204">
          <cell r="A1204" t="str">
            <v>Enrique Hernandez</v>
          </cell>
          <cell r="B1204" t="str">
            <v>1st</v>
          </cell>
          <cell r="C1204">
            <v>0.9</v>
          </cell>
        </row>
        <row r="1205">
          <cell r="A1205" t="str">
            <v>L.J. Hoes</v>
          </cell>
          <cell r="B1205">
            <v>3</v>
          </cell>
          <cell r="C1205">
            <v>-0.2</v>
          </cell>
          <cell r="D1205">
            <v>502900</v>
          </cell>
        </row>
        <row r="1206">
          <cell r="A1206" t="str">
            <v>Dallas Keuchel</v>
          </cell>
          <cell r="B1206">
            <v>3</v>
          </cell>
          <cell r="C1206">
            <v>4.5</v>
          </cell>
          <cell r="D1206">
            <v>508700</v>
          </cell>
        </row>
        <row r="1207">
          <cell r="A1207" t="str">
            <v>Marc Krauss</v>
          </cell>
          <cell r="B1207">
            <v>2</v>
          </cell>
          <cell r="C1207">
            <v>-0.3</v>
          </cell>
          <cell r="D1207">
            <v>502300</v>
          </cell>
        </row>
        <row r="1208">
          <cell r="A1208" t="str">
            <v>Jake Marisnick</v>
          </cell>
          <cell r="B1208">
            <v>2</v>
          </cell>
          <cell r="C1208">
            <v>1.5</v>
          </cell>
        </row>
        <row r="1209">
          <cell r="A1209" t="str">
            <v>David Martinez</v>
          </cell>
          <cell r="B1209">
            <v>2</v>
          </cell>
          <cell r="C1209">
            <v>0</v>
          </cell>
        </row>
        <row r="1210">
          <cell r="A1210" t="str">
            <v>Collin McHugh</v>
          </cell>
          <cell r="B1210">
            <v>3</v>
          </cell>
          <cell r="C1210">
            <v>3.8</v>
          </cell>
        </row>
        <row r="1211">
          <cell r="A1211" t="str">
            <v>Brett Oberholtzer</v>
          </cell>
          <cell r="B1211">
            <v>2</v>
          </cell>
          <cell r="C1211">
            <v>0.8</v>
          </cell>
          <cell r="D1211">
            <v>503600</v>
          </cell>
        </row>
        <row r="1212">
          <cell r="A1212" t="str">
            <v>Rudy Owens</v>
          </cell>
          <cell r="B1212" t="str">
            <v>1st</v>
          </cell>
          <cell r="C1212">
            <v>-0.2</v>
          </cell>
        </row>
        <row r="1213">
          <cell r="A1213" t="str">
            <v>Brad Peacock</v>
          </cell>
          <cell r="B1213">
            <v>3</v>
          </cell>
          <cell r="C1213">
            <v>-0.7</v>
          </cell>
          <cell r="D1213">
            <v>504300</v>
          </cell>
        </row>
        <row r="1214">
          <cell r="A1214" t="str">
            <v>Gregorio Petit</v>
          </cell>
          <cell r="B1214">
            <v>3</v>
          </cell>
          <cell r="C1214">
            <v>1</v>
          </cell>
        </row>
        <row r="1215">
          <cell r="A1215" t="str">
            <v>Alex Presley</v>
          </cell>
          <cell r="B1215">
            <v>5</v>
          </cell>
          <cell r="C1215">
            <v>0.2</v>
          </cell>
        </row>
        <row r="1216">
          <cell r="A1216" t="str">
            <v>Chad Qualls</v>
          </cell>
          <cell r="B1216">
            <v>11</v>
          </cell>
          <cell r="C1216">
            <v>0.4</v>
          </cell>
          <cell r="D1216">
            <v>2700000</v>
          </cell>
        </row>
        <row r="1217">
          <cell r="A1217" t="str">
            <v>Domingo Santana</v>
          </cell>
          <cell r="B1217" t="str">
            <v>1st</v>
          </cell>
          <cell r="C1217">
            <v>-0.4</v>
          </cell>
        </row>
        <row r="1218">
          <cell r="A1218" t="str">
            <v>Jon Singleton</v>
          </cell>
          <cell r="B1218" t="str">
            <v>1st</v>
          </cell>
          <cell r="C1218">
            <v>-0.6</v>
          </cell>
          <cell r="D1218">
            <v>1500000</v>
          </cell>
        </row>
        <row r="1219">
          <cell r="A1219" t="str">
            <v>Tony Sipp</v>
          </cell>
          <cell r="B1219">
            <v>6</v>
          </cell>
          <cell r="C1219">
            <v>0.8</v>
          </cell>
        </row>
        <row r="1220">
          <cell r="A1220" t="str">
            <v>George Springer</v>
          </cell>
          <cell r="B1220" t="str">
            <v>1st</v>
          </cell>
          <cell r="C1220">
            <v>2</v>
          </cell>
        </row>
        <row r="1221">
          <cell r="A1221" t="str">
            <v>Max Stassi</v>
          </cell>
          <cell r="B1221">
            <v>2</v>
          </cell>
          <cell r="C1221">
            <v>0.2</v>
          </cell>
        </row>
        <row r="1222">
          <cell r="A1222" t="str">
            <v>Nick Tropeano</v>
          </cell>
          <cell r="B1222" t="str">
            <v>1st</v>
          </cell>
          <cell r="C1222">
            <v>0</v>
          </cell>
        </row>
        <row r="1223">
          <cell r="A1223" t="str">
            <v>Raúl Valdés</v>
          </cell>
          <cell r="B1223">
            <v>5</v>
          </cell>
          <cell r="C1223">
            <v>-0.4</v>
          </cell>
        </row>
        <row r="1224">
          <cell r="A1224" t="str">
            <v>Jose Veras</v>
          </cell>
          <cell r="B1224">
            <v>9</v>
          </cell>
          <cell r="C1224">
            <v>0.3</v>
          </cell>
        </row>
        <row r="1225">
          <cell r="A1225" t="str">
            <v>Jonathan Villar</v>
          </cell>
          <cell r="B1225">
            <v>2</v>
          </cell>
          <cell r="C1225">
            <v>0.9</v>
          </cell>
          <cell r="D1225">
            <v>503800</v>
          </cell>
        </row>
        <row r="1226">
          <cell r="A1226" t="str">
            <v>Jerome Williams</v>
          </cell>
          <cell r="B1226">
            <v>9</v>
          </cell>
          <cell r="C1226">
            <v>-0.8</v>
          </cell>
          <cell r="D1226">
            <v>2100000</v>
          </cell>
        </row>
        <row r="1227">
          <cell r="A1227" t="str">
            <v>Josh Zeid</v>
          </cell>
          <cell r="B1227">
            <v>2</v>
          </cell>
          <cell r="C1227">
            <v>-0.9</v>
          </cell>
        </row>
        <row r="1228">
          <cell r="A1228" t="str">
            <v>Fernando Abad</v>
          </cell>
          <cell r="B1228">
            <v>5</v>
          </cell>
          <cell r="C1228">
            <v>1.8</v>
          </cell>
          <cell r="D1228">
            <v>525900</v>
          </cell>
        </row>
        <row r="1229">
          <cell r="A1229" t="str">
            <v>Bryan Anderson</v>
          </cell>
          <cell r="B1229">
            <v>4</v>
          </cell>
          <cell r="C1229">
            <v>-0.1</v>
          </cell>
        </row>
        <row r="1230">
          <cell r="A1230" t="str">
            <v>Daric Barton</v>
          </cell>
          <cell r="B1230">
            <v>8</v>
          </cell>
          <cell r="C1230">
            <v>-0.4</v>
          </cell>
          <cell r="D1230">
            <v>1250000</v>
          </cell>
        </row>
        <row r="1231">
          <cell r="A1231" t="str">
            <v>Kyle Blanks</v>
          </cell>
          <cell r="B1231">
            <v>6</v>
          </cell>
          <cell r="C1231">
            <v>0.6</v>
          </cell>
        </row>
        <row r="1232">
          <cell r="A1232" t="str">
            <v>Billy Burns</v>
          </cell>
          <cell r="B1232" t="str">
            <v>1st</v>
          </cell>
          <cell r="C1232">
            <v>-0.1</v>
          </cell>
        </row>
        <row r="1233">
          <cell r="A1233" t="str">
            <v>Alberto Callaspo</v>
          </cell>
          <cell r="B1233">
            <v>9</v>
          </cell>
          <cell r="C1233">
            <v>-1</v>
          </cell>
          <cell r="D1233">
            <v>4875000</v>
          </cell>
        </row>
        <row r="1234">
          <cell r="A1234" t="str">
            <v>Yoenis Céspedes</v>
          </cell>
          <cell r="B1234">
            <v>3</v>
          </cell>
          <cell r="C1234">
            <v>2.9</v>
          </cell>
        </row>
        <row r="1235">
          <cell r="A1235" t="str">
            <v>Jesse Chavez</v>
          </cell>
          <cell r="B1235">
            <v>7</v>
          </cell>
          <cell r="C1235">
            <v>1.2</v>
          </cell>
          <cell r="D1235">
            <v>775000</v>
          </cell>
        </row>
        <row r="1236">
          <cell r="A1236" t="str">
            <v>Ryan Cook</v>
          </cell>
          <cell r="B1236">
            <v>4</v>
          </cell>
          <cell r="C1236">
            <v>0.4</v>
          </cell>
          <cell r="D1236">
            <v>505000</v>
          </cell>
        </row>
        <row r="1237">
          <cell r="A1237" t="str">
            <v>Coco Crisp</v>
          </cell>
          <cell r="B1237">
            <v>13</v>
          </cell>
          <cell r="C1237">
            <v>1.2</v>
          </cell>
          <cell r="D1237">
            <v>7500000</v>
          </cell>
        </row>
        <row r="1238">
          <cell r="A1238" t="str">
            <v>Josh Donaldson</v>
          </cell>
          <cell r="B1238">
            <v>4</v>
          </cell>
          <cell r="C1238">
            <v>6.9</v>
          </cell>
          <cell r="D1238">
            <v>500000</v>
          </cell>
        </row>
        <row r="1239">
          <cell r="A1239" t="str">
            <v>Sean Doolittle</v>
          </cell>
          <cell r="B1239">
            <v>3</v>
          </cell>
          <cell r="C1239">
            <v>1.2</v>
          </cell>
          <cell r="D1239">
            <v>630000</v>
          </cell>
        </row>
        <row r="1240">
          <cell r="A1240" t="str">
            <v>Adam Dunn</v>
          </cell>
          <cell r="B1240">
            <v>14</v>
          </cell>
          <cell r="C1240">
            <v>0</v>
          </cell>
        </row>
        <row r="1241">
          <cell r="A1241" t="str">
            <v>Jeff Francis</v>
          </cell>
          <cell r="B1241">
            <v>10</v>
          </cell>
          <cell r="C1241">
            <v>-0.4</v>
          </cell>
        </row>
        <row r="1242">
          <cell r="A1242" t="str">
            <v>Nate Freiman</v>
          </cell>
          <cell r="B1242">
            <v>2</v>
          </cell>
          <cell r="C1242">
            <v>0.4</v>
          </cell>
        </row>
        <row r="1243">
          <cell r="A1243" t="str">
            <v>Sam Fuld</v>
          </cell>
          <cell r="B1243">
            <v>7</v>
          </cell>
          <cell r="C1243">
            <v>1</v>
          </cell>
          <cell r="D1243">
            <v>800000</v>
          </cell>
        </row>
        <row r="1244">
          <cell r="A1244" t="str">
            <v>Craig Gentry</v>
          </cell>
          <cell r="B1244">
            <v>6</v>
          </cell>
          <cell r="C1244">
            <v>1.9</v>
          </cell>
          <cell r="D1244">
            <v>1145000</v>
          </cell>
        </row>
        <row r="1245">
          <cell r="A1245" t="str">
            <v>Jonny Gomes</v>
          </cell>
          <cell r="B1245">
            <v>12</v>
          </cell>
          <cell r="C1245">
            <v>-0.5</v>
          </cell>
        </row>
        <row r="1246">
          <cell r="A1246" t="str">
            <v>Sonny Gray</v>
          </cell>
          <cell r="B1246">
            <v>2</v>
          </cell>
          <cell r="C1246">
            <v>3.3</v>
          </cell>
          <cell r="D1246">
            <v>502500</v>
          </cell>
        </row>
        <row r="1247">
          <cell r="A1247" t="str">
            <v>Luke Gregerson</v>
          </cell>
          <cell r="B1247">
            <v>6</v>
          </cell>
          <cell r="C1247">
            <v>1.7</v>
          </cell>
          <cell r="D1247">
            <v>5065000</v>
          </cell>
        </row>
        <row r="1248">
          <cell r="A1248" t="str">
            <v>Jason Hammel</v>
          </cell>
          <cell r="B1248">
            <v>9</v>
          </cell>
          <cell r="C1248">
            <v>0</v>
          </cell>
          <cell r="D1248">
            <v>6000000</v>
          </cell>
        </row>
        <row r="1249">
          <cell r="A1249" t="str">
            <v>John Jaso</v>
          </cell>
          <cell r="B1249">
            <v>6</v>
          </cell>
          <cell r="C1249">
            <v>1.9</v>
          </cell>
          <cell r="D1249">
            <v>2300000</v>
          </cell>
        </row>
        <row r="1250">
          <cell r="A1250" t="str">
            <v>Jim Johnson</v>
          </cell>
          <cell r="B1250">
            <v>9</v>
          </cell>
          <cell r="C1250">
            <v>-1.3</v>
          </cell>
          <cell r="D1250">
            <v>10000000</v>
          </cell>
        </row>
        <row r="1251">
          <cell r="A1251" t="str">
            <v>Scott Kazmir</v>
          </cell>
          <cell r="B1251">
            <v>10</v>
          </cell>
          <cell r="C1251">
            <v>1.9</v>
          </cell>
          <cell r="D1251">
            <v>7000000</v>
          </cell>
        </row>
        <row r="1252">
          <cell r="A1252" t="str">
            <v>Jon Lester</v>
          </cell>
          <cell r="B1252">
            <v>9</v>
          </cell>
          <cell r="C1252">
            <v>1.8</v>
          </cell>
          <cell r="D1252">
            <v>13000000</v>
          </cell>
        </row>
        <row r="1253">
          <cell r="A1253" t="str">
            <v>Josh Lindblom</v>
          </cell>
          <cell r="B1253">
            <v>4</v>
          </cell>
          <cell r="C1253">
            <v>0</v>
          </cell>
        </row>
        <row r="1254">
          <cell r="A1254" t="str">
            <v>Jed Lowrie</v>
          </cell>
          <cell r="B1254">
            <v>7</v>
          </cell>
          <cell r="C1254">
            <v>1</v>
          </cell>
          <cell r="D1254">
            <v>5250000</v>
          </cell>
        </row>
        <row r="1255">
          <cell r="A1255" t="str">
            <v>Brad Mills</v>
          </cell>
          <cell r="B1255">
            <v>5</v>
          </cell>
          <cell r="C1255">
            <v>-0.1</v>
          </cell>
        </row>
        <row r="1256">
          <cell r="A1256" t="str">
            <v>Tommy Milone</v>
          </cell>
          <cell r="B1256">
            <v>4</v>
          </cell>
          <cell r="C1256">
            <v>0.9</v>
          </cell>
          <cell r="D1256">
            <v>510000</v>
          </cell>
        </row>
        <row r="1257">
          <cell r="A1257" t="str">
            <v>Brandon Moss</v>
          </cell>
          <cell r="B1257">
            <v>8</v>
          </cell>
          <cell r="C1257">
            <v>2.1</v>
          </cell>
          <cell r="D1257">
            <v>4100000</v>
          </cell>
        </row>
        <row r="1258">
          <cell r="A1258" t="str">
            <v>Derek Norris</v>
          </cell>
          <cell r="B1258">
            <v>3</v>
          </cell>
          <cell r="C1258">
            <v>3.2</v>
          </cell>
          <cell r="D1258">
            <v>505000</v>
          </cell>
        </row>
        <row r="1259">
          <cell r="A1259" t="str">
            <v>Eric O'Flaherty</v>
          </cell>
          <cell r="B1259">
            <v>9</v>
          </cell>
          <cell r="C1259">
            <v>0.4</v>
          </cell>
          <cell r="D1259">
            <v>1500000</v>
          </cell>
        </row>
        <row r="1260">
          <cell r="A1260" t="str">
            <v>Dan Otero</v>
          </cell>
          <cell r="B1260">
            <v>3</v>
          </cell>
          <cell r="C1260">
            <v>1.8</v>
          </cell>
          <cell r="D1260">
            <v>502500</v>
          </cell>
        </row>
        <row r="1261">
          <cell r="A1261" t="str">
            <v>Andy Parrino</v>
          </cell>
          <cell r="B1261">
            <v>4</v>
          </cell>
          <cell r="C1261">
            <v>0.2</v>
          </cell>
        </row>
        <row r="1262">
          <cell r="A1262" t="str">
            <v>Drew Pomeranz</v>
          </cell>
          <cell r="B1262">
            <v>4</v>
          </cell>
          <cell r="C1262">
            <v>1.5</v>
          </cell>
        </row>
        <row r="1263">
          <cell r="A1263" t="str">
            <v>Nick Punto</v>
          </cell>
          <cell r="B1263">
            <v>14</v>
          </cell>
          <cell r="C1263">
            <v>0.7</v>
          </cell>
          <cell r="D1263">
            <v>2750000</v>
          </cell>
        </row>
        <row r="1264">
          <cell r="A1264" t="str">
            <v>Josh Reddick</v>
          </cell>
          <cell r="B1264">
            <v>6</v>
          </cell>
          <cell r="C1264">
            <v>3.2</v>
          </cell>
          <cell r="D1264">
            <v>2700000</v>
          </cell>
        </row>
        <row r="1265">
          <cell r="A1265" t="str">
            <v>Fernando Rodriguez Jr.</v>
          </cell>
          <cell r="B1265">
            <v>4</v>
          </cell>
          <cell r="C1265">
            <v>0.3</v>
          </cell>
          <cell r="D1265">
            <v>600000</v>
          </cell>
        </row>
        <row r="1266">
          <cell r="A1266" t="str">
            <v>Jeff Samardzija</v>
          </cell>
          <cell r="B1266">
            <v>7</v>
          </cell>
          <cell r="C1266">
            <v>1.8</v>
          </cell>
          <cell r="D1266">
            <v>5345000</v>
          </cell>
        </row>
        <row r="1267">
          <cell r="A1267" t="str">
            <v>Joe Savery</v>
          </cell>
          <cell r="B1267">
            <v>4</v>
          </cell>
          <cell r="C1267">
            <v>0.1</v>
          </cell>
        </row>
        <row r="1268">
          <cell r="A1268" t="str">
            <v>Evan Scribner</v>
          </cell>
          <cell r="B1268">
            <v>4</v>
          </cell>
          <cell r="C1268">
            <v>0</v>
          </cell>
          <cell r="D1268">
            <v>505000</v>
          </cell>
        </row>
        <row r="1269">
          <cell r="A1269" t="str">
            <v>Eric Sogard</v>
          </cell>
          <cell r="B1269">
            <v>5</v>
          </cell>
          <cell r="C1269">
            <v>0.7</v>
          </cell>
          <cell r="D1269">
            <v>510000</v>
          </cell>
        </row>
        <row r="1270">
          <cell r="A1270" t="str">
            <v>Geovany Soto</v>
          </cell>
          <cell r="B1270">
            <v>10</v>
          </cell>
          <cell r="C1270">
            <v>0.5</v>
          </cell>
        </row>
        <row r="1271">
          <cell r="A1271" t="str">
            <v>Dan Straily</v>
          </cell>
          <cell r="B1271">
            <v>3</v>
          </cell>
          <cell r="C1271">
            <v>-0.1</v>
          </cell>
        </row>
        <row r="1272">
          <cell r="A1272" t="str">
            <v>Stephen Vogt</v>
          </cell>
          <cell r="B1272">
            <v>3</v>
          </cell>
          <cell r="C1272">
            <v>1.2</v>
          </cell>
          <cell r="D1272">
            <v>502500</v>
          </cell>
        </row>
        <row r="1273">
          <cell r="A1273" t="str">
            <v>Nathan Adcock</v>
          </cell>
          <cell r="B1273">
            <v>3</v>
          </cell>
          <cell r="C1273">
            <v>0</v>
          </cell>
        </row>
        <row r="1274">
          <cell r="A1274" t="str">
            <v>Jim Adduci</v>
          </cell>
          <cell r="B1274">
            <v>2</v>
          </cell>
          <cell r="C1274">
            <v>-0.1</v>
          </cell>
          <cell r="D1274">
            <v>501000</v>
          </cell>
        </row>
        <row r="1275">
          <cell r="A1275" t="str">
            <v>Elvis Andrus</v>
          </cell>
          <cell r="B1275">
            <v>6</v>
          </cell>
          <cell r="C1275">
            <v>0.8</v>
          </cell>
          <cell r="D1275">
            <v>6475000</v>
          </cell>
        </row>
        <row r="1276">
          <cell r="A1276" t="str">
            <v>J.P. Arencibia</v>
          </cell>
          <cell r="B1276">
            <v>5</v>
          </cell>
          <cell r="C1276">
            <v>-1.2</v>
          </cell>
          <cell r="D1276">
            <v>1800000</v>
          </cell>
        </row>
        <row r="1277">
          <cell r="A1277" t="str">
            <v>Scott Baker</v>
          </cell>
          <cell r="B1277">
            <v>9</v>
          </cell>
          <cell r="C1277">
            <v>-0.1</v>
          </cell>
        </row>
        <row r="1278">
          <cell r="A1278" t="str">
            <v>Adrian Beltre</v>
          </cell>
          <cell r="B1278">
            <v>17</v>
          </cell>
          <cell r="C1278">
            <v>6.2</v>
          </cell>
          <cell r="D1278">
            <v>17000000</v>
          </cell>
        </row>
        <row r="1279">
          <cell r="A1279" t="str">
            <v>Lisalverto Bonilla</v>
          </cell>
          <cell r="B1279" t="str">
            <v>1st</v>
          </cell>
          <cell r="C1279">
            <v>0.4</v>
          </cell>
        </row>
        <row r="1280">
          <cell r="A1280" t="str">
            <v>Mike Carp</v>
          </cell>
          <cell r="B1280">
            <v>6</v>
          </cell>
          <cell r="C1280">
            <v>-0.6</v>
          </cell>
        </row>
        <row r="1281">
          <cell r="A1281" t="str">
            <v>Robinson Chirinos</v>
          </cell>
          <cell r="B1281">
            <v>3</v>
          </cell>
          <cell r="C1281">
            <v>2.6</v>
          </cell>
          <cell r="D1281">
            <v>502232</v>
          </cell>
        </row>
        <row r="1282">
          <cell r="A1282" t="str">
            <v>Michael Choice</v>
          </cell>
          <cell r="B1282">
            <v>2</v>
          </cell>
          <cell r="C1282">
            <v>-2</v>
          </cell>
          <cell r="D1282">
            <v>502000</v>
          </cell>
        </row>
        <row r="1283">
          <cell r="A1283" t="str">
            <v>Shin-Soo Choo</v>
          </cell>
          <cell r="B1283">
            <v>10</v>
          </cell>
          <cell r="C1283">
            <v>0</v>
          </cell>
          <cell r="D1283">
            <v>14000000</v>
          </cell>
        </row>
        <row r="1284">
          <cell r="A1284" t="str">
            <v>Alex Claudio</v>
          </cell>
          <cell r="B1284" t="str">
            <v>1st</v>
          </cell>
          <cell r="C1284">
            <v>0.2</v>
          </cell>
        </row>
        <row r="1285">
          <cell r="A1285" t="str">
            <v>Neal Cotts</v>
          </cell>
          <cell r="B1285">
            <v>9</v>
          </cell>
          <cell r="C1285">
            <v>0.3</v>
          </cell>
          <cell r="D1285">
            <v>2200000</v>
          </cell>
        </row>
        <row r="1286">
          <cell r="A1286" t="str">
            <v>Yu Darvish</v>
          </cell>
          <cell r="B1286">
            <v>3</v>
          </cell>
          <cell r="C1286">
            <v>3.6</v>
          </cell>
          <cell r="D1286">
            <v>10000000</v>
          </cell>
        </row>
        <row r="1287">
          <cell r="A1287" t="str">
            <v>Jon Edwards</v>
          </cell>
          <cell r="B1287" t="str">
            <v>1st</v>
          </cell>
          <cell r="C1287">
            <v>0</v>
          </cell>
        </row>
        <row r="1288">
          <cell r="A1288" t="str">
            <v>Ryan Feierabend</v>
          </cell>
          <cell r="B1288">
            <v>4</v>
          </cell>
          <cell r="C1288">
            <v>-0.1</v>
          </cell>
        </row>
        <row r="1289">
          <cell r="A1289" t="str">
            <v>Neftali Feliz</v>
          </cell>
          <cell r="B1289">
            <v>6</v>
          </cell>
          <cell r="C1289">
            <v>1.4</v>
          </cell>
          <cell r="D1289">
            <v>3000000</v>
          </cell>
        </row>
        <row r="1290">
          <cell r="A1290" t="str">
            <v>Prince Fielder</v>
          </cell>
          <cell r="B1290">
            <v>10</v>
          </cell>
          <cell r="C1290">
            <v>-0.3</v>
          </cell>
          <cell r="D1290">
            <v>24000000</v>
          </cell>
        </row>
        <row r="1291">
          <cell r="A1291" t="str">
            <v>Pedro Figueroa</v>
          </cell>
          <cell r="B1291">
            <v>3</v>
          </cell>
          <cell r="C1291">
            <v>-0.2</v>
          </cell>
          <cell r="D1291">
            <v>502163</v>
          </cell>
        </row>
        <row r="1292">
          <cell r="A1292" t="str">
            <v>Jason Frasor</v>
          </cell>
          <cell r="B1292">
            <v>11</v>
          </cell>
          <cell r="C1292">
            <v>0.2</v>
          </cell>
          <cell r="D1292">
            <v>1750000</v>
          </cell>
        </row>
        <row r="1293">
          <cell r="A1293" t="str">
            <v>Justin Germano</v>
          </cell>
          <cell r="B1293">
            <v>9</v>
          </cell>
          <cell r="C1293">
            <v>-0.3</v>
          </cell>
        </row>
        <row r="1294">
          <cell r="A1294" t="str">
            <v>Chris Gimenez</v>
          </cell>
          <cell r="B1294">
            <v>6</v>
          </cell>
          <cell r="C1294">
            <v>0</v>
          </cell>
          <cell r="D1294">
            <v>510000</v>
          </cell>
        </row>
        <row r="1295">
          <cell r="A1295" t="str">
            <v>Matt Harrison</v>
          </cell>
          <cell r="B1295">
            <v>7</v>
          </cell>
          <cell r="C1295">
            <v>0.2</v>
          </cell>
          <cell r="D1295">
            <v>8200000</v>
          </cell>
        </row>
        <row r="1296">
          <cell r="A1296" t="str">
            <v>Derek Holland</v>
          </cell>
          <cell r="B1296">
            <v>6</v>
          </cell>
          <cell r="C1296">
            <v>1.6</v>
          </cell>
          <cell r="D1296">
            <v>5400000</v>
          </cell>
        </row>
        <row r="1297">
          <cell r="A1297" t="str">
            <v>Phil Irwin</v>
          </cell>
          <cell r="B1297">
            <v>2</v>
          </cell>
          <cell r="C1297">
            <v>-0.1</v>
          </cell>
        </row>
        <row r="1298">
          <cell r="A1298" t="str">
            <v>Michael Kirkman</v>
          </cell>
          <cell r="B1298">
            <v>5</v>
          </cell>
          <cell r="C1298">
            <v>0.3</v>
          </cell>
          <cell r="D1298">
            <v>504576</v>
          </cell>
        </row>
        <row r="1299">
          <cell r="A1299" t="str">
            <v>Phil Klein</v>
          </cell>
          <cell r="B1299" t="str">
            <v>1st</v>
          </cell>
          <cell r="C1299">
            <v>0.4</v>
          </cell>
        </row>
        <row r="1300">
          <cell r="A1300" t="str">
            <v>Kevin Kouzmanoff</v>
          </cell>
          <cell r="B1300">
            <v>7</v>
          </cell>
          <cell r="C1300">
            <v>0.5</v>
          </cell>
        </row>
        <row r="1301">
          <cell r="A1301" t="str">
            <v>Colby Lewis</v>
          </cell>
          <cell r="B1301">
            <v>9</v>
          </cell>
          <cell r="C1301">
            <v>-0.3</v>
          </cell>
        </row>
        <row r="1302">
          <cell r="A1302" t="str">
            <v>Leonys Martín</v>
          </cell>
          <cell r="B1302">
            <v>4</v>
          </cell>
          <cell r="C1302">
            <v>4.4000000000000004</v>
          </cell>
          <cell r="D1302">
            <v>3750000</v>
          </cell>
        </row>
        <row r="1303">
          <cell r="A1303" t="str">
            <v>Nick Martinez</v>
          </cell>
          <cell r="B1303" t="str">
            <v>1st</v>
          </cell>
          <cell r="C1303">
            <v>0.5</v>
          </cell>
        </row>
        <row r="1304">
          <cell r="A1304" t="str">
            <v>Daniel McCutchen</v>
          </cell>
          <cell r="B1304">
            <v>5</v>
          </cell>
          <cell r="C1304">
            <v>-0.1</v>
          </cell>
        </row>
        <row r="1305">
          <cell r="A1305" t="str">
            <v>Roman Mendez</v>
          </cell>
          <cell r="B1305" t="str">
            <v>1st</v>
          </cell>
          <cell r="C1305">
            <v>1.1000000000000001</v>
          </cell>
        </row>
        <row r="1306">
          <cell r="A1306" t="str">
            <v>Miles Mikolas</v>
          </cell>
          <cell r="B1306">
            <v>3</v>
          </cell>
          <cell r="C1306">
            <v>-0.9</v>
          </cell>
        </row>
        <row r="1307">
          <cell r="A1307" t="str">
            <v>Mitch Moreland</v>
          </cell>
          <cell r="B1307">
            <v>5</v>
          </cell>
          <cell r="C1307">
            <v>-0.4</v>
          </cell>
          <cell r="D1307">
            <v>2650000</v>
          </cell>
        </row>
        <row r="1308">
          <cell r="A1308" t="str">
            <v>Donnie Murphy</v>
          </cell>
          <cell r="B1308">
            <v>9</v>
          </cell>
          <cell r="C1308">
            <v>-0.2</v>
          </cell>
          <cell r="D1308">
            <v>825000</v>
          </cell>
        </row>
        <row r="1309">
          <cell r="A1309" t="str">
            <v>Hector Noesi</v>
          </cell>
          <cell r="B1309">
            <v>4</v>
          </cell>
          <cell r="C1309">
            <v>-0.3</v>
          </cell>
          <cell r="D1309">
            <v>512400</v>
          </cell>
        </row>
        <row r="1310">
          <cell r="A1310" t="str">
            <v>Rougned Odor</v>
          </cell>
          <cell r="B1310" t="str">
            <v>1st</v>
          </cell>
          <cell r="C1310">
            <v>0.5</v>
          </cell>
        </row>
        <row r="1311">
          <cell r="A1311" t="str">
            <v>Alexi Ogando</v>
          </cell>
          <cell r="B1311">
            <v>5</v>
          </cell>
          <cell r="C1311">
            <v>-0.6</v>
          </cell>
          <cell r="D1311">
            <v>2625000</v>
          </cell>
        </row>
        <row r="1312">
          <cell r="A1312" t="str">
            <v>Spencer Patton</v>
          </cell>
          <cell r="B1312" t="str">
            <v>1st</v>
          </cell>
          <cell r="C1312">
            <v>0.4</v>
          </cell>
        </row>
        <row r="1313">
          <cell r="A1313" t="str">
            <v>Carlos Pena</v>
          </cell>
          <cell r="B1313">
            <v>14</v>
          </cell>
          <cell r="C1313">
            <v>-0.3</v>
          </cell>
        </row>
        <row r="1314">
          <cell r="A1314" t="str">
            <v>Martin Perez</v>
          </cell>
          <cell r="B1314">
            <v>3</v>
          </cell>
          <cell r="C1314">
            <v>0.7</v>
          </cell>
          <cell r="D1314">
            <v>750000</v>
          </cell>
        </row>
        <row r="1315">
          <cell r="A1315" t="str">
            <v>Aaron Poreda</v>
          </cell>
          <cell r="B1315">
            <v>2</v>
          </cell>
          <cell r="C1315">
            <v>-0.2</v>
          </cell>
        </row>
        <row r="1316">
          <cell r="A1316" t="str">
            <v>Alex Rios</v>
          </cell>
          <cell r="B1316">
            <v>11</v>
          </cell>
          <cell r="C1316">
            <v>0.3</v>
          </cell>
          <cell r="D1316">
            <v>12500000</v>
          </cell>
        </row>
        <row r="1317">
          <cell r="A1317" t="str">
            <v>Daniel Robertson</v>
          </cell>
          <cell r="B1317" t="str">
            <v>1st</v>
          </cell>
          <cell r="C1317">
            <v>0.1</v>
          </cell>
        </row>
        <row r="1318">
          <cell r="A1318" t="str">
            <v>Guilder Rodriguez</v>
          </cell>
          <cell r="B1318" t="str">
            <v>1st</v>
          </cell>
          <cell r="C1318">
            <v>-0.1</v>
          </cell>
        </row>
        <row r="1319">
          <cell r="A1319" t="str">
            <v>Adam Rosales</v>
          </cell>
          <cell r="B1319">
            <v>7</v>
          </cell>
          <cell r="C1319">
            <v>0.8</v>
          </cell>
          <cell r="D1319">
            <v>750000</v>
          </cell>
        </row>
        <row r="1320">
          <cell r="A1320" t="str">
            <v>Seth Rosin</v>
          </cell>
          <cell r="B1320" t="str">
            <v>1st</v>
          </cell>
          <cell r="C1320">
            <v>-0.1</v>
          </cell>
        </row>
        <row r="1321">
          <cell r="A1321" t="str">
            <v>Robbie Ross</v>
          </cell>
          <cell r="B1321">
            <v>3</v>
          </cell>
          <cell r="C1321">
            <v>-1.7</v>
          </cell>
          <cell r="D1321">
            <v>512745</v>
          </cell>
        </row>
        <row r="1322">
          <cell r="A1322" t="str">
            <v>Ben Rowen</v>
          </cell>
          <cell r="B1322" t="str">
            <v>1st</v>
          </cell>
          <cell r="C1322">
            <v>0.1</v>
          </cell>
        </row>
        <row r="1323">
          <cell r="A1323" t="str">
            <v>Ryan Rua</v>
          </cell>
          <cell r="B1323" t="str">
            <v>1st</v>
          </cell>
          <cell r="C1323">
            <v>0.2</v>
          </cell>
        </row>
        <row r="1324">
          <cell r="A1324" t="str">
            <v>Luis Sardinas</v>
          </cell>
          <cell r="B1324" t="str">
            <v>1st</v>
          </cell>
          <cell r="C1324">
            <v>0</v>
          </cell>
        </row>
        <row r="1325">
          <cell r="A1325" t="str">
            <v>Joe Saunders</v>
          </cell>
          <cell r="B1325">
            <v>10</v>
          </cell>
          <cell r="C1325">
            <v>-0.8</v>
          </cell>
          <cell r="D1325">
            <v>500000</v>
          </cell>
        </row>
        <row r="1326">
          <cell r="A1326" t="str">
            <v>Tanner Scheppers</v>
          </cell>
          <cell r="B1326">
            <v>3</v>
          </cell>
          <cell r="C1326">
            <v>-1</v>
          </cell>
          <cell r="D1326">
            <v>515179</v>
          </cell>
        </row>
        <row r="1327">
          <cell r="A1327" t="str">
            <v>Jake Smolinski</v>
          </cell>
          <cell r="B1327" t="str">
            <v>1st</v>
          </cell>
          <cell r="C1327">
            <v>1.1000000000000001</v>
          </cell>
        </row>
        <row r="1328">
          <cell r="A1328" t="str">
            <v>Brad Snyder</v>
          </cell>
          <cell r="B1328">
            <v>3</v>
          </cell>
          <cell r="C1328">
            <v>0</v>
          </cell>
        </row>
        <row r="1329">
          <cell r="A1329" t="str">
            <v>Joakim Soria</v>
          </cell>
          <cell r="B1329">
            <v>7</v>
          </cell>
          <cell r="C1329">
            <v>0.7</v>
          </cell>
        </row>
        <row r="1330">
          <cell r="A1330" t="str">
            <v>Geovany Soto</v>
          </cell>
          <cell r="B1330">
            <v>10</v>
          </cell>
          <cell r="C1330">
            <v>-0.3</v>
          </cell>
          <cell r="D1330">
            <v>3050000</v>
          </cell>
        </row>
        <row r="1331">
          <cell r="A1331" t="str">
            <v>Tomas Telis</v>
          </cell>
          <cell r="B1331" t="str">
            <v>1st</v>
          </cell>
          <cell r="C1331">
            <v>-0.1</v>
          </cell>
        </row>
        <row r="1332">
          <cell r="A1332" t="str">
            <v>Nick Tepesch</v>
          </cell>
          <cell r="B1332">
            <v>2</v>
          </cell>
          <cell r="C1332">
            <v>1.2</v>
          </cell>
        </row>
        <row r="1333">
          <cell r="A1333" t="str">
            <v>Shawn Tolleson</v>
          </cell>
          <cell r="B1333">
            <v>3</v>
          </cell>
          <cell r="C1333">
            <v>1.6</v>
          </cell>
          <cell r="D1333">
            <v>502082</v>
          </cell>
        </row>
        <row r="1334">
          <cell r="A1334" t="str">
            <v>Matt West</v>
          </cell>
          <cell r="B1334" t="str">
            <v>1st</v>
          </cell>
          <cell r="C1334">
            <v>0</v>
          </cell>
        </row>
        <row r="1335">
          <cell r="A1335" t="str">
            <v>Jerome Williams</v>
          </cell>
          <cell r="B1335">
            <v>9</v>
          </cell>
          <cell r="C1335">
            <v>-0.4</v>
          </cell>
        </row>
        <row r="1336">
          <cell r="A1336" t="str">
            <v>Josh Wilson</v>
          </cell>
          <cell r="B1336">
            <v>7</v>
          </cell>
          <cell r="C1336">
            <v>0.2</v>
          </cell>
        </row>
        <row r="1337">
          <cell r="A1337" t="str">
            <v>Jose Alvarez</v>
          </cell>
          <cell r="B1337">
            <v>2</v>
          </cell>
          <cell r="C1337">
            <v>0.1</v>
          </cell>
          <cell r="D1337">
            <v>502000</v>
          </cell>
        </row>
        <row r="1338">
          <cell r="A1338" t="str">
            <v>Erick Aybar</v>
          </cell>
          <cell r="B1338">
            <v>9</v>
          </cell>
          <cell r="C1338">
            <v>3.9</v>
          </cell>
          <cell r="D1338">
            <v>8500000</v>
          </cell>
        </row>
        <row r="1339">
          <cell r="A1339" t="str">
            <v>Gordon Beckham</v>
          </cell>
          <cell r="B1339">
            <v>6</v>
          </cell>
          <cell r="C1339">
            <v>0.2</v>
          </cell>
        </row>
        <row r="1340">
          <cell r="A1340" t="str">
            <v>Cam Bedrosian</v>
          </cell>
          <cell r="B1340" t="str">
            <v>1st</v>
          </cell>
          <cell r="C1340">
            <v>-0.7</v>
          </cell>
        </row>
        <row r="1341">
          <cell r="A1341" t="str">
            <v>Brennan Boesch</v>
          </cell>
          <cell r="B1341">
            <v>5</v>
          </cell>
          <cell r="C1341">
            <v>-0.5</v>
          </cell>
        </row>
        <row r="1342">
          <cell r="A1342" t="str">
            <v>John Buck</v>
          </cell>
          <cell r="B1342">
            <v>11</v>
          </cell>
          <cell r="C1342">
            <v>0</v>
          </cell>
        </row>
        <row r="1343">
          <cell r="A1343" t="str">
            <v>Sean Burnett</v>
          </cell>
          <cell r="B1343">
            <v>8</v>
          </cell>
          <cell r="C1343">
            <v>-0.1</v>
          </cell>
          <cell r="D1343">
            <v>3750000</v>
          </cell>
        </row>
        <row r="1344">
          <cell r="A1344" t="str">
            <v>Kole Calhoun</v>
          </cell>
          <cell r="B1344">
            <v>3</v>
          </cell>
          <cell r="C1344">
            <v>4</v>
          </cell>
          <cell r="D1344">
            <v>506000</v>
          </cell>
        </row>
        <row r="1345">
          <cell r="A1345" t="str">
            <v>Tony Campana</v>
          </cell>
          <cell r="B1345">
            <v>4</v>
          </cell>
          <cell r="C1345">
            <v>-0.2</v>
          </cell>
        </row>
        <row r="1346">
          <cell r="A1346" t="str">
            <v>David Carpenter</v>
          </cell>
          <cell r="B1346">
            <v>3</v>
          </cell>
          <cell r="C1346">
            <v>0.1</v>
          </cell>
        </row>
        <row r="1347">
          <cell r="A1347" t="str">
            <v>Hank Conger</v>
          </cell>
          <cell r="B1347">
            <v>5</v>
          </cell>
          <cell r="C1347">
            <v>0.9</v>
          </cell>
          <cell r="D1347">
            <v>517500</v>
          </cell>
        </row>
        <row r="1348">
          <cell r="A1348" t="str">
            <v>Collin Cowgill</v>
          </cell>
          <cell r="B1348">
            <v>4</v>
          </cell>
          <cell r="C1348">
            <v>1.7</v>
          </cell>
          <cell r="D1348">
            <v>506000</v>
          </cell>
        </row>
        <row r="1349">
          <cell r="A1349" t="str">
            <v>C.J. Cron</v>
          </cell>
          <cell r="B1349" t="str">
            <v>1st</v>
          </cell>
          <cell r="C1349">
            <v>-0.1</v>
          </cell>
        </row>
        <row r="1350">
          <cell r="A1350" t="str">
            <v>Dane De La Rosa</v>
          </cell>
          <cell r="B1350">
            <v>4</v>
          </cell>
          <cell r="C1350">
            <v>-0.1</v>
          </cell>
          <cell r="D1350">
            <v>515000</v>
          </cell>
        </row>
        <row r="1351">
          <cell r="A1351" t="str">
            <v>Jairo Diaz</v>
          </cell>
          <cell r="B1351" t="str">
            <v>1st</v>
          </cell>
          <cell r="C1351">
            <v>0.1</v>
          </cell>
        </row>
        <row r="1352">
          <cell r="A1352" t="str">
            <v>David Freese</v>
          </cell>
          <cell r="B1352">
            <v>6</v>
          </cell>
          <cell r="C1352">
            <v>1.7</v>
          </cell>
          <cell r="D1352">
            <v>5050000</v>
          </cell>
        </row>
        <row r="1353">
          <cell r="A1353" t="str">
            <v>Ernesto Frieri</v>
          </cell>
          <cell r="B1353">
            <v>6</v>
          </cell>
          <cell r="C1353">
            <v>-1</v>
          </cell>
        </row>
        <row r="1354">
          <cell r="A1354" t="str">
            <v>Grant Green</v>
          </cell>
          <cell r="B1354">
            <v>2</v>
          </cell>
          <cell r="C1354">
            <v>-0.1</v>
          </cell>
          <cell r="D1354">
            <v>502250</v>
          </cell>
        </row>
        <row r="1355">
          <cell r="A1355" t="str">
            <v>Jason Grilli</v>
          </cell>
          <cell r="B1355">
            <v>12</v>
          </cell>
          <cell r="C1355">
            <v>0.1</v>
          </cell>
          <cell r="D1355">
            <v>4250000</v>
          </cell>
        </row>
        <row r="1356">
          <cell r="A1356" t="str">
            <v>Jarrett Grube</v>
          </cell>
          <cell r="B1356" t="str">
            <v>1st</v>
          </cell>
          <cell r="C1356">
            <v>0</v>
          </cell>
        </row>
        <row r="1357">
          <cell r="A1357" t="str">
            <v>Josh Hamilton</v>
          </cell>
          <cell r="B1357">
            <v>8</v>
          </cell>
          <cell r="C1357">
            <v>1.4</v>
          </cell>
          <cell r="D1357">
            <v>17000000</v>
          </cell>
        </row>
        <row r="1358">
          <cell r="A1358" t="str">
            <v>Yoslán Herrera</v>
          </cell>
          <cell r="B1358">
            <v>2</v>
          </cell>
          <cell r="C1358">
            <v>0.3</v>
          </cell>
        </row>
        <row r="1359">
          <cell r="A1359" t="str">
            <v>Rich Hill</v>
          </cell>
          <cell r="B1359">
            <v>10</v>
          </cell>
        </row>
        <row r="1360">
          <cell r="A1360" t="str">
            <v>Chris Iannetta</v>
          </cell>
          <cell r="B1360">
            <v>9</v>
          </cell>
          <cell r="C1360">
            <v>2.2999999999999998</v>
          </cell>
          <cell r="D1360">
            <v>4975000</v>
          </cell>
        </row>
        <row r="1361">
          <cell r="A1361" t="str">
            <v>Raul Ibanez</v>
          </cell>
          <cell r="B1361">
            <v>19</v>
          </cell>
          <cell r="C1361">
            <v>-0.4</v>
          </cell>
          <cell r="D1361">
            <v>2750000</v>
          </cell>
        </row>
        <row r="1362">
          <cell r="A1362" t="str">
            <v>Kevin Jepsen</v>
          </cell>
          <cell r="B1362">
            <v>7</v>
          </cell>
          <cell r="C1362">
            <v>1.3</v>
          </cell>
          <cell r="D1362">
            <v>1462500</v>
          </cell>
        </row>
        <row r="1363">
          <cell r="A1363" t="str">
            <v>Luis Jimenez</v>
          </cell>
          <cell r="B1363">
            <v>2</v>
          </cell>
          <cell r="C1363">
            <v>-0.5</v>
          </cell>
        </row>
        <row r="1364">
          <cell r="A1364" t="str">
            <v>Howie Kendrick</v>
          </cell>
          <cell r="B1364">
            <v>9</v>
          </cell>
          <cell r="C1364">
            <v>6.1</v>
          </cell>
          <cell r="D1364">
            <v>9350000</v>
          </cell>
        </row>
        <row r="1365">
          <cell r="A1365" t="str">
            <v>Michael Kohn</v>
          </cell>
          <cell r="B1365">
            <v>4</v>
          </cell>
          <cell r="C1365">
            <v>0.2</v>
          </cell>
          <cell r="D1365">
            <v>515000</v>
          </cell>
        </row>
        <row r="1366">
          <cell r="A1366" t="str">
            <v>Wade LeBlanc</v>
          </cell>
          <cell r="B1366">
            <v>7</v>
          </cell>
          <cell r="C1366">
            <v>0.4</v>
          </cell>
        </row>
        <row r="1367">
          <cell r="A1367" t="str">
            <v>Nick Maronde</v>
          </cell>
          <cell r="B1367">
            <v>3</v>
          </cell>
          <cell r="C1367">
            <v>-0.6</v>
          </cell>
          <cell r="D1367">
            <v>501000</v>
          </cell>
        </row>
        <row r="1368">
          <cell r="A1368" t="str">
            <v>John McDonald</v>
          </cell>
          <cell r="B1368">
            <v>16</v>
          </cell>
          <cell r="C1368">
            <v>-0.1</v>
          </cell>
          <cell r="D1368">
            <v>850000</v>
          </cell>
        </row>
        <row r="1369">
          <cell r="A1369" t="str">
            <v>Mike Morin</v>
          </cell>
          <cell r="B1369" t="str">
            <v>1st</v>
          </cell>
          <cell r="C1369">
            <v>0.6</v>
          </cell>
        </row>
        <row r="1370">
          <cell r="A1370" t="str">
            <v>Efren Navarro</v>
          </cell>
          <cell r="B1370">
            <v>3</v>
          </cell>
          <cell r="C1370">
            <v>0</v>
          </cell>
        </row>
        <row r="1371">
          <cell r="A1371" t="str">
            <v>Shawn O'Malley</v>
          </cell>
          <cell r="B1371" t="str">
            <v>1st</v>
          </cell>
          <cell r="C1371">
            <v>0</v>
          </cell>
        </row>
        <row r="1372">
          <cell r="A1372" t="str">
            <v>Vinnie Pestano</v>
          </cell>
          <cell r="B1372">
            <v>5</v>
          </cell>
          <cell r="C1372">
            <v>0.4</v>
          </cell>
          <cell r="D1372">
            <v>975000</v>
          </cell>
        </row>
        <row r="1373">
          <cell r="A1373" t="str">
            <v>Albert Pujols</v>
          </cell>
          <cell r="B1373">
            <v>14</v>
          </cell>
          <cell r="C1373">
            <v>3.9</v>
          </cell>
          <cell r="D1373">
            <v>23000000</v>
          </cell>
        </row>
        <row r="1374">
          <cell r="A1374" t="str">
            <v>Cory Rasmus</v>
          </cell>
          <cell r="B1374">
            <v>2</v>
          </cell>
          <cell r="C1374">
            <v>1.1000000000000001</v>
          </cell>
          <cell r="D1374">
            <v>501250</v>
          </cell>
        </row>
        <row r="1375">
          <cell r="A1375" t="str">
            <v>Garrett Richards</v>
          </cell>
          <cell r="B1375">
            <v>4</v>
          </cell>
          <cell r="C1375">
            <v>4.2</v>
          </cell>
          <cell r="D1375">
            <v>520000</v>
          </cell>
        </row>
        <row r="1376">
          <cell r="A1376" t="str">
            <v>Michael Roth</v>
          </cell>
          <cell r="B1376">
            <v>2</v>
          </cell>
          <cell r="C1376">
            <v>-0.5</v>
          </cell>
        </row>
        <row r="1377">
          <cell r="A1377" t="str">
            <v>Drew Rucinski</v>
          </cell>
          <cell r="B1377" t="str">
            <v>1st</v>
          </cell>
          <cell r="C1377">
            <v>0</v>
          </cell>
        </row>
        <row r="1378">
          <cell r="A1378" t="str">
            <v>Fernando Salas</v>
          </cell>
          <cell r="B1378">
            <v>5</v>
          </cell>
          <cell r="C1378">
            <v>0.6</v>
          </cell>
          <cell r="D1378">
            <v>870000</v>
          </cell>
        </row>
        <row r="1379">
          <cell r="A1379" t="str">
            <v>Hector Santiago</v>
          </cell>
          <cell r="B1379">
            <v>4</v>
          </cell>
          <cell r="C1379">
            <v>0.6</v>
          </cell>
          <cell r="D1379">
            <v>530000</v>
          </cell>
        </row>
        <row r="1380">
          <cell r="A1380" t="str">
            <v>Matt Shoemaker</v>
          </cell>
          <cell r="B1380">
            <v>2</v>
          </cell>
          <cell r="C1380">
            <v>2.4</v>
          </cell>
          <cell r="D1380">
            <v>500500</v>
          </cell>
        </row>
        <row r="1381">
          <cell r="A1381" t="str">
            <v>JB Shuck</v>
          </cell>
          <cell r="B1381">
            <v>3</v>
          </cell>
          <cell r="C1381">
            <v>0.2</v>
          </cell>
          <cell r="D1381">
            <v>515000</v>
          </cell>
        </row>
        <row r="1382">
          <cell r="A1382" t="str">
            <v>Tyler Skaggs</v>
          </cell>
          <cell r="B1382">
            <v>3</v>
          </cell>
          <cell r="C1382">
            <v>0.1</v>
          </cell>
          <cell r="D1382">
            <v>502250</v>
          </cell>
        </row>
        <row r="1383">
          <cell r="A1383" t="str">
            <v>Joe Smith</v>
          </cell>
          <cell r="B1383">
            <v>8</v>
          </cell>
          <cell r="C1383">
            <v>2.5</v>
          </cell>
          <cell r="D1383">
            <v>5250000</v>
          </cell>
        </row>
        <row r="1384">
          <cell r="A1384" t="str">
            <v>Ian Stewart</v>
          </cell>
          <cell r="B1384">
            <v>7</v>
          </cell>
          <cell r="C1384">
            <v>-0.5</v>
          </cell>
        </row>
        <row r="1385">
          <cell r="A1385" t="str">
            <v>Huston Street</v>
          </cell>
          <cell r="B1385">
            <v>10</v>
          </cell>
          <cell r="C1385">
            <v>1.2</v>
          </cell>
        </row>
        <row r="1386">
          <cell r="A1386" t="str">
            <v>Joe Thatcher</v>
          </cell>
          <cell r="B1386">
            <v>8</v>
          </cell>
          <cell r="C1386">
            <v>-0.3</v>
          </cell>
        </row>
        <row r="1387">
          <cell r="A1387" t="str">
            <v>Mike Trout</v>
          </cell>
          <cell r="B1387">
            <v>4</v>
          </cell>
          <cell r="C1387">
            <v>7.7</v>
          </cell>
          <cell r="D1387">
            <v>1000000</v>
          </cell>
        </row>
        <row r="1388">
          <cell r="A1388" t="str">
            <v>Josh Wall</v>
          </cell>
          <cell r="B1388">
            <v>3</v>
          </cell>
          <cell r="C1388">
            <v>-0.2</v>
          </cell>
        </row>
        <row r="1389">
          <cell r="A1389" t="str">
            <v>Jered Weaver</v>
          </cell>
          <cell r="B1389">
            <v>9</v>
          </cell>
          <cell r="C1389">
            <v>2.8</v>
          </cell>
          <cell r="D1389">
            <v>16000000</v>
          </cell>
        </row>
        <row r="1390">
          <cell r="A1390" t="str">
            <v>C.J. Wilson</v>
          </cell>
          <cell r="B1390">
            <v>10</v>
          </cell>
          <cell r="C1390">
            <v>-0.2</v>
          </cell>
          <cell r="D1390">
            <v>16000000</v>
          </cell>
        </row>
        <row r="1391">
          <cell r="A1391" t="str">
            <v>Dustin Ackley</v>
          </cell>
          <cell r="B1391">
            <v>4</v>
          </cell>
          <cell r="C1391">
            <v>1.9</v>
          </cell>
          <cell r="D1391">
            <v>1700000</v>
          </cell>
        </row>
        <row r="1392">
          <cell r="A1392" t="str">
            <v>Abraham Almonte</v>
          </cell>
          <cell r="B1392">
            <v>2</v>
          </cell>
          <cell r="C1392">
            <v>0</v>
          </cell>
        </row>
        <row r="1393">
          <cell r="A1393" t="str">
            <v>Blake Beavan</v>
          </cell>
          <cell r="B1393">
            <v>4</v>
          </cell>
          <cell r="C1393">
            <v>0</v>
          </cell>
          <cell r="D1393">
            <v>518700</v>
          </cell>
        </row>
        <row r="1394">
          <cell r="A1394" t="str">
            <v>Joe Beimel</v>
          </cell>
          <cell r="B1394">
            <v>12</v>
          </cell>
          <cell r="C1394">
            <v>1</v>
          </cell>
          <cell r="D1394">
            <v>850000</v>
          </cell>
        </row>
        <row r="1395">
          <cell r="A1395" t="str">
            <v>Willie Bloomquist</v>
          </cell>
          <cell r="B1395">
            <v>13</v>
          </cell>
          <cell r="C1395">
            <v>0.2</v>
          </cell>
          <cell r="D1395">
            <v>2800000</v>
          </cell>
        </row>
        <row r="1396">
          <cell r="A1396" t="str">
            <v>John Buck</v>
          </cell>
          <cell r="B1396">
            <v>11</v>
          </cell>
          <cell r="C1396">
            <v>0.1</v>
          </cell>
          <cell r="D1396">
            <v>1000000</v>
          </cell>
        </row>
        <row r="1397">
          <cell r="A1397" t="str">
            <v>Robinson Cano</v>
          </cell>
          <cell r="B1397">
            <v>10</v>
          </cell>
          <cell r="C1397">
            <v>6.3</v>
          </cell>
          <cell r="D1397">
            <v>24000000</v>
          </cell>
        </row>
        <row r="1398">
          <cell r="A1398" t="str">
            <v>Endy Chavez</v>
          </cell>
          <cell r="B1398">
            <v>13</v>
          </cell>
          <cell r="C1398">
            <v>0.4</v>
          </cell>
        </row>
        <row r="1399">
          <cell r="A1399" t="str">
            <v>Chris Denorfia</v>
          </cell>
          <cell r="B1399">
            <v>9</v>
          </cell>
          <cell r="C1399">
            <v>-0.2</v>
          </cell>
        </row>
        <row r="1400">
          <cell r="A1400" t="str">
            <v>Roenis Elias</v>
          </cell>
          <cell r="B1400" t="str">
            <v>1st</v>
          </cell>
          <cell r="C1400">
            <v>0.8</v>
          </cell>
        </row>
        <row r="1401">
          <cell r="A1401" t="str">
            <v>Danny Farquhar</v>
          </cell>
          <cell r="B1401">
            <v>3</v>
          </cell>
          <cell r="C1401">
            <v>1.1000000000000001</v>
          </cell>
          <cell r="D1401">
            <v>510800</v>
          </cell>
        </row>
        <row r="1402">
          <cell r="A1402" t="str">
            <v>Nick Franklin</v>
          </cell>
          <cell r="B1402">
            <v>2</v>
          </cell>
          <cell r="C1402">
            <v>-0.2</v>
          </cell>
          <cell r="D1402">
            <v>510200</v>
          </cell>
        </row>
        <row r="1403">
          <cell r="A1403" t="str">
            <v>Charlie Furbush</v>
          </cell>
          <cell r="B1403">
            <v>4</v>
          </cell>
          <cell r="C1403">
            <v>0.3</v>
          </cell>
          <cell r="D1403">
            <v>750000</v>
          </cell>
        </row>
        <row r="1404">
          <cell r="A1404" t="str">
            <v>Cole Gillespie</v>
          </cell>
          <cell r="B1404">
            <v>4</v>
          </cell>
          <cell r="C1404">
            <v>0</v>
          </cell>
        </row>
        <row r="1405">
          <cell r="A1405" t="str">
            <v>Corey Hart</v>
          </cell>
          <cell r="B1405">
            <v>10</v>
          </cell>
          <cell r="C1405">
            <v>-0.5</v>
          </cell>
          <cell r="D1405">
            <v>6000000</v>
          </cell>
        </row>
        <row r="1406">
          <cell r="A1406" t="str">
            <v>Felix Hernandez</v>
          </cell>
          <cell r="B1406">
            <v>10</v>
          </cell>
          <cell r="C1406">
            <v>6.3</v>
          </cell>
          <cell r="D1406">
            <v>22857000</v>
          </cell>
        </row>
        <row r="1407">
          <cell r="A1407" t="str">
            <v>Hisashi Iwakuma</v>
          </cell>
          <cell r="B1407">
            <v>3</v>
          </cell>
          <cell r="C1407">
            <v>2.4</v>
          </cell>
          <cell r="D1407">
            <v>6500000</v>
          </cell>
        </row>
        <row r="1408">
          <cell r="A1408" t="str">
            <v>Austin Jackson</v>
          </cell>
          <cell r="B1408">
            <v>5</v>
          </cell>
          <cell r="C1408">
            <v>0</v>
          </cell>
        </row>
        <row r="1409">
          <cell r="A1409" t="str">
            <v>James Jones</v>
          </cell>
          <cell r="B1409" t="str">
            <v>1st</v>
          </cell>
          <cell r="C1409">
            <v>-0.1</v>
          </cell>
        </row>
        <row r="1410">
          <cell r="A1410" t="str">
            <v>Dominic Leone</v>
          </cell>
          <cell r="B1410" t="str">
            <v>1st</v>
          </cell>
          <cell r="C1410">
            <v>1.4</v>
          </cell>
        </row>
        <row r="1411">
          <cell r="A1411" t="str">
            <v>Lucas Luetge</v>
          </cell>
          <cell r="B1411">
            <v>3</v>
          </cell>
          <cell r="C1411">
            <v>0</v>
          </cell>
          <cell r="D1411">
            <v>508800</v>
          </cell>
        </row>
        <row r="1412">
          <cell r="A1412" t="str">
            <v>Brandon Maurer</v>
          </cell>
          <cell r="B1412">
            <v>2</v>
          </cell>
          <cell r="C1412">
            <v>-0.6</v>
          </cell>
          <cell r="D1412">
            <v>504600</v>
          </cell>
        </row>
        <row r="1413">
          <cell r="A1413" t="str">
            <v>Yoervis Medina</v>
          </cell>
          <cell r="B1413">
            <v>2</v>
          </cell>
          <cell r="C1413">
            <v>0.9</v>
          </cell>
          <cell r="D1413">
            <v>512600</v>
          </cell>
        </row>
        <row r="1414">
          <cell r="A1414" t="str">
            <v>Brad Miller</v>
          </cell>
          <cell r="B1414">
            <v>2</v>
          </cell>
          <cell r="C1414">
            <v>1.3</v>
          </cell>
          <cell r="D1414">
            <v>510100</v>
          </cell>
        </row>
        <row r="1415">
          <cell r="A1415" t="str">
            <v>Jesus Montero</v>
          </cell>
          <cell r="B1415">
            <v>4</v>
          </cell>
          <cell r="C1415">
            <v>-0.1</v>
          </cell>
        </row>
        <row r="1416">
          <cell r="A1416" t="str">
            <v>Kendrys Morales</v>
          </cell>
          <cell r="B1416">
            <v>8</v>
          </cell>
          <cell r="C1416">
            <v>-0.2</v>
          </cell>
          <cell r="D1416">
            <v>7410000</v>
          </cell>
        </row>
        <row r="1417">
          <cell r="A1417" t="str">
            <v>Logan Morrison</v>
          </cell>
          <cell r="B1417">
            <v>5</v>
          </cell>
          <cell r="C1417">
            <v>1.4</v>
          </cell>
          <cell r="D1417">
            <v>1750000</v>
          </cell>
        </row>
        <row r="1418">
          <cell r="A1418" t="str">
            <v>Hector Noesi</v>
          </cell>
          <cell r="B1418">
            <v>4</v>
          </cell>
          <cell r="C1418">
            <v>-0.3</v>
          </cell>
        </row>
        <row r="1419">
          <cell r="A1419" t="str">
            <v>James Paxton</v>
          </cell>
          <cell r="B1419">
            <v>2</v>
          </cell>
          <cell r="C1419">
            <v>1.3</v>
          </cell>
          <cell r="D1419">
            <v>503500</v>
          </cell>
        </row>
        <row r="1420">
          <cell r="A1420" t="str">
            <v>Stephen Pryor</v>
          </cell>
          <cell r="B1420">
            <v>3</v>
          </cell>
          <cell r="C1420">
            <v>0</v>
          </cell>
        </row>
        <row r="1421">
          <cell r="A1421" t="str">
            <v>Humberto Quintero</v>
          </cell>
          <cell r="B1421">
            <v>12</v>
          </cell>
          <cell r="C1421">
            <v>0</v>
          </cell>
        </row>
        <row r="1422">
          <cell r="A1422" t="str">
            <v>Erasmo Ramirez</v>
          </cell>
          <cell r="B1422">
            <v>3</v>
          </cell>
          <cell r="C1422">
            <v>-0.6</v>
          </cell>
          <cell r="D1422">
            <v>511800</v>
          </cell>
        </row>
        <row r="1423">
          <cell r="A1423" t="str">
            <v>Fernando Rodney</v>
          </cell>
          <cell r="B1423">
            <v>12</v>
          </cell>
          <cell r="C1423">
            <v>0.8</v>
          </cell>
          <cell r="D1423">
            <v>7000000</v>
          </cell>
        </row>
        <row r="1424">
          <cell r="A1424" t="str">
            <v>Stefen Romero</v>
          </cell>
          <cell r="B1424" t="str">
            <v>1st</v>
          </cell>
          <cell r="C1424">
            <v>-1.5</v>
          </cell>
        </row>
        <row r="1425">
          <cell r="A1425" t="str">
            <v>Michael Saunders</v>
          </cell>
          <cell r="B1425">
            <v>6</v>
          </cell>
          <cell r="C1425">
            <v>2.5</v>
          </cell>
          <cell r="D1425">
            <v>2300000</v>
          </cell>
        </row>
        <row r="1426">
          <cell r="A1426" t="str">
            <v>Kyle Seager</v>
          </cell>
          <cell r="B1426">
            <v>4</v>
          </cell>
          <cell r="C1426">
            <v>6.3</v>
          </cell>
          <cell r="D1426">
            <v>540100</v>
          </cell>
        </row>
        <row r="1427">
          <cell r="A1427" t="str">
            <v>Carson Smith</v>
          </cell>
          <cell r="B1427" t="str">
            <v>1st</v>
          </cell>
          <cell r="C1427">
            <v>0.4</v>
          </cell>
        </row>
        <row r="1428">
          <cell r="A1428" t="str">
            <v>Justin Smoak</v>
          </cell>
          <cell r="B1428">
            <v>5</v>
          </cell>
          <cell r="C1428">
            <v>-0.3</v>
          </cell>
          <cell r="D1428">
            <v>2637500</v>
          </cell>
        </row>
        <row r="1429">
          <cell r="A1429" t="str">
            <v>Jesus Sucre</v>
          </cell>
          <cell r="B1429">
            <v>2</v>
          </cell>
          <cell r="C1429">
            <v>-0.1</v>
          </cell>
        </row>
        <row r="1430">
          <cell r="A1430" t="str">
            <v>Chris Taylor</v>
          </cell>
          <cell r="B1430" t="str">
            <v>1st</v>
          </cell>
          <cell r="C1430">
            <v>1.2</v>
          </cell>
        </row>
        <row r="1431">
          <cell r="A1431" t="str">
            <v>Taijuan Walker</v>
          </cell>
          <cell r="B1431">
            <v>2</v>
          </cell>
          <cell r="C1431">
            <v>0.9</v>
          </cell>
          <cell r="D1431">
            <v>502400</v>
          </cell>
        </row>
        <row r="1432">
          <cell r="A1432" t="str">
            <v>Tom Wilhelmsen</v>
          </cell>
          <cell r="B1432">
            <v>4</v>
          </cell>
          <cell r="C1432">
            <v>1.6</v>
          </cell>
          <cell r="D1432">
            <v>528800</v>
          </cell>
        </row>
        <row r="1433">
          <cell r="A1433" t="str">
            <v>Chris Young</v>
          </cell>
          <cell r="B1433">
            <v>10</v>
          </cell>
          <cell r="C1433">
            <v>1.8</v>
          </cell>
          <cell r="D1433">
            <v>1250000</v>
          </cell>
        </row>
        <row r="1434">
          <cell r="A1434" t="str">
            <v>Mike Zunino</v>
          </cell>
          <cell r="B1434">
            <v>2</v>
          </cell>
          <cell r="C1434">
            <v>0.4</v>
          </cell>
          <cell r="D1434">
            <v>504100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 Position Players"/>
      <sheetName val="2013 Pitchers"/>
      <sheetName val="Lookup Tables"/>
    </sheetNames>
    <sheetDataSet>
      <sheetData sheetId="0" refreshError="1"/>
      <sheetData sheetId="1" refreshError="1"/>
      <sheetData sheetId="2">
        <row r="1">
          <cell r="C1" t="str">
            <v>WAR</v>
          </cell>
        </row>
        <row r="2">
          <cell r="A2" t="str">
            <v>Luis Avilan</v>
          </cell>
          <cell r="B2">
            <v>2</v>
          </cell>
          <cell r="C2">
            <v>2.2000000000000002</v>
          </cell>
          <cell r="D2">
            <v>491250</v>
          </cell>
        </row>
        <row r="3">
          <cell r="A3" t="str">
            <v>Luis Ayala</v>
          </cell>
          <cell r="B3">
            <v>9</v>
          </cell>
          <cell r="C3">
            <v>0.4</v>
          </cell>
          <cell r="D3">
            <v>1000000</v>
          </cell>
        </row>
        <row r="4">
          <cell r="A4" t="str">
            <v>Brandon Beachy</v>
          </cell>
          <cell r="B4">
            <v>4</v>
          </cell>
          <cell r="C4">
            <v>-0.3</v>
          </cell>
          <cell r="D4">
            <v>510000</v>
          </cell>
        </row>
        <row r="5">
          <cell r="A5" t="str">
            <v>Christian Bethancourt</v>
          </cell>
          <cell r="B5" t="str">
            <v>1st</v>
          </cell>
          <cell r="C5">
            <v>0</v>
          </cell>
        </row>
        <row r="6">
          <cell r="A6" t="str">
            <v>David Carpenter</v>
          </cell>
          <cell r="B6">
            <v>3</v>
          </cell>
          <cell r="C6">
            <v>1.8</v>
          </cell>
        </row>
        <row r="7">
          <cell r="A7" t="str">
            <v>Jose Constanza</v>
          </cell>
          <cell r="B7">
            <v>3</v>
          </cell>
          <cell r="C7">
            <v>-0.1</v>
          </cell>
        </row>
        <row r="8">
          <cell r="A8" t="str">
            <v>Todd Cunningham</v>
          </cell>
          <cell r="B8" t="str">
            <v>1st</v>
          </cell>
          <cell r="C8">
            <v>-0.1</v>
          </cell>
        </row>
        <row r="9">
          <cell r="A9" t="str">
            <v>Blake DeWitt</v>
          </cell>
          <cell r="B9">
            <v>6</v>
          </cell>
          <cell r="C9">
            <v>0</v>
          </cell>
        </row>
        <row r="10">
          <cell r="A10" t="str">
            <v>Scott Downs</v>
          </cell>
          <cell r="B10">
            <v>12</v>
          </cell>
          <cell r="C10">
            <v>0.1</v>
          </cell>
          <cell r="D10">
            <v>5000000</v>
          </cell>
        </row>
        <row r="11">
          <cell r="A11" t="str">
            <v>Juan Francisco</v>
          </cell>
          <cell r="B11">
            <v>5</v>
          </cell>
          <cell r="C11">
            <v>0.2</v>
          </cell>
          <cell r="D11">
            <v>496250</v>
          </cell>
        </row>
        <row r="12">
          <cell r="A12" t="str">
            <v>Freddie Freeman</v>
          </cell>
          <cell r="B12">
            <v>4</v>
          </cell>
          <cell r="C12">
            <v>5.3</v>
          </cell>
          <cell r="D12">
            <v>560000</v>
          </cell>
        </row>
        <row r="13">
          <cell r="A13" t="str">
            <v>Freddy Garcia</v>
          </cell>
          <cell r="B13">
            <v>15</v>
          </cell>
          <cell r="C13">
            <v>0.8</v>
          </cell>
        </row>
        <row r="14">
          <cell r="A14" t="str">
            <v>Evan Gattis</v>
          </cell>
          <cell r="B14" t="str">
            <v>1st</v>
          </cell>
          <cell r="C14">
            <v>1.1000000000000001</v>
          </cell>
          <cell r="D14">
            <v>490000</v>
          </cell>
        </row>
        <row r="15">
          <cell r="A15" t="str">
            <v>Cory Gearrin</v>
          </cell>
          <cell r="B15">
            <v>3</v>
          </cell>
          <cell r="C15">
            <v>0.2</v>
          </cell>
          <cell r="D15">
            <v>491250</v>
          </cell>
        </row>
        <row r="16">
          <cell r="A16" t="str">
            <v>Phil Gosselin</v>
          </cell>
          <cell r="B16" t="str">
            <v>1st</v>
          </cell>
          <cell r="C16">
            <v>0</v>
          </cell>
        </row>
        <row r="17">
          <cell r="A17" t="str">
            <v>David Hale</v>
          </cell>
          <cell r="B17" t="str">
            <v>1st</v>
          </cell>
          <cell r="C17">
            <v>0.5</v>
          </cell>
        </row>
        <row r="18">
          <cell r="A18" t="str">
            <v>Jason Heyward</v>
          </cell>
          <cell r="B18">
            <v>4</v>
          </cell>
          <cell r="C18">
            <v>3.6</v>
          </cell>
          <cell r="D18">
            <v>3650000</v>
          </cell>
        </row>
        <row r="19">
          <cell r="A19" t="str">
            <v>Tim Hudson</v>
          </cell>
          <cell r="B19">
            <v>15</v>
          </cell>
          <cell r="C19">
            <v>1.2</v>
          </cell>
          <cell r="D19">
            <v>9000000</v>
          </cell>
        </row>
        <row r="20">
          <cell r="A20" t="str">
            <v>Paul Janish</v>
          </cell>
          <cell r="B20">
            <v>6</v>
          </cell>
          <cell r="C20">
            <v>-0.4</v>
          </cell>
          <cell r="D20">
            <v>725000</v>
          </cell>
        </row>
        <row r="21">
          <cell r="A21" t="str">
            <v>Chris Johnson</v>
          </cell>
          <cell r="B21">
            <v>5</v>
          </cell>
          <cell r="C21">
            <v>2.5</v>
          </cell>
          <cell r="D21">
            <v>2875000</v>
          </cell>
        </row>
        <row r="22">
          <cell r="A22" t="str">
            <v>Elliot Johnson</v>
          </cell>
          <cell r="B22">
            <v>4</v>
          </cell>
          <cell r="C22">
            <v>0.3</v>
          </cell>
        </row>
        <row r="23">
          <cell r="A23" t="str">
            <v>Reed Johnson</v>
          </cell>
          <cell r="B23">
            <v>11</v>
          </cell>
          <cell r="C23">
            <v>0</v>
          </cell>
          <cell r="D23">
            <v>1600000</v>
          </cell>
        </row>
        <row r="24">
          <cell r="A24" t="str">
            <v>Craig Kimbrel</v>
          </cell>
          <cell r="B24">
            <v>4</v>
          </cell>
          <cell r="C24">
            <v>3.1</v>
          </cell>
          <cell r="D24">
            <v>655000</v>
          </cell>
        </row>
        <row r="25">
          <cell r="A25" t="str">
            <v>Gerald Laird</v>
          </cell>
          <cell r="B25">
            <v>11</v>
          </cell>
          <cell r="C25">
            <v>0.6</v>
          </cell>
          <cell r="D25">
            <v>1500000</v>
          </cell>
        </row>
        <row r="26">
          <cell r="A26" t="str">
            <v>Kameron Loe</v>
          </cell>
          <cell r="B26">
            <v>9</v>
          </cell>
          <cell r="C26">
            <v>-0.2</v>
          </cell>
        </row>
        <row r="27">
          <cell r="A27" t="str">
            <v>Paul Maholm</v>
          </cell>
          <cell r="B27">
            <v>9</v>
          </cell>
          <cell r="C27">
            <v>-0.4</v>
          </cell>
          <cell r="D27">
            <v>6500000</v>
          </cell>
        </row>
        <row r="28">
          <cell r="A28" t="str">
            <v>Cristhian Martinez</v>
          </cell>
          <cell r="B28">
            <v>5</v>
          </cell>
          <cell r="C28">
            <v>-0.1</v>
          </cell>
          <cell r="D28">
            <v>749750</v>
          </cell>
        </row>
        <row r="29">
          <cell r="A29" t="str">
            <v>Brian McCann</v>
          </cell>
          <cell r="B29">
            <v>9</v>
          </cell>
          <cell r="C29">
            <v>2.8</v>
          </cell>
          <cell r="D29">
            <v>12000000</v>
          </cell>
        </row>
        <row r="30">
          <cell r="A30" t="str">
            <v>Kris Medlen</v>
          </cell>
          <cell r="B30">
            <v>5</v>
          </cell>
          <cell r="C30">
            <v>3</v>
          </cell>
          <cell r="D30">
            <v>2600000</v>
          </cell>
        </row>
        <row r="31">
          <cell r="A31" t="str">
            <v>Mike Minor</v>
          </cell>
          <cell r="B31">
            <v>4</v>
          </cell>
          <cell r="C31">
            <v>3.1</v>
          </cell>
          <cell r="D31">
            <v>505000</v>
          </cell>
        </row>
        <row r="32">
          <cell r="A32" t="str">
            <v>Eric O'Flaherty</v>
          </cell>
          <cell r="B32">
            <v>8</v>
          </cell>
          <cell r="C32">
            <v>0.4</v>
          </cell>
          <cell r="D32">
            <v>4320000</v>
          </cell>
        </row>
        <row r="33">
          <cell r="A33" t="str">
            <v>Tyler Pastornicky</v>
          </cell>
          <cell r="B33">
            <v>2</v>
          </cell>
          <cell r="C33">
            <v>0.1</v>
          </cell>
        </row>
        <row r="34">
          <cell r="A34" t="str">
            <v>Ramiro Pena</v>
          </cell>
          <cell r="B34">
            <v>5</v>
          </cell>
          <cell r="C34">
            <v>0.9</v>
          </cell>
          <cell r="D34">
            <v>550000</v>
          </cell>
        </row>
        <row r="35">
          <cell r="A35" t="str">
            <v>Cory Rasmus</v>
          </cell>
          <cell r="B35" t="str">
            <v>1st</v>
          </cell>
          <cell r="C35">
            <v>-0.2</v>
          </cell>
        </row>
        <row r="36">
          <cell r="A36" t="str">
            <v>Jordan Schafer</v>
          </cell>
          <cell r="B36">
            <v>4</v>
          </cell>
          <cell r="C36">
            <v>1</v>
          </cell>
          <cell r="D36">
            <v>512500</v>
          </cell>
        </row>
        <row r="37">
          <cell r="A37" t="str">
            <v>Andrelton Simmons</v>
          </cell>
          <cell r="B37">
            <v>2</v>
          </cell>
          <cell r="C37">
            <v>5.8</v>
          </cell>
          <cell r="D37">
            <v>491250</v>
          </cell>
        </row>
        <row r="38">
          <cell r="A38" t="str">
            <v>Julio Teheran</v>
          </cell>
          <cell r="B38">
            <v>3</v>
          </cell>
          <cell r="C38">
            <v>3.4</v>
          </cell>
          <cell r="D38">
            <v>490000</v>
          </cell>
        </row>
        <row r="39">
          <cell r="A39" t="str">
            <v>Joey Terdoslavich</v>
          </cell>
          <cell r="B39" t="str">
            <v>1st</v>
          </cell>
          <cell r="C39">
            <v>-0.1</v>
          </cell>
        </row>
        <row r="40">
          <cell r="A40" t="str">
            <v>Dan Uggla</v>
          </cell>
          <cell r="B40">
            <v>8</v>
          </cell>
          <cell r="C40">
            <v>-0.3</v>
          </cell>
          <cell r="D40">
            <v>13000000</v>
          </cell>
        </row>
        <row r="41">
          <cell r="A41" t="str">
            <v>Justin Upton</v>
          </cell>
          <cell r="B41">
            <v>7</v>
          </cell>
          <cell r="C41">
            <v>2.8</v>
          </cell>
          <cell r="D41">
            <v>9750000</v>
          </cell>
        </row>
        <row r="42">
          <cell r="A42" t="str">
            <v>Melvin Upton Jr.</v>
          </cell>
          <cell r="B42">
            <v>9</v>
          </cell>
          <cell r="C42">
            <v>-1.7</v>
          </cell>
          <cell r="D42">
            <v>12450000</v>
          </cell>
        </row>
        <row r="43">
          <cell r="A43" t="str">
            <v>Anthony Varvaro</v>
          </cell>
          <cell r="B43">
            <v>4</v>
          </cell>
          <cell r="C43">
            <v>0.8</v>
          </cell>
          <cell r="D43">
            <v>490000</v>
          </cell>
        </row>
        <row r="44">
          <cell r="A44" t="str">
            <v>Jordan Walden</v>
          </cell>
          <cell r="B44">
            <v>4</v>
          </cell>
          <cell r="C44">
            <v>0.3</v>
          </cell>
          <cell r="D44">
            <v>541500</v>
          </cell>
        </row>
        <row r="45">
          <cell r="A45" t="str">
            <v>Alex Wood</v>
          </cell>
          <cell r="B45" t="str">
            <v>1st</v>
          </cell>
          <cell r="C45">
            <v>0.6</v>
          </cell>
        </row>
        <row r="46">
          <cell r="A46" t="str">
            <v>Fernando Abad</v>
          </cell>
          <cell r="B46">
            <v>4</v>
          </cell>
          <cell r="C46">
            <v>0.4</v>
          </cell>
        </row>
        <row r="47">
          <cell r="A47" t="str">
            <v>Roger Bernadina</v>
          </cell>
          <cell r="B47">
            <v>6</v>
          </cell>
          <cell r="C47">
            <v>-0.4</v>
          </cell>
          <cell r="D47">
            <v>1212500</v>
          </cell>
        </row>
        <row r="48">
          <cell r="A48" t="str">
            <v>Corey Brown</v>
          </cell>
          <cell r="B48">
            <v>3</v>
          </cell>
          <cell r="C48">
            <v>0.1</v>
          </cell>
        </row>
        <row r="49">
          <cell r="A49" t="str">
            <v>Xavier Cedeno</v>
          </cell>
          <cell r="B49">
            <v>3</v>
          </cell>
          <cell r="C49">
            <v>0.2</v>
          </cell>
        </row>
        <row r="50">
          <cell r="A50" t="str">
            <v>Tyler Clippard</v>
          </cell>
          <cell r="B50">
            <v>7</v>
          </cell>
          <cell r="C50">
            <v>1.7</v>
          </cell>
          <cell r="D50">
            <v>4000000</v>
          </cell>
        </row>
        <row r="51">
          <cell r="A51" t="str">
            <v>Erik Davis</v>
          </cell>
          <cell r="B51" t="str">
            <v>1st</v>
          </cell>
          <cell r="C51">
            <v>0.1</v>
          </cell>
        </row>
        <row r="52">
          <cell r="A52" t="str">
            <v>David DeJesus</v>
          </cell>
          <cell r="B52">
            <v>11</v>
          </cell>
          <cell r="C52">
            <v>-0.1</v>
          </cell>
        </row>
        <row r="53">
          <cell r="A53" t="str">
            <v>Ian Desmond</v>
          </cell>
          <cell r="B53">
            <v>5</v>
          </cell>
          <cell r="C53">
            <v>4.4000000000000004</v>
          </cell>
          <cell r="D53">
            <v>3800000</v>
          </cell>
        </row>
        <row r="54">
          <cell r="A54" t="str">
            <v>Ross Detwiler</v>
          </cell>
          <cell r="B54">
            <v>6</v>
          </cell>
          <cell r="C54">
            <v>0</v>
          </cell>
          <cell r="D54">
            <v>2337500</v>
          </cell>
        </row>
        <row r="55">
          <cell r="A55" t="str">
            <v>Zach Duke</v>
          </cell>
          <cell r="B55">
            <v>9</v>
          </cell>
          <cell r="C55">
            <v>-0.9</v>
          </cell>
          <cell r="D55">
            <v>700000</v>
          </cell>
        </row>
        <row r="56">
          <cell r="A56" t="str">
            <v>Danny Espinosa</v>
          </cell>
          <cell r="B56">
            <v>4</v>
          </cell>
          <cell r="C56">
            <v>-0.5</v>
          </cell>
          <cell r="D56">
            <v>526250</v>
          </cell>
        </row>
        <row r="57">
          <cell r="A57" t="str">
            <v>Gio Gonzalez</v>
          </cell>
          <cell r="B57">
            <v>6</v>
          </cell>
          <cell r="C57">
            <v>2.5</v>
          </cell>
          <cell r="D57">
            <v>6250000</v>
          </cell>
        </row>
        <row r="58">
          <cell r="A58" t="str">
            <v>Scott Hairston</v>
          </cell>
          <cell r="B58">
            <v>10</v>
          </cell>
          <cell r="C58">
            <v>-0.2</v>
          </cell>
          <cell r="D58">
            <v>2500000</v>
          </cell>
        </row>
        <row r="59">
          <cell r="A59" t="str">
            <v>Dan Haren</v>
          </cell>
          <cell r="B59">
            <v>11</v>
          </cell>
          <cell r="C59">
            <v>0.1</v>
          </cell>
          <cell r="D59">
            <v>13000000</v>
          </cell>
        </row>
        <row r="60">
          <cell r="A60" t="str">
            <v>Bryce Harper</v>
          </cell>
          <cell r="B60">
            <v>2</v>
          </cell>
          <cell r="C60">
            <v>3.7</v>
          </cell>
          <cell r="D60">
            <v>2000000</v>
          </cell>
        </row>
        <row r="61">
          <cell r="A61" t="str">
            <v>Taylor Jordan</v>
          </cell>
          <cell r="B61" t="str">
            <v>1st</v>
          </cell>
          <cell r="C61">
            <v>0.1</v>
          </cell>
        </row>
        <row r="62">
          <cell r="A62" t="str">
            <v>Nate Karns</v>
          </cell>
          <cell r="B62" t="str">
            <v>1st</v>
          </cell>
          <cell r="C62">
            <v>-0.4</v>
          </cell>
        </row>
        <row r="63">
          <cell r="A63" t="str">
            <v>Jeff Kobernus</v>
          </cell>
          <cell r="B63" t="str">
            <v>1st</v>
          </cell>
          <cell r="C63">
            <v>-0.2</v>
          </cell>
        </row>
        <row r="64">
          <cell r="A64" t="str">
            <v>Ian Krol</v>
          </cell>
          <cell r="B64" t="str">
            <v>1st</v>
          </cell>
          <cell r="C64">
            <v>0.1</v>
          </cell>
        </row>
        <row r="65">
          <cell r="A65" t="str">
            <v>Adam LaRoche</v>
          </cell>
          <cell r="B65">
            <v>10</v>
          </cell>
          <cell r="C65">
            <v>0.6</v>
          </cell>
          <cell r="D65">
            <v>10000000</v>
          </cell>
        </row>
        <row r="66">
          <cell r="A66" t="str">
            <v>Sandy Leon</v>
          </cell>
          <cell r="B66">
            <v>2</v>
          </cell>
          <cell r="C66">
            <v>0</v>
          </cell>
        </row>
        <row r="67">
          <cell r="A67" t="str">
            <v>Steve Lombardozzi</v>
          </cell>
          <cell r="B67">
            <v>3</v>
          </cell>
          <cell r="C67">
            <v>-0.6</v>
          </cell>
          <cell r="D67">
            <v>501250</v>
          </cell>
        </row>
        <row r="68">
          <cell r="A68" t="str">
            <v>Chris Marrero</v>
          </cell>
          <cell r="B68">
            <v>2</v>
          </cell>
          <cell r="C68">
            <v>-0.3</v>
          </cell>
        </row>
        <row r="69">
          <cell r="A69" t="str">
            <v>Ryan Mattheus</v>
          </cell>
          <cell r="B69">
            <v>3</v>
          </cell>
          <cell r="C69">
            <v>-0.8</v>
          </cell>
          <cell r="D69">
            <v>504500</v>
          </cell>
        </row>
        <row r="70">
          <cell r="A70" t="str">
            <v>Yunesky Maya</v>
          </cell>
          <cell r="B70">
            <v>3</v>
          </cell>
          <cell r="C70">
            <v>-0.3</v>
          </cell>
          <cell r="D70">
            <v>2000000</v>
          </cell>
        </row>
        <row r="71">
          <cell r="A71" t="str">
            <v>Tyler Moore</v>
          </cell>
          <cell r="B71">
            <v>2</v>
          </cell>
          <cell r="C71">
            <v>-1</v>
          </cell>
          <cell r="D71">
            <v>493000</v>
          </cell>
        </row>
        <row r="72">
          <cell r="A72" t="str">
            <v>Ross Ohlendorf</v>
          </cell>
          <cell r="B72">
            <v>7</v>
          </cell>
          <cell r="C72">
            <v>0.8</v>
          </cell>
        </row>
        <row r="73">
          <cell r="A73" t="str">
            <v>Eury Perez</v>
          </cell>
          <cell r="B73">
            <v>2</v>
          </cell>
          <cell r="C73">
            <v>0</v>
          </cell>
        </row>
        <row r="74">
          <cell r="A74" t="str">
            <v>Wilson Ramos</v>
          </cell>
          <cell r="B74">
            <v>4</v>
          </cell>
          <cell r="C74">
            <v>2.5</v>
          </cell>
          <cell r="D74">
            <v>501250</v>
          </cell>
        </row>
        <row r="75">
          <cell r="A75" t="str">
            <v>Anthony Rendon</v>
          </cell>
          <cell r="B75" t="str">
            <v>1st</v>
          </cell>
          <cell r="C75">
            <v>0.4</v>
          </cell>
          <cell r="D75">
            <v>1800000</v>
          </cell>
        </row>
        <row r="76">
          <cell r="A76" t="str">
            <v>Tanner Roark</v>
          </cell>
          <cell r="B76" t="str">
            <v>1st</v>
          </cell>
          <cell r="C76">
            <v>2.1</v>
          </cell>
        </row>
        <row r="77">
          <cell r="A77" t="str">
            <v>Henry Rodriguez</v>
          </cell>
          <cell r="B77">
            <v>5</v>
          </cell>
          <cell r="C77">
            <v>0.1</v>
          </cell>
          <cell r="D77">
            <v>501000</v>
          </cell>
        </row>
        <row r="78">
          <cell r="A78" t="str">
            <v>Jhonatan Solano</v>
          </cell>
          <cell r="B78">
            <v>2</v>
          </cell>
          <cell r="C78">
            <v>-0.5</v>
          </cell>
        </row>
        <row r="79">
          <cell r="A79" t="str">
            <v>Rafael Soriano</v>
          </cell>
          <cell r="B79">
            <v>12</v>
          </cell>
          <cell r="C79">
            <v>0.8</v>
          </cell>
          <cell r="D79">
            <v>11000000</v>
          </cell>
        </row>
        <row r="80">
          <cell r="A80" t="str">
            <v>Denard Span</v>
          </cell>
          <cell r="B80">
            <v>6</v>
          </cell>
          <cell r="C80">
            <v>3.1</v>
          </cell>
          <cell r="D80">
            <v>4750000</v>
          </cell>
        </row>
        <row r="81">
          <cell r="A81" t="str">
            <v>Craig Stammen</v>
          </cell>
          <cell r="B81">
            <v>5</v>
          </cell>
          <cell r="C81">
            <v>0.9</v>
          </cell>
          <cell r="D81">
            <v>875000</v>
          </cell>
        </row>
        <row r="82">
          <cell r="A82" t="str">
            <v>Drew Storen</v>
          </cell>
          <cell r="B82">
            <v>4</v>
          </cell>
          <cell r="C82">
            <v>-0.7</v>
          </cell>
          <cell r="D82">
            <v>2500000</v>
          </cell>
        </row>
        <row r="83">
          <cell r="A83" t="str">
            <v>Stephen Strasburg</v>
          </cell>
          <cell r="B83">
            <v>4</v>
          </cell>
          <cell r="C83">
            <v>3</v>
          </cell>
          <cell r="D83">
            <v>3900000</v>
          </cell>
        </row>
        <row r="84">
          <cell r="A84" t="str">
            <v>Kurt Suzuki</v>
          </cell>
          <cell r="B84">
            <v>7</v>
          </cell>
          <cell r="C84">
            <v>-0.4</v>
          </cell>
        </row>
        <row r="85">
          <cell r="A85" t="str">
            <v>Chad Tracy</v>
          </cell>
          <cell r="B85">
            <v>9</v>
          </cell>
          <cell r="C85">
            <v>-0.6</v>
          </cell>
          <cell r="D85">
            <v>1000000</v>
          </cell>
        </row>
        <row r="86">
          <cell r="A86" t="str">
            <v>Zach Walters</v>
          </cell>
          <cell r="B86" t="str">
            <v>1st</v>
          </cell>
          <cell r="C86">
            <v>0.1</v>
          </cell>
        </row>
        <row r="87">
          <cell r="A87" t="str">
            <v>Jayson Werth</v>
          </cell>
          <cell r="B87">
            <v>11</v>
          </cell>
          <cell r="C87">
            <v>4.5999999999999996</v>
          </cell>
          <cell r="D87">
            <v>16000000</v>
          </cell>
        </row>
        <row r="88">
          <cell r="A88" t="str">
            <v>Ryan Zimmerman</v>
          </cell>
          <cell r="B88">
            <v>9</v>
          </cell>
          <cell r="C88">
            <v>3.4</v>
          </cell>
          <cell r="D88">
            <v>14000000</v>
          </cell>
        </row>
        <row r="89">
          <cell r="A89" t="str">
            <v>Jordan Zimmermann</v>
          </cell>
          <cell r="B89">
            <v>5</v>
          </cell>
          <cell r="C89">
            <v>3.4</v>
          </cell>
          <cell r="D89">
            <v>5350000</v>
          </cell>
        </row>
        <row r="90">
          <cell r="A90" t="str">
            <v>David Aardsma</v>
          </cell>
          <cell r="B90">
            <v>8</v>
          </cell>
          <cell r="C90">
            <v>-0.1</v>
          </cell>
        </row>
        <row r="91">
          <cell r="A91" t="str">
            <v>Rick Ankiel</v>
          </cell>
          <cell r="B91">
            <v>11</v>
          </cell>
          <cell r="C91">
            <v>-0.3</v>
          </cell>
          <cell r="D91">
            <v>750000</v>
          </cell>
        </row>
        <row r="92">
          <cell r="A92" t="str">
            <v>Scott Atchison</v>
          </cell>
          <cell r="B92">
            <v>7</v>
          </cell>
          <cell r="C92">
            <v>-0.7</v>
          </cell>
          <cell r="D92">
            <v>700000</v>
          </cell>
        </row>
        <row r="93">
          <cell r="A93" t="str">
            <v>Mike Baxter</v>
          </cell>
          <cell r="B93">
            <v>4</v>
          </cell>
          <cell r="C93">
            <v>-0.2</v>
          </cell>
          <cell r="D93">
            <v>500318</v>
          </cell>
        </row>
        <row r="94">
          <cell r="A94" t="str">
            <v>Vic Black</v>
          </cell>
          <cell r="B94" t="str">
            <v>1st</v>
          </cell>
          <cell r="C94">
            <v>0.1</v>
          </cell>
        </row>
        <row r="95">
          <cell r="A95" t="str">
            <v>Andrew Brown</v>
          </cell>
          <cell r="B95">
            <v>3</v>
          </cell>
          <cell r="C95">
            <v>0.3</v>
          </cell>
        </row>
        <row r="96">
          <cell r="A96" t="str">
            <v>John Buck</v>
          </cell>
          <cell r="B96">
            <v>10</v>
          </cell>
          <cell r="C96">
            <v>0.6</v>
          </cell>
        </row>
        <row r="97">
          <cell r="A97" t="str">
            <v>Greg Burke</v>
          </cell>
          <cell r="B97">
            <v>2</v>
          </cell>
          <cell r="C97">
            <v>-1.3</v>
          </cell>
          <cell r="D97">
            <v>550000</v>
          </cell>
        </row>
        <row r="98">
          <cell r="A98" t="str">
            <v>Marlon Byrd</v>
          </cell>
          <cell r="B98">
            <v>12</v>
          </cell>
          <cell r="C98">
            <v>3.9</v>
          </cell>
        </row>
        <row r="99">
          <cell r="A99" t="str">
            <v>Tim Byrdak</v>
          </cell>
          <cell r="B99">
            <v>12</v>
          </cell>
          <cell r="C99">
            <v>-0.1</v>
          </cell>
          <cell r="D99">
            <v>366000</v>
          </cell>
        </row>
        <row r="100">
          <cell r="A100" t="str">
            <v>Robert Carson</v>
          </cell>
          <cell r="B100">
            <v>2</v>
          </cell>
          <cell r="C100">
            <v>-0.8</v>
          </cell>
        </row>
        <row r="101">
          <cell r="A101" t="str">
            <v>Juan Centeno</v>
          </cell>
          <cell r="B101" t="str">
            <v>1st</v>
          </cell>
          <cell r="C101">
            <v>0.1</v>
          </cell>
        </row>
        <row r="102">
          <cell r="A102" t="str">
            <v>Collin Cowgill</v>
          </cell>
          <cell r="B102">
            <v>3</v>
          </cell>
          <cell r="C102">
            <v>-0.5</v>
          </cell>
          <cell r="D102">
            <v>493520</v>
          </cell>
        </row>
        <row r="103">
          <cell r="A103" t="str">
            <v>Travis d'Arnaud</v>
          </cell>
          <cell r="B103" t="str">
            <v>1st</v>
          </cell>
          <cell r="C103">
            <v>-0.3</v>
          </cell>
        </row>
        <row r="104">
          <cell r="A104" t="str">
            <v>Ike Davis</v>
          </cell>
          <cell r="B104">
            <v>4</v>
          </cell>
          <cell r="C104">
            <v>-0.2</v>
          </cell>
          <cell r="D104">
            <v>3125000</v>
          </cell>
        </row>
        <row r="105">
          <cell r="A105" t="str">
            <v>Matt den Dekker</v>
          </cell>
          <cell r="B105" t="str">
            <v>1st</v>
          </cell>
          <cell r="C105">
            <v>0</v>
          </cell>
        </row>
        <row r="106">
          <cell r="A106" t="str">
            <v>Lucas Duda</v>
          </cell>
          <cell r="B106">
            <v>4</v>
          </cell>
          <cell r="C106">
            <v>-0.1</v>
          </cell>
          <cell r="D106">
            <v>519240</v>
          </cell>
        </row>
        <row r="107">
          <cell r="A107" t="str">
            <v>Josh Edgin</v>
          </cell>
          <cell r="B107">
            <v>2</v>
          </cell>
          <cell r="C107">
            <v>0.2</v>
          </cell>
          <cell r="D107">
            <v>493500</v>
          </cell>
        </row>
        <row r="108">
          <cell r="A108" t="str">
            <v>Jeurys Familia</v>
          </cell>
          <cell r="B108">
            <v>2</v>
          </cell>
          <cell r="C108">
            <v>0</v>
          </cell>
          <cell r="D108">
            <v>491750</v>
          </cell>
        </row>
        <row r="109">
          <cell r="A109" t="str">
            <v>Pedro Feliciano</v>
          </cell>
          <cell r="B109">
            <v>9</v>
          </cell>
          <cell r="C109">
            <v>0</v>
          </cell>
        </row>
        <row r="110">
          <cell r="A110" t="str">
            <v>Wilmer Flores</v>
          </cell>
          <cell r="B110" t="str">
            <v>1st</v>
          </cell>
          <cell r="C110">
            <v>-0.6</v>
          </cell>
        </row>
        <row r="111">
          <cell r="A111" t="str">
            <v>Frank Francisco</v>
          </cell>
          <cell r="B111">
            <v>9</v>
          </cell>
          <cell r="C111">
            <v>0</v>
          </cell>
          <cell r="D111">
            <v>6500000</v>
          </cell>
        </row>
        <row r="112">
          <cell r="A112" t="str">
            <v>Dillon Gee</v>
          </cell>
          <cell r="B112">
            <v>4</v>
          </cell>
          <cell r="C112">
            <v>2.5</v>
          </cell>
          <cell r="D112">
            <v>527375</v>
          </cell>
        </row>
        <row r="113">
          <cell r="A113" t="str">
            <v>Gonzalez Germen</v>
          </cell>
          <cell r="B113" t="str">
            <v>1st</v>
          </cell>
          <cell r="C113">
            <v>0</v>
          </cell>
        </row>
        <row r="114">
          <cell r="A114" t="str">
            <v>Aaron Harang</v>
          </cell>
          <cell r="B114">
            <v>12</v>
          </cell>
          <cell r="C114">
            <v>0.4</v>
          </cell>
        </row>
        <row r="115">
          <cell r="A115" t="str">
            <v>Matt Harvey</v>
          </cell>
          <cell r="B115">
            <v>2</v>
          </cell>
          <cell r="C115">
            <v>5</v>
          </cell>
          <cell r="D115">
            <v>498750</v>
          </cell>
        </row>
        <row r="116">
          <cell r="A116" t="str">
            <v>LaTroy Hawkins</v>
          </cell>
          <cell r="B116">
            <v>19</v>
          </cell>
          <cell r="C116">
            <v>0.6</v>
          </cell>
          <cell r="D116">
            <v>1000000</v>
          </cell>
        </row>
        <row r="117">
          <cell r="A117" t="str">
            <v>Jeremy Hefner</v>
          </cell>
          <cell r="B117">
            <v>2</v>
          </cell>
          <cell r="C117">
            <v>-1</v>
          </cell>
          <cell r="D117">
            <v>500625</v>
          </cell>
        </row>
        <row r="118">
          <cell r="A118" t="str">
            <v>Sean Henn</v>
          </cell>
          <cell r="B118">
            <v>6</v>
          </cell>
          <cell r="C118">
            <v>0.1</v>
          </cell>
        </row>
        <row r="119">
          <cell r="A119" t="str">
            <v>Aaron Laffey</v>
          </cell>
          <cell r="B119">
            <v>7</v>
          </cell>
          <cell r="C119">
            <v>-0.3</v>
          </cell>
        </row>
        <row r="120">
          <cell r="A120" t="str">
            <v>Juan Lagares</v>
          </cell>
          <cell r="B120" t="str">
            <v>1st</v>
          </cell>
          <cell r="C120">
            <v>3.4</v>
          </cell>
        </row>
        <row r="121">
          <cell r="A121" t="str">
            <v>Zach Lutz</v>
          </cell>
          <cell r="B121">
            <v>2</v>
          </cell>
          <cell r="C121">
            <v>0.2</v>
          </cell>
        </row>
        <row r="122">
          <cell r="A122" t="str">
            <v>Brandon Lyon</v>
          </cell>
          <cell r="B122">
            <v>12</v>
          </cell>
          <cell r="C122">
            <v>-0.5</v>
          </cell>
          <cell r="D122">
            <v>750000</v>
          </cell>
        </row>
        <row r="123">
          <cell r="A123" t="str">
            <v>Shaun Marcum</v>
          </cell>
          <cell r="B123">
            <v>8</v>
          </cell>
          <cell r="C123">
            <v>-0.9</v>
          </cell>
          <cell r="D123">
            <v>4000000</v>
          </cell>
        </row>
        <row r="124">
          <cell r="A124" t="str">
            <v>Daisuke Matsuzaka</v>
          </cell>
          <cell r="B124">
            <v>7</v>
          </cell>
          <cell r="C124">
            <v>0</v>
          </cell>
        </row>
        <row r="125">
          <cell r="A125" t="str">
            <v>Collin McHugh</v>
          </cell>
          <cell r="B125">
            <v>2</v>
          </cell>
          <cell r="C125">
            <v>-0.4</v>
          </cell>
        </row>
        <row r="126">
          <cell r="A126" t="str">
            <v>Jenrry Mejia</v>
          </cell>
          <cell r="B126">
            <v>3</v>
          </cell>
          <cell r="C126">
            <v>0.4</v>
          </cell>
          <cell r="D126">
            <v>494925</v>
          </cell>
        </row>
        <row r="127">
          <cell r="A127" t="str">
            <v>Daniel Murphy</v>
          </cell>
          <cell r="B127">
            <v>5</v>
          </cell>
          <cell r="C127">
            <v>2.5</v>
          </cell>
          <cell r="D127">
            <v>2925000</v>
          </cell>
        </row>
        <row r="128">
          <cell r="A128" t="str">
            <v>Jon Niese</v>
          </cell>
          <cell r="B128">
            <v>6</v>
          </cell>
          <cell r="C128">
            <v>1.2</v>
          </cell>
          <cell r="D128">
            <v>3000000</v>
          </cell>
        </row>
        <row r="129">
          <cell r="A129" t="str">
            <v>Kirk Nieuwenhuis</v>
          </cell>
          <cell r="B129">
            <v>2</v>
          </cell>
          <cell r="C129">
            <v>0.2</v>
          </cell>
          <cell r="D129">
            <v>498124</v>
          </cell>
        </row>
        <row r="130">
          <cell r="A130" t="str">
            <v>Bobby Parnell</v>
          </cell>
          <cell r="B130">
            <v>6</v>
          </cell>
          <cell r="C130">
            <v>0.8</v>
          </cell>
          <cell r="D130">
            <v>1700000</v>
          </cell>
        </row>
        <row r="131">
          <cell r="A131" t="str">
            <v>Omar Quintanilla</v>
          </cell>
          <cell r="B131">
            <v>8</v>
          </cell>
          <cell r="C131">
            <v>-0.9</v>
          </cell>
        </row>
        <row r="132">
          <cell r="A132" t="str">
            <v>Anthony Recker</v>
          </cell>
          <cell r="B132">
            <v>3</v>
          </cell>
          <cell r="C132">
            <v>0.7</v>
          </cell>
          <cell r="D132">
            <v>490840</v>
          </cell>
        </row>
        <row r="133">
          <cell r="A133" t="str">
            <v>Scott Rice</v>
          </cell>
          <cell r="B133" t="str">
            <v>1st</v>
          </cell>
          <cell r="C133">
            <v>0.2</v>
          </cell>
          <cell r="D133">
            <v>535000</v>
          </cell>
        </row>
        <row r="134">
          <cell r="A134" t="str">
            <v>Josh Satin</v>
          </cell>
          <cell r="B134">
            <v>3</v>
          </cell>
          <cell r="C134">
            <v>1.3</v>
          </cell>
        </row>
        <row r="135">
          <cell r="A135" t="str">
            <v>Ruben Tejada</v>
          </cell>
          <cell r="B135">
            <v>4</v>
          </cell>
          <cell r="C135">
            <v>-0.6</v>
          </cell>
          <cell r="D135">
            <v>514701</v>
          </cell>
        </row>
        <row r="136">
          <cell r="A136" t="str">
            <v>Carlos Torres</v>
          </cell>
          <cell r="B136">
            <v>4</v>
          </cell>
          <cell r="C136">
            <v>0.9</v>
          </cell>
        </row>
        <row r="137">
          <cell r="A137" t="str">
            <v>Wilfredo Tovar</v>
          </cell>
          <cell r="B137" t="str">
            <v>1st</v>
          </cell>
          <cell r="C137">
            <v>0</v>
          </cell>
        </row>
        <row r="138">
          <cell r="A138" t="str">
            <v>Justin Turner</v>
          </cell>
          <cell r="B138">
            <v>5</v>
          </cell>
          <cell r="C138">
            <v>0.5</v>
          </cell>
          <cell r="D138">
            <v>504547</v>
          </cell>
        </row>
        <row r="139">
          <cell r="A139" t="str">
            <v>Jordany Valdespin</v>
          </cell>
          <cell r="B139">
            <v>2</v>
          </cell>
          <cell r="C139">
            <v>-0.2</v>
          </cell>
          <cell r="D139">
            <v>496645</v>
          </cell>
        </row>
        <row r="140">
          <cell r="A140" t="str">
            <v>Zack Wheeler</v>
          </cell>
          <cell r="B140" t="str">
            <v>1st</v>
          </cell>
          <cell r="C140">
            <v>1.1000000000000001</v>
          </cell>
        </row>
        <row r="141">
          <cell r="A141" t="str">
            <v>David Wright</v>
          </cell>
          <cell r="B141">
            <v>10</v>
          </cell>
          <cell r="C141">
            <v>5.2</v>
          </cell>
          <cell r="D141">
            <v>11000000</v>
          </cell>
        </row>
        <row r="142">
          <cell r="A142" t="str">
            <v>Eric Young Jr.</v>
          </cell>
          <cell r="B142">
            <v>5</v>
          </cell>
          <cell r="C142">
            <v>0.9</v>
          </cell>
        </row>
        <row r="143">
          <cell r="A143" t="str">
            <v>Mike Adams</v>
          </cell>
          <cell r="B143">
            <v>9</v>
          </cell>
          <cell r="C143">
            <v>0.3</v>
          </cell>
          <cell r="D143">
            <v>5000000</v>
          </cell>
        </row>
        <row r="144">
          <cell r="A144" t="str">
            <v>Cody Asche</v>
          </cell>
          <cell r="B144" t="str">
            <v>1st</v>
          </cell>
          <cell r="C144">
            <v>0.2</v>
          </cell>
        </row>
        <row r="145">
          <cell r="A145" t="str">
            <v>Phillippe Aumont</v>
          </cell>
          <cell r="B145">
            <v>2</v>
          </cell>
          <cell r="C145">
            <v>0</v>
          </cell>
          <cell r="D145">
            <v>490000</v>
          </cell>
        </row>
        <row r="146">
          <cell r="A146" t="str">
            <v>Antonio Bastardo</v>
          </cell>
          <cell r="B146">
            <v>5</v>
          </cell>
          <cell r="C146">
            <v>1.3</v>
          </cell>
          <cell r="D146">
            <v>1400000</v>
          </cell>
        </row>
        <row r="147">
          <cell r="A147" t="str">
            <v>Roger Bernadina</v>
          </cell>
          <cell r="B147">
            <v>6</v>
          </cell>
          <cell r="C147">
            <v>-0.1</v>
          </cell>
        </row>
        <row r="148">
          <cell r="A148" t="str">
            <v>Domonic Brown</v>
          </cell>
          <cell r="B148">
            <v>4</v>
          </cell>
          <cell r="C148">
            <v>3.2</v>
          </cell>
          <cell r="D148">
            <v>500000</v>
          </cell>
        </row>
        <row r="149">
          <cell r="A149" t="str">
            <v>Ezequiel Carrera</v>
          </cell>
          <cell r="B149">
            <v>3</v>
          </cell>
          <cell r="C149">
            <v>-0.3</v>
          </cell>
        </row>
        <row r="150">
          <cell r="A150" t="str">
            <v>Tyler Cloyd</v>
          </cell>
          <cell r="B150">
            <v>2</v>
          </cell>
          <cell r="C150">
            <v>-0.8</v>
          </cell>
        </row>
        <row r="151">
          <cell r="A151" t="str">
            <v>Justin De Fratus</v>
          </cell>
          <cell r="B151">
            <v>3</v>
          </cell>
          <cell r="C151">
            <v>0.4</v>
          </cell>
        </row>
        <row r="152">
          <cell r="A152" t="str">
            <v>Jake Diekman</v>
          </cell>
          <cell r="B152">
            <v>2</v>
          </cell>
          <cell r="C152">
            <v>0.6</v>
          </cell>
        </row>
        <row r="153">
          <cell r="A153" t="str">
            <v>Chad Durbin</v>
          </cell>
          <cell r="B153">
            <v>14</v>
          </cell>
          <cell r="C153">
            <v>-0.8</v>
          </cell>
          <cell r="D153">
            <v>1100000</v>
          </cell>
        </row>
        <row r="154">
          <cell r="A154" t="str">
            <v>Kevin Frandsen</v>
          </cell>
          <cell r="B154">
            <v>7</v>
          </cell>
          <cell r="C154">
            <v>0.1</v>
          </cell>
          <cell r="D154">
            <v>850000</v>
          </cell>
        </row>
        <row r="155">
          <cell r="A155" t="str">
            <v>Freddy Galvis</v>
          </cell>
          <cell r="B155">
            <v>2</v>
          </cell>
          <cell r="C155">
            <v>-0.3</v>
          </cell>
          <cell r="D155">
            <v>490000</v>
          </cell>
        </row>
        <row r="156">
          <cell r="A156" t="str">
            <v>Luis Garcia</v>
          </cell>
          <cell r="B156" t="str">
            <v>1st</v>
          </cell>
          <cell r="C156">
            <v>0.2</v>
          </cell>
        </row>
        <row r="157">
          <cell r="A157" t="str">
            <v>Roy Halladay HOF</v>
          </cell>
          <cell r="B157">
            <v>16</v>
          </cell>
          <cell r="C157">
            <v>-1.4</v>
          </cell>
          <cell r="D157">
            <v>20000000</v>
          </cell>
        </row>
        <row r="158">
          <cell r="A158" t="str">
            <v>Cole Hamels</v>
          </cell>
          <cell r="B158">
            <v>8</v>
          </cell>
          <cell r="C158">
            <v>4.0999999999999996</v>
          </cell>
          <cell r="D158">
            <v>19500000</v>
          </cell>
        </row>
        <row r="159">
          <cell r="A159" t="str">
            <v>Cesar Hernandez</v>
          </cell>
          <cell r="B159" t="str">
            <v>1st</v>
          </cell>
          <cell r="C159">
            <v>-0.4</v>
          </cell>
        </row>
        <row r="160">
          <cell r="A160" t="str">
            <v>Jeremy Horst</v>
          </cell>
          <cell r="B160">
            <v>3</v>
          </cell>
          <cell r="C160">
            <v>-0.5</v>
          </cell>
          <cell r="D160">
            <v>497000</v>
          </cell>
        </row>
        <row r="161">
          <cell r="A161" t="str">
            <v>Ryan Howard</v>
          </cell>
          <cell r="B161">
            <v>10</v>
          </cell>
          <cell r="C161">
            <v>0.5</v>
          </cell>
          <cell r="D161">
            <v>20000000</v>
          </cell>
        </row>
        <row r="162">
          <cell r="A162" t="str">
            <v>Cesar Jimenez</v>
          </cell>
          <cell r="B162">
            <v>4</v>
          </cell>
          <cell r="C162">
            <v>0.2</v>
          </cell>
        </row>
        <row r="163">
          <cell r="A163" t="str">
            <v>Kyle Kendrick</v>
          </cell>
          <cell r="B163">
            <v>7</v>
          </cell>
          <cell r="C163">
            <v>0.5</v>
          </cell>
          <cell r="D163">
            <v>4500000</v>
          </cell>
        </row>
        <row r="164">
          <cell r="A164" t="str">
            <v>Erik Kratz</v>
          </cell>
          <cell r="B164">
            <v>4</v>
          </cell>
          <cell r="C164">
            <v>-0.3</v>
          </cell>
          <cell r="D164">
            <v>496000</v>
          </cell>
        </row>
        <row r="165">
          <cell r="A165" t="str">
            <v>John Lannan</v>
          </cell>
          <cell r="B165">
            <v>7</v>
          </cell>
          <cell r="C165">
            <v>-0.3</v>
          </cell>
          <cell r="D165">
            <v>2500000</v>
          </cell>
        </row>
        <row r="166">
          <cell r="A166" t="str">
            <v>Cliff Lee</v>
          </cell>
          <cell r="B166">
            <v>12</v>
          </cell>
          <cell r="C166">
            <v>6.8</v>
          </cell>
          <cell r="D166">
            <v>25000000</v>
          </cell>
        </row>
        <row r="167">
          <cell r="A167" t="str">
            <v>Steven Lerud</v>
          </cell>
          <cell r="B167">
            <v>2</v>
          </cell>
          <cell r="C167">
            <v>-0.1</v>
          </cell>
        </row>
        <row r="168">
          <cell r="A168" t="str">
            <v>Ethan Martin</v>
          </cell>
          <cell r="B168" t="str">
            <v>1st</v>
          </cell>
          <cell r="C168">
            <v>-0.6</v>
          </cell>
        </row>
        <row r="169">
          <cell r="A169" t="str">
            <v>Michael Martinez</v>
          </cell>
          <cell r="B169">
            <v>3</v>
          </cell>
          <cell r="C169">
            <v>-0.5</v>
          </cell>
        </row>
        <row r="170">
          <cell r="A170" t="str">
            <v>John Mayberry</v>
          </cell>
          <cell r="B170">
            <v>5</v>
          </cell>
          <cell r="C170">
            <v>-0.6</v>
          </cell>
          <cell r="D170">
            <v>517000</v>
          </cell>
        </row>
        <row r="171">
          <cell r="A171" t="str">
            <v>John McDonald</v>
          </cell>
          <cell r="B171">
            <v>15</v>
          </cell>
          <cell r="C171">
            <v>0</v>
          </cell>
        </row>
        <row r="172">
          <cell r="A172" t="str">
            <v>Zach Miner</v>
          </cell>
          <cell r="B172">
            <v>5</v>
          </cell>
          <cell r="C172">
            <v>0.3</v>
          </cell>
        </row>
        <row r="173">
          <cell r="A173" t="str">
            <v>Laynce Nix</v>
          </cell>
          <cell r="B173">
            <v>11</v>
          </cell>
          <cell r="C173">
            <v>-0.3</v>
          </cell>
          <cell r="D173">
            <v>1350000</v>
          </cell>
        </row>
        <row r="174">
          <cell r="A174" t="str">
            <v>Pete Orr</v>
          </cell>
          <cell r="B174">
            <v>8</v>
          </cell>
          <cell r="C174">
            <v>-0.2</v>
          </cell>
        </row>
        <row r="175">
          <cell r="A175" t="str">
            <v>Jonathan Papelbon</v>
          </cell>
          <cell r="B175">
            <v>9</v>
          </cell>
          <cell r="C175">
            <v>1.3</v>
          </cell>
          <cell r="D175">
            <v>13000000</v>
          </cell>
        </row>
        <row r="176">
          <cell r="A176" t="str">
            <v>Jonathan Pettibone</v>
          </cell>
          <cell r="B176" t="str">
            <v>1st</v>
          </cell>
          <cell r="C176">
            <v>1.3</v>
          </cell>
        </row>
        <row r="177">
          <cell r="A177" t="str">
            <v>Humberto Quintero</v>
          </cell>
          <cell r="B177">
            <v>11</v>
          </cell>
          <cell r="C177">
            <v>0.2</v>
          </cell>
          <cell r="D177">
            <v>900000</v>
          </cell>
        </row>
        <row r="178">
          <cell r="A178" t="str">
            <v>JC Ramirez</v>
          </cell>
          <cell r="B178" t="str">
            <v>1st</v>
          </cell>
          <cell r="C178">
            <v>-0.8</v>
          </cell>
        </row>
        <row r="179">
          <cell r="A179" t="str">
            <v>Ben Revere</v>
          </cell>
          <cell r="B179">
            <v>4</v>
          </cell>
          <cell r="C179">
            <v>1.5</v>
          </cell>
          <cell r="D179">
            <v>515000</v>
          </cell>
        </row>
        <row r="180">
          <cell r="A180" t="str">
            <v>Mauricio Robles</v>
          </cell>
          <cell r="B180" t="str">
            <v>1st</v>
          </cell>
          <cell r="C180">
            <v>0</v>
          </cell>
        </row>
        <row r="181">
          <cell r="A181" t="str">
            <v>Jimmy Rollins</v>
          </cell>
          <cell r="B181">
            <v>14</v>
          </cell>
          <cell r="C181">
            <v>1.3</v>
          </cell>
          <cell r="D181">
            <v>11000000</v>
          </cell>
        </row>
        <row r="182">
          <cell r="A182" t="str">
            <v>B.J. Rosenberg</v>
          </cell>
          <cell r="B182">
            <v>2</v>
          </cell>
          <cell r="C182">
            <v>0</v>
          </cell>
        </row>
        <row r="183">
          <cell r="A183" t="str">
            <v>Darin Ruf</v>
          </cell>
          <cell r="B183">
            <v>2</v>
          </cell>
          <cell r="C183">
            <v>0</v>
          </cell>
        </row>
        <row r="184">
          <cell r="A184" t="str">
            <v>Carlos Ruiz</v>
          </cell>
          <cell r="B184">
            <v>8</v>
          </cell>
          <cell r="C184">
            <v>1.5</v>
          </cell>
          <cell r="D184">
            <v>5000000</v>
          </cell>
        </row>
        <row r="185">
          <cell r="A185" t="str">
            <v>Cameron Rupp</v>
          </cell>
          <cell r="B185" t="str">
            <v>1st</v>
          </cell>
          <cell r="C185">
            <v>0.1</v>
          </cell>
        </row>
        <row r="186">
          <cell r="A186" t="str">
            <v>Joe Savery</v>
          </cell>
          <cell r="B186">
            <v>3</v>
          </cell>
          <cell r="C186">
            <v>0.1</v>
          </cell>
        </row>
        <row r="187">
          <cell r="A187" t="str">
            <v>Michael Stutes</v>
          </cell>
          <cell r="B187">
            <v>3</v>
          </cell>
          <cell r="C187">
            <v>-0.1</v>
          </cell>
        </row>
        <row r="188">
          <cell r="A188" t="str">
            <v>Steve Susdorf</v>
          </cell>
          <cell r="B188" t="str">
            <v>1st</v>
          </cell>
          <cell r="C188">
            <v>-0.1</v>
          </cell>
        </row>
        <row r="189">
          <cell r="A189" t="str">
            <v>Chase Utley</v>
          </cell>
          <cell r="B189">
            <v>11</v>
          </cell>
          <cell r="C189">
            <v>3.6</v>
          </cell>
          <cell r="D189">
            <v>15000000</v>
          </cell>
        </row>
        <row r="190">
          <cell r="A190" t="str">
            <v>Raul Valdes</v>
          </cell>
          <cell r="B190">
            <v>4</v>
          </cell>
          <cell r="C190">
            <v>-0.5</v>
          </cell>
          <cell r="D190">
            <v>505000</v>
          </cell>
        </row>
        <row r="191">
          <cell r="A191" t="str">
            <v>Casper Wells</v>
          </cell>
          <cell r="B191">
            <v>4</v>
          </cell>
          <cell r="C191">
            <v>-0.7</v>
          </cell>
        </row>
        <row r="192">
          <cell r="A192" t="str">
            <v>Delmon Young</v>
          </cell>
          <cell r="B192">
            <v>8</v>
          </cell>
          <cell r="C192">
            <v>-0.8</v>
          </cell>
          <cell r="D192">
            <v>750000</v>
          </cell>
        </row>
        <row r="193">
          <cell r="A193" t="str">
            <v>Michael Young</v>
          </cell>
          <cell r="B193">
            <v>14</v>
          </cell>
          <cell r="C193">
            <v>-1.1000000000000001</v>
          </cell>
        </row>
        <row r="194">
          <cell r="A194" t="str">
            <v>Henderson Alvarez III</v>
          </cell>
          <cell r="B194">
            <v>3</v>
          </cell>
          <cell r="C194">
            <v>2.2999999999999998</v>
          </cell>
          <cell r="D194">
            <v>507900</v>
          </cell>
        </row>
        <row r="195">
          <cell r="A195" t="str">
            <v>Steve Ames</v>
          </cell>
          <cell r="B195" t="str">
            <v>1st</v>
          </cell>
          <cell r="C195">
            <v>0</v>
          </cell>
        </row>
        <row r="196">
          <cell r="A196" t="str">
            <v>Duane Below</v>
          </cell>
          <cell r="B196">
            <v>3</v>
          </cell>
          <cell r="C196">
            <v>-0.2</v>
          </cell>
        </row>
        <row r="197">
          <cell r="A197" t="str">
            <v>Rob Brantly</v>
          </cell>
          <cell r="B197">
            <v>2</v>
          </cell>
          <cell r="C197">
            <v>-1.7</v>
          </cell>
          <cell r="D197">
            <v>490000</v>
          </cell>
        </row>
        <row r="198">
          <cell r="A198" t="str">
            <v>Jordan Brown</v>
          </cell>
          <cell r="B198">
            <v>2</v>
          </cell>
          <cell r="C198">
            <v>-0.1</v>
          </cell>
        </row>
        <row r="199">
          <cell r="A199" t="str">
            <v>Arquimedes Caminero</v>
          </cell>
          <cell r="B199" t="str">
            <v>1st</v>
          </cell>
          <cell r="C199">
            <v>0.2</v>
          </cell>
        </row>
        <row r="200">
          <cell r="A200" t="str">
            <v>Steve Cishek</v>
          </cell>
          <cell r="B200">
            <v>4</v>
          </cell>
          <cell r="C200">
            <v>2.1</v>
          </cell>
          <cell r="D200">
            <v>505000</v>
          </cell>
        </row>
        <row r="201">
          <cell r="A201" t="str">
            <v>Chris Coghlan</v>
          </cell>
          <cell r="B201">
            <v>5</v>
          </cell>
          <cell r="C201">
            <v>-0.2</v>
          </cell>
          <cell r="D201">
            <v>503500</v>
          </cell>
        </row>
        <row r="202">
          <cell r="A202" t="str">
            <v>Matt Diaz</v>
          </cell>
          <cell r="B202">
            <v>11</v>
          </cell>
          <cell r="C202">
            <v>-0.1</v>
          </cell>
        </row>
        <row r="203">
          <cell r="A203" t="str">
            <v>Derek Dietrich</v>
          </cell>
          <cell r="B203" t="str">
            <v>1st</v>
          </cell>
          <cell r="C203">
            <v>0.1</v>
          </cell>
        </row>
        <row r="204">
          <cell r="A204" t="str">
            <v>Greg Dobbs</v>
          </cell>
          <cell r="B204">
            <v>10</v>
          </cell>
          <cell r="C204">
            <v>-0.4</v>
          </cell>
          <cell r="D204">
            <v>1500000</v>
          </cell>
        </row>
        <row r="205">
          <cell r="A205" t="str">
            <v>Mike Dunn</v>
          </cell>
          <cell r="B205">
            <v>5</v>
          </cell>
          <cell r="C205">
            <v>1.6</v>
          </cell>
          <cell r="D205">
            <v>492500</v>
          </cell>
        </row>
        <row r="206">
          <cell r="A206" t="str">
            <v>Sam Dyson</v>
          </cell>
          <cell r="B206">
            <v>2</v>
          </cell>
          <cell r="C206">
            <v>-0.5</v>
          </cell>
        </row>
        <row r="207">
          <cell r="A207" t="str">
            <v>Nathan Eovaldi</v>
          </cell>
          <cell r="B207">
            <v>3</v>
          </cell>
          <cell r="C207">
            <v>1.9</v>
          </cell>
          <cell r="D207">
            <v>502000</v>
          </cell>
        </row>
        <row r="208">
          <cell r="A208" t="str">
            <v>Jose Fernandez</v>
          </cell>
          <cell r="B208" t="str">
            <v>1st</v>
          </cell>
          <cell r="C208">
            <v>6.6</v>
          </cell>
          <cell r="D208">
            <v>490000</v>
          </cell>
        </row>
        <row r="209">
          <cell r="A209" t="str">
            <v>Brian Flynn</v>
          </cell>
          <cell r="B209" t="str">
            <v>1st</v>
          </cell>
          <cell r="C209">
            <v>-0.5</v>
          </cell>
        </row>
        <row r="210">
          <cell r="A210" t="str">
            <v>Nick Green</v>
          </cell>
          <cell r="B210">
            <v>8</v>
          </cell>
          <cell r="C210">
            <v>-0.1</v>
          </cell>
        </row>
        <row r="211">
          <cell r="A211" t="str">
            <v>Brad Hand</v>
          </cell>
          <cell r="B211">
            <v>3</v>
          </cell>
          <cell r="C211">
            <v>0.3</v>
          </cell>
        </row>
        <row r="212">
          <cell r="A212" t="str">
            <v>Chris Hatcher</v>
          </cell>
          <cell r="B212">
            <v>4</v>
          </cell>
          <cell r="C212">
            <v>-0.7</v>
          </cell>
        </row>
        <row r="213">
          <cell r="A213" t="str">
            <v>Adeiny Hechavarria</v>
          </cell>
          <cell r="B213">
            <v>2</v>
          </cell>
          <cell r="C213">
            <v>-1.4</v>
          </cell>
          <cell r="D213">
            <v>2750000</v>
          </cell>
        </row>
        <row r="214">
          <cell r="A214" t="str">
            <v>Koyie Hill</v>
          </cell>
          <cell r="B214">
            <v>10</v>
          </cell>
          <cell r="C214">
            <v>-0.6</v>
          </cell>
        </row>
        <row r="215">
          <cell r="A215" t="str">
            <v>Dan Jennings</v>
          </cell>
          <cell r="B215">
            <v>2</v>
          </cell>
          <cell r="C215">
            <v>0.4</v>
          </cell>
        </row>
        <row r="216">
          <cell r="A216" t="str">
            <v>Austin Kearns</v>
          </cell>
          <cell r="B216">
            <v>12</v>
          </cell>
          <cell r="C216">
            <v>-0.2</v>
          </cell>
          <cell r="D216">
            <v>700000</v>
          </cell>
        </row>
        <row r="217">
          <cell r="A217" t="str">
            <v>Tom Koehler</v>
          </cell>
          <cell r="B217">
            <v>2</v>
          </cell>
          <cell r="C217">
            <v>0.4</v>
          </cell>
        </row>
        <row r="218">
          <cell r="A218" t="str">
            <v>Casey Kotchman</v>
          </cell>
          <cell r="B218">
            <v>10</v>
          </cell>
          <cell r="C218">
            <v>-0.7</v>
          </cell>
          <cell r="D218">
            <v>700000</v>
          </cell>
        </row>
        <row r="219">
          <cell r="A219" t="str">
            <v>Wade LeBlanc</v>
          </cell>
          <cell r="B219">
            <v>6</v>
          </cell>
          <cell r="C219">
            <v>-0.4</v>
          </cell>
          <cell r="D219">
            <v>491500</v>
          </cell>
        </row>
        <row r="220">
          <cell r="A220" t="str">
            <v>Ed Lucas</v>
          </cell>
          <cell r="B220" t="str">
            <v>1st</v>
          </cell>
          <cell r="C220">
            <v>1.1000000000000001</v>
          </cell>
        </row>
        <row r="221">
          <cell r="A221" t="str">
            <v>Joe Mahoney</v>
          </cell>
          <cell r="B221">
            <v>2</v>
          </cell>
          <cell r="C221">
            <v>0.2</v>
          </cell>
        </row>
        <row r="222">
          <cell r="A222" t="str">
            <v>John Maine</v>
          </cell>
          <cell r="B222">
            <v>8</v>
          </cell>
          <cell r="C222">
            <v>-0.3</v>
          </cell>
          <cell r="D222">
            <v>625000</v>
          </cell>
        </row>
        <row r="223">
          <cell r="A223" t="str">
            <v>Jake Marisnick</v>
          </cell>
          <cell r="B223" t="str">
            <v>1st</v>
          </cell>
          <cell r="C223">
            <v>0.2</v>
          </cell>
        </row>
        <row r="224">
          <cell r="A224" t="str">
            <v>Jeff Mathis</v>
          </cell>
          <cell r="B224">
            <v>9</v>
          </cell>
          <cell r="C224">
            <v>-0.3</v>
          </cell>
          <cell r="D224">
            <v>1500000</v>
          </cell>
        </row>
        <row r="225">
          <cell r="A225" t="str">
            <v>Logan Morrison</v>
          </cell>
          <cell r="B225">
            <v>4</v>
          </cell>
          <cell r="C225">
            <v>-0.3</v>
          </cell>
          <cell r="D225">
            <v>491500</v>
          </cell>
        </row>
        <row r="226">
          <cell r="A226" t="str">
            <v>Ricky Nolasco</v>
          </cell>
          <cell r="B226">
            <v>8</v>
          </cell>
          <cell r="C226">
            <v>1.3</v>
          </cell>
        </row>
        <row r="227">
          <cell r="A227" t="str">
            <v>Miguel Olivo</v>
          </cell>
          <cell r="B227">
            <v>12</v>
          </cell>
          <cell r="C227">
            <v>-0.1</v>
          </cell>
          <cell r="D227">
            <v>800000</v>
          </cell>
        </row>
        <row r="228">
          <cell r="A228" t="str">
            <v>Edgar Olmos</v>
          </cell>
          <cell r="B228" t="str">
            <v>1st</v>
          </cell>
          <cell r="C228">
            <v>-0.5</v>
          </cell>
        </row>
        <row r="229">
          <cell r="A229" t="str">
            <v>Marcell Ozuna</v>
          </cell>
          <cell r="B229" t="str">
            <v>1st</v>
          </cell>
          <cell r="C229">
            <v>0.9</v>
          </cell>
        </row>
        <row r="230">
          <cell r="A230" t="str">
            <v>Zach Phillips</v>
          </cell>
          <cell r="B230">
            <v>3</v>
          </cell>
          <cell r="C230">
            <v>0</v>
          </cell>
        </row>
        <row r="231">
          <cell r="A231" t="str">
            <v>Juan Pierre</v>
          </cell>
          <cell r="B231">
            <v>14</v>
          </cell>
          <cell r="C231">
            <v>-0.1</v>
          </cell>
          <cell r="D231">
            <v>1600000</v>
          </cell>
        </row>
        <row r="232">
          <cell r="A232" t="str">
            <v>Placido Polanco</v>
          </cell>
          <cell r="B232">
            <v>16</v>
          </cell>
          <cell r="C232">
            <v>0.3</v>
          </cell>
          <cell r="D232">
            <v>2750000</v>
          </cell>
        </row>
        <row r="233">
          <cell r="A233" t="str">
            <v>Chad Qualls</v>
          </cell>
          <cell r="B233">
            <v>10</v>
          </cell>
          <cell r="C233">
            <v>1.7</v>
          </cell>
          <cell r="D233">
            <v>1150000</v>
          </cell>
        </row>
        <row r="234">
          <cell r="A234" t="str">
            <v>AJ Ramos</v>
          </cell>
          <cell r="B234">
            <v>2</v>
          </cell>
          <cell r="C234">
            <v>0.8</v>
          </cell>
          <cell r="D234">
            <v>490000</v>
          </cell>
        </row>
        <row r="235">
          <cell r="A235" t="str">
            <v>Jon Rauch</v>
          </cell>
          <cell r="B235">
            <v>11</v>
          </cell>
          <cell r="C235">
            <v>-0.6</v>
          </cell>
          <cell r="D235">
            <v>1000000</v>
          </cell>
        </row>
        <row r="236">
          <cell r="A236" t="str">
            <v>Justin Ruggiano</v>
          </cell>
          <cell r="B236">
            <v>5</v>
          </cell>
          <cell r="C236">
            <v>0.4</v>
          </cell>
          <cell r="D236">
            <v>494500</v>
          </cell>
        </row>
        <row r="237">
          <cell r="A237" t="str">
            <v>Alex Sanabia</v>
          </cell>
          <cell r="B237">
            <v>3</v>
          </cell>
          <cell r="C237">
            <v>-0.4</v>
          </cell>
        </row>
        <row r="238">
          <cell r="A238" t="str">
            <v>Kyle Skipworth</v>
          </cell>
          <cell r="B238" t="str">
            <v>1st</v>
          </cell>
          <cell r="C238">
            <v>-0.1</v>
          </cell>
          <cell r="D238">
            <v>490000</v>
          </cell>
        </row>
        <row r="239">
          <cell r="A239" t="str">
            <v>Kevin Slowey</v>
          </cell>
          <cell r="B239">
            <v>6</v>
          </cell>
          <cell r="C239">
            <v>0.4</v>
          </cell>
          <cell r="D239">
            <v>750000</v>
          </cell>
        </row>
        <row r="240">
          <cell r="A240" t="str">
            <v>Donovan Solano</v>
          </cell>
          <cell r="B240">
            <v>2</v>
          </cell>
          <cell r="C240">
            <v>0.1</v>
          </cell>
          <cell r="D240">
            <v>491500</v>
          </cell>
        </row>
        <row r="241">
          <cell r="A241" t="str">
            <v>Giancarlo Stanton</v>
          </cell>
          <cell r="B241">
            <v>4</v>
          </cell>
          <cell r="C241">
            <v>2.8</v>
          </cell>
          <cell r="D241">
            <v>537000</v>
          </cell>
        </row>
        <row r="242">
          <cell r="A242" t="str">
            <v>Jacob Turner</v>
          </cell>
          <cell r="B242">
            <v>3</v>
          </cell>
          <cell r="C242">
            <v>1.2</v>
          </cell>
        </row>
        <row r="243">
          <cell r="A243" t="str">
            <v>Chris Valaika</v>
          </cell>
          <cell r="B243">
            <v>3</v>
          </cell>
          <cell r="C243">
            <v>-0.6</v>
          </cell>
          <cell r="D243">
            <v>495000</v>
          </cell>
        </row>
        <row r="244">
          <cell r="A244" t="str">
            <v>Gil Velazquez</v>
          </cell>
          <cell r="B244">
            <v>5</v>
          </cell>
          <cell r="C244">
            <v>0</v>
          </cell>
        </row>
        <row r="245">
          <cell r="A245" t="str">
            <v>Ryan Webb</v>
          </cell>
          <cell r="B245">
            <v>5</v>
          </cell>
          <cell r="C245">
            <v>1.2</v>
          </cell>
          <cell r="D245">
            <v>975000</v>
          </cell>
        </row>
        <row r="246">
          <cell r="A246" t="str">
            <v>Christian Yelich</v>
          </cell>
          <cell r="B246" t="str">
            <v>1st</v>
          </cell>
          <cell r="C246">
            <v>1.6</v>
          </cell>
        </row>
        <row r="247">
          <cell r="A247" t="str">
            <v>David Adams</v>
          </cell>
          <cell r="B247" t="str">
            <v>1st</v>
          </cell>
          <cell r="C247">
            <v>-0.4</v>
          </cell>
        </row>
        <row r="248">
          <cell r="A248" t="str">
            <v>Zoilo Almonte</v>
          </cell>
          <cell r="B248" t="str">
            <v>1st</v>
          </cell>
          <cell r="C248">
            <v>-0.4</v>
          </cell>
        </row>
        <row r="249">
          <cell r="A249" t="str">
            <v>Dellin Betances</v>
          </cell>
          <cell r="B249">
            <v>2</v>
          </cell>
          <cell r="C249">
            <v>-0.2</v>
          </cell>
        </row>
        <row r="250">
          <cell r="A250" t="str">
            <v>Brennan Boesch</v>
          </cell>
          <cell r="B250">
            <v>4</v>
          </cell>
          <cell r="C250">
            <v>0.1</v>
          </cell>
          <cell r="D250">
            <v>1500000</v>
          </cell>
        </row>
        <row r="251">
          <cell r="A251" t="str">
            <v>Chris Bootcheck</v>
          </cell>
          <cell r="B251">
            <v>7</v>
          </cell>
          <cell r="C251">
            <v>0</v>
          </cell>
        </row>
        <row r="252">
          <cell r="A252" t="str">
            <v>Reid Brignac</v>
          </cell>
          <cell r="B252">
            <v>6</v>
          </cell>
          <cell r="C252">
            <v>-0.7</v>
          </cell>
        </row>
        <row r="253">
          <cell r="A253" t="str">
            <v>Cesar Cabral</v>
          </cell>
          <cell r="B253" t="str">
            <v>1st</v>
          </cell>
          <cell r="C253">
            <v>0.1</v>
          </cell>
          <cell r="D253">
            <v>490000</v>
          </cell>
        </row>
        <row r="254">
          <cell r="A254" t="str">
            <v>Robinson Cano</v>
          </cell>
          <cell r="B254">
            <v>9</v>
          </cell>
          <cell r="C254">
            <v>6.6</v>
          </cell>
          <cell r="D254">
            <v>15000000</v>
          </cell>
        </row>
        <row r="255">
          <cell r="A255" t="str">
            <v>Francisco Cervelli</v>
          </cell>
          <cell r="B255">
            <v>6</v>
          </cell>
          <cell r="C255">
            <v>1</v>
          </cell>
          <cell r="D255">
            <v>515350</v>
          </cell>
        </row>
        <row r="256">
          <cell r="A256" t="str">
            <v>Joba Chamberlain</v>
          </cell>
          <cell r="B256">
            <v>7</v>
          </cell>
          <cell r="C256">
            <v>-0.1</v>
          </cell>
          <cell r="D256">
            <v>1875000</v>
          </cell>
        </row>
        <row r="257">
          <cell r="A257" t="str">
            <v>Preston Claiborne</v>
          </cell>
          <cell r="B257" t="str">
            <v>1st</v>
          </cell>
          <cell r="C257">
            <v>0.3</v>
          </cell>
        </row>
        <row r="258">
          <cell r="A258" t="str">
            <v>Luis Cruz</v>
          </cell>
          <cell r="B258">
            <v>5</v>
          </cell>
          <cell r="C258">
            <v>0.1</v>
          </cell>
        </row>
        <row r="259">
          <cell r="A259" t="str">
            <v>Matt Daley</v>
          </cell>
          <cell r="B259">
            <v>4</v>
          </cell>
          <cell r="C259">
            <v>0.3</v>
          </cell>
        </row>
        <row r="260">
          <cell r="A260" t="str">
            <v>Cody Eppley</v>
          </cell>
          <cell r="B260">
            <v>3</v>
          </cell>
          <cell r="C260">
            <v>-0.3</v>
          </cell>
          <cell r="D260">
            <v>510350</v>
          </cell>
        </row>
        <row r="261">
          <cell r="A261" t="str">
            <v>Ben Francisco</v>
          </cell>
          <cell r="B261">
            <v>7</v>
          </cell>
          <cell r="C261">
            <v>-0.4</v>
          </cell>
          <cell r="D261">
            <v>1100000</v>
          </cell>
        </row>
        <row r="262">
          <cell r="A262" t="str">
            <v>Brett Gardner</v>
          </cell>
          <cell r="B262">
            <v>6</v>
          </cell>
          <cell r="C262">
            <v>4.2</v>
          </cell>
          <cell r="D262">
            <v>2850000</v>
          </cell>
        </row>
        <row r="263">
          <cell r="A263" t="str">
            <v>Alberto Gonzalez</v>
          </cell>
          <cell r="B263">
            <v>7</v>
          </cell>
          <cell r="C263">
            <v>-0.1</v>
          </cell>
        </row>
        <row r="264">
          <cell r="A264" t="str">
            <v>Curtis Granderson</v>
          </cell>
          <cell r="B264">
            <v>10</v>
          </cell>
          <cell r="C264">
            <v>1.1000000000000001</v>
          </cell>
          <cell r="D264">
            <v>15000000</v>
          </cell>
        </row>
        <row r="265">
          <cell r="A265" t="str">
            <v>Travis Hafner</v>
          </cell>
          <cell r="B265">
            <v>12</v>
          </cell>
          <cell r="C265">
            <v>-0.1</v>
          </cell>
          <cell r="D265">
            <v>2000000</v>
          </cell>
        </row>
        <row r="266">
          <cell r="A266" t="str">
            <v>David Huff</v>
          </cell>
          <cell r="B266">
            <v>5</v>
          </cell>
          <cell r="C266">
            <v>0</v>
          </cell>
        </row>
        <row r="267">
          <cell r="A267" t="str">
            <v>Phil Hughes</v>
          </cell>
          <cell r="B267">
            <v>7</v>
          </cell>
          <cell r="C267">
            <v>-0.9</v>
          </cell>
          <cell r="D267">
            <v>7150000</v>
          </cell>
        </row>
        <row r="268">
          <cell r="A268" t="str">
            <v>Travis Ishikawa</v>
          </cell>
          <cell r="B268">
            <v>6</v>
          </cell>
          <cell r="C268">
            <v>-0.2</v>
          </cell>
        </row>
        <row r="269">
          <cell r="A269" t="str">
            <v>Derek Jeter HOF</v>
          </cell>
          <cell r="B269">
            <v>19</v>
          </cell>
          <cell r="C269">
            <v>-0.8</v>
          </cell>
          <cell r="D269">
            <v>17000000</v>
          </cell>
        </row>
        <row r="270">
          <cell r="A270" t="str">
            <v>Corban Joseph</v>
          </cell>
          <cell r="B270" t="str">
            <v>1st</v>
          </cell>
          <cell r="C270">
            <v>0</v>
          </cell>
        </row>
        <row r="271">
          <cell r="A271" t="str">
            <v>Shawn Kelley</v>
          </cell>
          <cell r="B271">
            <v>5</v>
          </cell>
          <cell r="C271">
            <v>0</v>
          </cell>
          <cell r="D271">
            <v>935000</v>
          </cell>
        </row>
        <row r="272">
          <cell r="A272" t="str">
            <v>Hiroki Kuroda</v>
          </cell>
          <cell r="B272">
            <v>6</v>
          </cell>
          <cell r="C272">
            <v>3.9</v>
          </cell>
          <cell r="D272">
            <v>15000000</v>
          </cell>
        </row>
        <row r="273">
          <cell r="A273" t="str">
            <v>Brent Lillibridge</v>
          </cell>
          <cell r="B273">
            <v>6</v>
          </cell>
          <cell r="C273">
            <v>-0.2</v>
          </cell>
        </row>
        <row r="274">
          <cell r="A274" t="str">
            <v>Boone Logan</v>
          </cell>
          <cell r="B274">
            <v>8</v>
          </cell>
          <cell r="C274">
            <v>0.6</v>
          </cell>
          <cell r="D274">
            <v>3150000</v>
          </cell>
        </row>
        <row r="275">
          <cell r="A275" t="str">
            <v>Brett Marshall</v>
          </cell>
          <cell r="B275" t="str">
            <v>1st</v>
          </cell>
          <cell r="C275">
            <v>0</v>
          </cell>
        </row>
        <row r="276">
          <cell r="A276" t="str">
            <v>Melky Mesa</v>
          </cell>
          <cell r="B276">
            <v>2</v>
          </cell>
          <cell r="C276">
            <v>0.1</v>
          </cell>
        </row>
        <row r="277">
          <cell r="A277" t="str">
            <v>Jim Miller</v>
          </cell>
          <cell r="B277">
            <v>4</v>
          </cell>
          <cell r="C277">
            <v>-0.1</v>
          </cell>
        </row>
        <row r="278">
          <cell r="A278" t="str">
            <v>John Ryan Murphy</v>
          </cell>
          <cell r="B278" t="str">
            <v>1st</v>
          </cell>
          <cell r="C278">
            <v>0</v>
          </cell>
        </row>
        <row r="279">
          <cell r="A279" t="str">
            <v>Thomas Neal</v>
          </cell>
          <cell r="B279">
            <v>2</v>
          </cell>
          <cell r="C279">
            <v>-0.2</v>
          </cell>
        </row>
        <row r="280">
          <cell r="A280" t="str">
            <v>Chris Nelson</v>
          </cell>
          <cell r="B280">
            <v>4</v>
          </cell>
          <cell r="C280">
            <v>-0.2</v>
          </cell>
        </row>
        <row r="281">
          <cell r="A281" t="str">
            <v>Jayson Nix</v>
          </cell>
          <cell r="B281">
            <v>6</v>
          </cell>
          <cell r="C281">
            <v>0.7</v>
          </cell>
          <cell r="D281">
            <v>900000</v>
          </cell>
        </row>
        <row r="282">
          <cell r="A282" t="str">
            <v>Ivan Nova</v>
          </cell>
          <cell r="B282">
            <v>4</v>
          </cell>
          <cell r="C282">
            <v>3.3</v>
          </cell>
          <cell r="D282">
            <v>575600</v>
          </cell>
        </row>
        <row r="283">
          <cell r="A283" t="str">
            <v>Eduardo Nunez</v>
          </cell>
          <cell r="B283">
            <v>4</v>
          </cell>
          <cell r="C283">
            <v>-1.5</v>
          </cell>
          <cell r="D283">
            <v>533300</v>
          </cell>
        </row>
        <row r="284">
          <cell r="A284" t="str">
            <v>Vidal Nuno III</v>
          </cell>
          <cell r="B284" t="str">
            <v>1st</v>
          </cell>
          <cell r="C284">
            <v>0.7</v>
          </cell>
        </row>
        <row r="285">
          <cell r="A285" t="str">
            <v>Lyle Overbay</v>
          </cell>
          <cell r="B285">
            <v>13</v>
          </cell>
          <cell r="C285">
            <v>0</v>
          </cell>
          <cell r="D285">
            <v>1250000</v>
          </cell>
        </row>
        <row r="286">
          <cell r="A286" t="str">
            <v>Andy Pettitte</v>
          </cell>
          <cell r="B286">
            <v>18</v>
          </cell>
          <cell r="C286">
            <v>2.2000000000000002</v>
          </cell>
          <cell r="D286">
            <v>12000000</v>
          </cell>
        </row>
        <row r="287">
          <cell r="A287" t="str">
            <v>David Phelps</v>
          </cell>
          <cell r="B287">
            <v>2</v>
          </cell>
          <cell r="C287">
            <v>-0.2</v>
          </cell>
          <cell r="D287">
            <v>512425</v>
          </cell>
        </row>
        <row r="288">
          <cell r="A288" t="str">
            <v>Mark Reynolds</v>
          </cell>
          <cell r="B288">
            <v>7</v>
          </cell>
          <cell r="C288">
            <v>0.7</v>
          </cell>
        </row>
        <row r="289">
          <cell r="A289" t="str">
            <v>Mariano Rivera HOF</v>
          </cell>
          <cell r="B289">
            <v>19</v>
          </cell>
          <cell r="C289">
            <v>2.4</v>
          </cell>
          <cell r="D289">
            <v>10000000</v>
          </cell>
        </row>
        <row r="290">
          <cell r="A290" t="str">
            <v>David Robertson</v>
          </cell>
          <cell r="B290">
            <v>6</v>
          </cell>
          <cell r="C290">
            <v>2.4</v>
          </cell>
          <cell r="D290">
            <v>3100000</v>
          </cell>
        </row>
        <row r="291">
          <cell r="A291" t="str">
            <v>Alex Rodriguez</v>
          </cell>
          <cell r="B291">
            <v>20</v>
          </cell>
          <cell r="C291">
            <v>0</v>
          </cell>
          <cell r="D291">
            <v>28000000</v>
          </cell>
        </row>
        <row r="292">
          <cell r="A292" t="str">
            <v>Austin Romine</v>
          </cell>
          <cell r="B292">
            <v>2</v>
          </cell>
          <cell r="C292">
            <v>-0.5</v>
          </cell>
        </row>
        <row r="293">
          <cell r="A293" t="str">
            <v>Brendan Ryan</v>
          </cell>
          <cell r="B293">
            <v>7</v>
          </cell>
          <cell r="C293">
            <v>0.4</v>
          </cell>
        </row>
        <row r="294">
          <cell r="A294" t="str">
            <v>CC Sabathia</v>
          </cell>
          <cell r="B294">
            <v>13</v>
          </cell>
          <cell r="C294">
            <v>0</v>
          </cell>
          <cell r="D294">
            <v>23000000</v>
          </cell>
        </row>
        <row r="295">
          <cell r="A295" t="str">
            <v>Alfonso Soriano</v>
          </cell>
          <cell r="B295">
            <v>15</v>
          </cell>
          <cell r="C295">
            <v>2.1</v>
          </cell>
          <cell r="D295">
            <v>18000000</v>
          </cell>
        </row>
        <row r="296">
          <cell r="A296" t="str">
            <v>Chris Stewart</v>
          </cell>
          <cell r="B296">
            <v>7</v>
          </cell>
          <cell r="C296">
            <v>-0.1</v>
          </cell>
          <cell r="D296">
            <v>515100</v>
          </cell>
        </row>
        <row r="297">
          <cell r="A297" t="str">
            <v>Ichiro Suzuki</v>
          </cell>
          <cell r="B297">
            <v>13</v>
          </cell>
          <cell r="C297">
            <v>2.1</v>
          </cell>
          <cell r="D297">
            <v>6500000</v>
          </cell>
        </row>
        <row r="298">
          <cell r="A298" t="str">
            <v>Mark Teixeira</v>
          </cell>
          <cell r="B298">
            <v>11</v>
          </cell>
          <cell r="C298">
            <v>-0.2</v>
          </cell>
          <cell r="D298">
            <v>22500000</v>
          </cell>
        </row>
        <row r="299">
          <cell r="A299" t="str">
            <v>Adam Warren</v>
          </cell>
          <cell r="B299">
            <v>2</v>
          </cell>
          <cell r="C299">
            <v>1.1000000000000001</v>
          </cell>
          <cell r="D299">
            <v>490525</v>
          </cell>
        </row>
        <row r="300">
          <cell r="A300" t="str">
            <v>Vernon Wells</v>
          </cell>
          <cell r="B300">
            <v>15</v>
          </cell>
          <cell r="C300">
            <v>-0.1</v>
          </cell>
          <cell r="D300">
            <v>21000000</v>
          </cell>
        </row>
        <row r="301">
          <cell r="A301" t="str">
            <v>Kevin Youkilis</v>
          </cell>
          <cell r="B301">
            <v>10</v>
          </cell>
          <cell r="C301">
            <v>-0.4</v>
          </cell>
          <cell r="D301">
            <v>12000000</v>
          </cell>
        </row>
        <row r="302">
          <cell r="A302" t="str">
            <v>Mike Zagurski</v>
          </cell>
          <cell r="B302">
            <v>5</v>
          </cell>
          <cell r="C302">
            <v>-0.1</v>
          </cell>
        </row>
        <row r="303">
          <cell r="A303" t="str">
            <v>Chris Archer</v>
          </cell>
          <cell r="B303">
            <v>2</v>
          </cell>
          <cell r="C303">
            <v>2</v>
          </cell>
        </row>
        <row r="304">
          <cell r="A304" t="str">
            <v>Tim Beckham</v>
          </cell>
          <cell r="B304" t="str">
            <v>1st</v>
          </cell>
          <cell r="C304">
            <v>0.1</v>
          </cell>
        </row>
        <row r="305">
          <cell r="A305" t="str">
            <v>Jeff Beliveau</v>
          </cell>
          <cell r="B305">
            <v>2</v>
          </cell>
          <cell r="C305">
            <v>0</v>
          </cell>
        </row>
        <row r="306">
          <cell r="A306" t="str">
            <v>Jason Bourgeois</v>
          </cell>
          <cell r="B306">
            <v>6</v>
          </cell>
          <cell r="C306">
            <v>-0.1</v>
          </cell>
        </row>
        <row r="307">
          <cell r="A307" t="str">
            <v>Alex Cobb</v>
          </cell>
          <cell r="B307">
            <v>3</v>
          </cell>
          <cell r="C307">
            <v>3.8</v>
          </cell>
          <cell r="D307">
            <v>502200</v>
          </cell>
        </row>
        <row r="308">
          <cell r="A308" t="str">
            <v>Alex Colome</v>
          </cell>
          <cell r="B308" t="str">
            <v>1st</v>
          </cell>
          <cell r="C308">
            <v>0</v>
          </cell>
        </row>
        <row r="309">
          <cell r="A309" t="str">
            <v>David DeJesus</v>
          </cell>
          <cell r="B309">
            <v>11</v>
          </cell>
          <cell r="C309">
            <v>0.2</v>
          </cell>
          <cell r="D309">
            <v>4250000</v>
          </cell>
        </row>
        <row r="310">
          <cell r="A310" t="str">
            <v>Shelley Duncan</v>
          </cell>
          <cell r="B310">
            <v>7</v>
          </cell>
          <cell r="C310">
            <v>-0.3</v>
          </cell>
          <cell r="D310">
            <v>550000</v>
          </cell>
        </row>
        <row r="311">
          <cell r="A311" t="str">
            <v>Yunel Escobar</v>
          </cell>
          <cell r="B311">
            <v>7</v>
          </cell>
          <cell r="C311">
            <v>3.4</v>
          </cell>
          <cell r="D311">
            <v>5000000</v>
          </cell>
        </row>
        <row r="312">
          <cell r="A312" t="str">
            <v>Kyle Farnsworth</v>
          </cell>
          <cell r="B312">
            <v>15</v>
          </cell>
          <cell r="C312">
            <v>-0.4</v>
          </cell>
          <cell r="D312">
            <v>1250000</v>
          </cell>
        </row>
        <row r="313">
          <cell r="A313" t="str">
            <v>Sam Fuld</v>
          </cell>
          <cell r="B313">
            <v>6</v>
          </cell>
          <cell r="C313">
            <v>-0.4</v>
          </cell>
          <cell r="D313">
            <v>725000</v>
          </cell>
        </row>
        <row r="314">
          <cell r="A314" t="str">
            <v>Chris Gimenez</v>
          </cell>
          <cell r="B314">
            <v>5</v>
          </cell>
          <cell r="C314">
            <v>0</v>
          </cell>
        </row>
        <row r="315">
          <cell r="A315" t="str">
            <v>Brandon Gomes</v>
          </cell>
          <cell r="B315">
            <v>3</v>
          </cell>
          <cell r="C315">
            <v>-0.6</v>
          </cell>
        </row>
        <row r="316">
          <cell r="A316" t="str">
            <v>Freddy Guzman</v>
          </cell>
          <cell r="B316">
            <v>5</v>
          </cell>
          <cell r="C316">
            <v>0</v>
          </cell>
        </row>
        <row r="317">
          <cell r="A317" t="str">
            <v>Jeremy Hellickson</v>
          </cell>
          <cell r="B317">
            <v>4</v>
          </cell>
          <cell r="C317">
            <v>-0.8</v>
          </cell>
          <cell r="D317">
            <v>503000</v>
          </cell>
        </row>
        <row r="318">
          <cell r="A318" t="str">
            <v>Roberto Hernandez</v>
          </cell>
          <cell r="B318">
            <v>8</v>
          </cell>
          <cell r="C318">
            <v>-0.8</v>
          </cell>
          <cell r="D318">
            <v>3250000</v>
          </cell>
        </row>
        <row r="319">
          <cell r="A319" t="str">
            <v>Desmond Jennings</v>
          </cell>
          <cell r="B319">
            <v>4</v>
          </cell>
          <cell r="C319">
            <v>3.1</v>
          </cell>
          <cell r="D319">
            <v>501800</v>
          </cell>
        </row>
        <row r="320">
          <cell r="A320" t="str">
            <v>Kelly Johnson</v>
          </cell>
          <cell r="B320">
            <v>8</v>
          </cell>
          <cell r="C320">
            <v>0.9</v>
          </cell>
          <cell r="D320">
            <v>2450000</v>
          </cell>
        </row>
        <row r="321">
          <cell r="A321" t="str">
            <v>Matthew Joyce</v>
          </cell>
          <cell r="B321">
            <v>6</v>
          </cell>
          <cell r="C321">
            <v>1.7</v>
          </cell>
          <cell r="D321">
            <v>2450000</v>
          </cell>
        </row>
        <row r="322">
          <cell r="A322" t="str">
            <v>Kevin Kiermaier</v>
          </cell>
          <cell r="B322" t="str">
            <v>1st</v>
          </cell>
          <cell r="C322">
            <v>0</v>
          </cell>
        </row>
        <row r="323">
          <cell r="A323" t="str">
            <v>Jose Lobaton</v>
          </cell>
          <cell r="B323">
            <v>4</v>
          </cell>
          <cell r="C323">
            <v>1.5</v>
          </cell>
          <cell r="D323">
            <v>496500</v>
          </cell>
        </row>
        <row r="324">
          <cell r="A324" t="str">
            <v>James Loney</v>
          </cell>
          <cell r="B324">
            <v>8</v>
          </cell>
          <cell r="C324">
            <v>2.5</v>
          </cell>
          <cell r="D324">
            <v>2000000</v>
          </cell>
        </row>
        <row r="325">
          <cell r="A325" t="str">
            <v>Evan Longoria</v>
          </cell>
          <cell r="B325">
            <v>6</v>
          </cell>
          <cell r="C325">
            <v>5.8</v>
          </cell>
          <cell r="D325">
            <v>6000000</v>
          </cell>
        </row>
        <row r="326">
          <cell r="A326" t="str">
            <v>Josh Lueke</v>
          </cell>
          <cell r="B326">
            <v>3</v>
          </cell>
          <cell r="C326">
            <v>-0.2</v>
          </cell>
        </row>
        <row r="327">
          <cell r="A327" t="str">
            <v>Jake McGee</v>
          </cell>
          <cell r="B327">
            <v>4</v>
          </cell>
          <cell r="C327">
            <v>0.2</v>
          </cell>
          <cell r="D327">
            <v>506200</v>
          </cell>
        </row>
        <row r="328">
          <cell r="A328" t="str">
            <v>Jose Molina</v>
          </cell>
          <cell r="B328">
            <v>14</v>
          </cell>
          <cell r="C328">
            <v>0</v>
          </cell>
          <cell r="D328">
            <v>1500000</v>
          </cell>
        </row>
        <row r="329">
          <cell r="A329" t="str">
            <v>Matt Moore</v>
          </cell>
          <cell r="B329">
            <v>3</v>
          </cell>
          <cell r="C329">
            <v>2.5</v>
          </cell>
          <cell r="D329">
            <v>1000000</v>
          </cell>
        </row>
        <row r="330">
          <cell r="A330" t="str">
            <v>Wil Myers</v>
          </cell>
          <cell r="B330" t="str">
            <v>1st</v>
          </cell>
          <cell r="C330">
            <v>2.2000000000000002</v>
          </cell>
        </row>
        <row r="331">
          <cell r="A331" t="str">
            <v>Jake Odorizzi</v>
          </cell>
          <cell r="B331">
            <v>2</v>
          </cell>
          <cell r="C331">
            <v>0.3</v>
          </cell>
        </row>
        <row r="332">
          <cell r="A332" t="str">
            <v>Joel Peralta</v>
          </cell>
          <cell r="B332">
            <v>9</v>
          </cell>
          <cell r="C332">
            <v>0.3</v>
          </cell>
          <cell r="D332">
            <v>3000000</v>
          </cell>
        </row>
        <row r="333">
          <cell r="A333" t="str">
            <v>David Price</v>
          </cell>
          <cell r="B333">
            <v>6</v>
          </cell>
          <cell r="C333">
            <v>2.5</v>
          </cell>
          <cell r="D333">
            <v>10112500</v>
          </cell>
        </row>
        <row r="334">
          <cell r="A334" t="str">
            <v>Cesar Ramos</v>
          </cell>
          <cell r="B334">
            <v>5</v>
          </cell>
          <cell r="C334">
            <v>0.3</v>
          </cell>
          <cell r="D334">
            <v>501300</v>
          </cell>
        </row>
        <row r="335">
          <cell r="A335" t="str">
            <v>Ryan Roberts</v>
          </cell>
          <cell r="B335">
            <v>8</v>
          </cell>
          <cell r="C335">
            <v>0.2</v>
          </cell>
          <cell r="D335">
            <v>2950000</v>
          </cell>
        </row>
        <row r="336">
          <cell r="A336" t="str">
            <v>Fernando Rodney</v>
          </cell>
          <cell r="B336">
            <v>11</v>
          </cell>
          <cell r="C336">
            <v>0.5</v>
          </cell>
          <cell r="D336">
            <v>2500000</v>
          </cell>
        </row>
        <row r="337">
          <cell r="A337" t="str">
            <v>Sean Rodriguez</v>
          </cell>
          <cell r="B337">
            <v>6</v>
          </cell>
          <cell r="C337">
            <v>0.8</v>
          </cell>
          <cell r="D337">
            <v>1000000</v>
          </cell>
        </row>
        <row r="338">
          <cell r="A338" t="str">
            <v>Enny Romero</v>
          </cell>
          <cell r="B338" t="str">
            <v>1st</v>
          </cell>
          <cell r="C338">
            <v>0.3</v>
          </cell>
        </row>
        <row r="339">
          <cell r="A339" t="str">
            <v>Luke Scott</v>
          </cell>
          <cell r="B339">
            <v>9</v>
          </cell>
          <cell r="C339">
            <v>0.2</v>
          </cell>
          <cell r="D339">
            <v>2750000</v>
          </cell>
        </row>
        <row r="340">
          <cell r="A340" t="str">
            <v>Alex Torres</v>
          </cell>
          <cell r="B340">
            <v>2</v>
          </cell>
          <cell r="C340">
            <v>1.9</v>
          </cell>
        </row>
        <row r="341">
          <cell r="A341" t="str">
            <v>Jamey Wright</v>
          </cell>
          <cell r="B341">
            <v>18</v>
          </cell>
          <cell r="C341">
            <v>0.9</v>
          </cell>
          <cell r="D341">
            <v>900000</v>
          </cell>
        </row>
        <row r="342">
          <cell r="A342" t="str">
            <v>Wesley Wright</v>
          </cell>
          <cell r="B342">
            <v>6</v>
          </cell>
          <cell r="C342">
            <v>0.2</v>
          </cell>
          <cell r="D342">
            <v>1025000</v>
          </cell>
        </row>
        <row r="343">
          <cell r="A343" t="str">
            <v>Delmon Young</v>
          </cell>
          <cell r="B343">
            <v>8</v>
          </cell>
          <cell r="C343">
            <v>0.3</v>
          </cell>
        </row>
        <row r="344">
          <cell r="A344" t="str">
            <v>Ben Zobrist</v>
          </cell>
          <cell r="B344">
            <v>8</v>
          </cell>
          <cell r="C344">
            <v>5.2</v>
          </cell>
          <cell r="D344">
            <v>5500000</v>
          </cell>
        </row>
        <row r="345">
          <cell r="A345" t="str">
            <v>Alfredo Aceves</v>
          </cell>
          <cell r="B345">
            <v>6</v>
          </cell>
          <cell r="C345">
            <v>0</v>
          </cell>
          <cell r="D345">
            <v>2650000</v>
          </cell>
        </row>
        <row r="346">
          <cell r="A346" t="str">
            <v>Andrew Bailey</v>
          </cell>
          <cell r="B346">
            <v>5</v>
          </cell>
          <cell r="C346">
            <v>0.3</v>
          </cell>
          <cell r="D346">
            <v>4100000</v>
          </cell>
        </row>
        <row r="347">
          <cell r="A347" t="str">
            <v>Daniel Bard</v>
          </cell>
          <cell r="B347">
            <v>5</v>
          </cell>
          <cell r="C347">
            <v>0</v>
          </cell>
        </row>
        <row r="348">
          <cell r="A348" t="str">
            <v>Pedro Beato</v>
          </cell>
          <cell r="B348">
            <v>3</v>
          </cell>
          <cell r="C348">
            <v>0</v>
          </cell>
        </row>
        <row r="349">
          <cell r="A349" t="str">
            <v>Quintin Berry</v>
          </cell>
          <cell r="B349">
            <v>2</v>
          </cell>
          <cell r="C349">
            <v>0.4</v>
          </cell>
        </row>
        <row r="350">
          <cell r="A350" t="str">
            <v>Xander Bogaerts</v>
          </cell>
          <cell r="B350" t="str">
            <v>1st</v>
          </cell>
          <cell r="C350">
            <v>0.3</v>
          </cell>
        </row>
        <row r="351">
          <cell r="A351" t="str">
            <v>Jackie Bradley Jr.</v>
          </cell>
          <cell r="B351" t="str">
            <v>1st</v>
          </cell>
          <cell r="C351">
            <v>-0.2</v>
          </cell>
          <cell r="D351">
            <v>490000</v>
          </cell>
        </row>
        <row r="352">
          <cell r="A352" t="str">
            <v>Craig Breslow</v>
          </cell>
          <cell r="B352">
            <v>8</v>
          </cell>
          <cell r="C352">
            <v>1.5</v>
          </cell>
          <cell r="D352">
            <v>2325000</v>
          </cell>
        </row>
        <row r="353">
          <cell r="A353" t="str">
            <v>Drake Britton</v>
          </cell>
          <cell r="B353" t="str">
            <v>1st</v>
          </cell>
          <cell r="C353">
            <v>0.1</v>
          </cell>
        </row>
        <row r="354">
          <cell r="A354" t="str">
            <v>Clay Buchholz</v>
          </cell>
          <cell r="B354">
            <v>7</v>
          </cell>
          <cell r="C354">
            <v>4.3</v>
          </cell>
          <cell r="D354">
            <v>5500000</v>
          </cell>
        </row>
        <row r="355">
          <cell r="A355" t="str">
            <v>Mike Carp</v>
          </cell>
          <cell r="B355">
            <v>5</v>
          </cell>
          <cell r="C355">
            <v>1.5</v>
          </cell>
          <cell r="D355">
            <v>508500</v>
          </cell>
        </row>
        <row r="356">
          <cell r="A356" t="str">
            <v>Pedro Ciriaco</v>
          </cell>
          <cell r="B356">
            <v>4</v>
          </cell>
          <cell r="C356">
            <v>-0.5</v>
          </cell>
          <cell r="D356">
            <v>502500</v>
          </cell>
        </row>
        <row r="357">
          <cell r="A357" t="str">
            <v>Rubby De La Rosa</v>
          </cell>
          <cell r="B357">
            <v>3</v>
          </cell>
          <cell r="C357">
            <v>-0.1</v>
          </cell>
        </row>
        <row r="358">
          <cell r="A358" t="str">
            <v>Jose De La Torre</v>
          </cell>
          <cell r="B358" t="str">
            <v>1st</v>
          </cell>
          <cell r="C358">
            <v>-0.1</v>
          </cell>
        </row>
        <row r="359">
          <cell r="A359" t="str">
            <v>Ryan Dempster</v>
          </cell>
          <cell r="B359">
            <v>16</v>
          </cell>
          <cell r="C359">
            <v>-0.2</v>
          </cell>
          <cell r="D359">
            <v>13250000</v>
          </cell>
        </row>
        <row r="360">
          <cell r="A360" t="str">
            <v>Jonathan Diaz</v>
          </cell>
          <cell r="B360" t="str">
            <v>1st</v>
          </cell>
          <cell r="C360">
            <v>0.1</v>
          </cell>
        </row>
        <row r="361">
          <cell r="A361" t="str">
            <v>Felix Doubront</v>
          </cell>
          <cell r="B361">
            <v>4</v>
          </cell>
          <cell r="C361">
            <v>0.6</v>
          </cell>
          <cell r="D361">
            <v>518500</v>
          </cell>
        </row>
        <row r="362">
          <cell r="A362" t="str">
            <v>Stephen Drew</v>
          </cell>
          <cell r="B362">
            <v>8</v>
          </cell>
          <cell r="C362">
            <v>2.7</v>
          </cell>
          <cell r="D362">
            <v>9500000</v>
          </cell>
        </row>
        <row r="363">
          <cell r="A363" t="str">
            <v>Jacoby Ellsbury</v>
          </cell>
          <cell r="B363">
            <v>7</v>
          </cell>
          <cell r="C363">
            <v>5.8</v>
          </cell>
          <cell r="D363">
            <v>9000000</v>
          </cell>
        </row>
        <row r="364">
          <cell r="A364" t="str">
            <v>Jonny Gomes</v>
          </cell>
          <cell r="B364">
            <v>11</v>
          </cell>
          <cell r="C364">
            <v>1.6</v>
          </cell>
          <cell r="D364">
            <v>5000000</v>
          </cell>
        </row>
        <row r="365">
          <cell r="A365" t="str">
            <v>Joel Hanrahan</v>
          </cell>
          <cell r="B365">
            <v>7</v>
          </cell>
          <cell r="C365">
            <v>-0.5</v>
          </cell>
          <cell r="D365">
            <v>7040000</v>
          </cell>
        </row>
        <row r="366">
          <cell r="A366" t="str">
            <v>Brock Holt</v>
          </cell>
          <cell r="B366">
            <v>2</v>
          </cell>
          <cell r="C366">
            <v>-0.3</v>
          </cell>
        </row>
        <row r="367">
          <cell r="A367" t="str">
            <v>Jose Iglesias</v>
          </cell>
          <cell r="B367">
            <v>3</v>
          </cell>
          <cell r="C367">
            <v>1.7</v>
          </cell>
        </row>
        <row r="368">
          <cell r="A368" t="str">
            <v>John Lackey</v>
          </cell>
          <cell r="B368">
            <v>11</v>
          </cell>
          <cell r="C368">
            <v>2.6</v>
          </cell>
          <cell r="D368">
            <v>15250000</v>
          </cell>
        </row>
        <row r="369">
          <cell r="A369" t="str">
            <v>Ryan Lavarnway</v>
          </cell>
          <cell r="B369">
            <v>3</v>
          </cell>
          <cell r="C369">
            <v>0.1</v>
          </cell>
        </row>
        <row r="370">
          <cell r="A370" t="str">
            <v>Jon Lester</v>
          </cell>
          <cell r="B370">
            <v>8</v>
          </cell>
          <cell r="C370">
            <v>2.6</v>
          </cell>
          <cell r="D370">
            <v>11625000</v>
          </cell>
        </row>
        <row r="371">
          <cell r="A371" t="str">
            <v>John McDonald</v>
          </cell>
          <cell r="B371">
            <v>15</v>
          </cell>
          <cell r="C371">
            <v>-0.1</v>
          </cell>
        </row>
        <row r="372">
          <cell r="A372" t="str">
            <v>Will Middlebrooks</v>
          </cell>
          <cell r="B372">
            <v>2</v>
          </cell>
          <cell r="C372">
            <v>0.4</v>
          </cell>
          <cell r="D372">
            <v>498000</v>
          </cell>
        </row>
        <row r="373">
          <cell r="A373" t="str">
            <v>Andrew Miller</v>
          </cell>
          <cell r="B373">
            <v>8</v>
          </cell>
          <cell r="C373">
            <v>0.4</v>
          </cell>
          <cell r="D373">
            <v>1475000</v>
          </cell>
        </row>
        <row r="374">
          <cell r="A374" t="str">
            <v>Franklin Morales</v>
          </cell>
          <cell r="B374">
            <v>7</v>
          </cell>
          <cell r="C374">
            <v>-0.1</v>
          </cell>
          <cell r="D374">
            <v>1487500</v>
          </cell>
        </row>
        <row r="375">
          <cell r="A375" t="str">
            <v>Clayton Mortensen</v>
          </cell>
          <cell r="B375">
            <v>5</v>
          </cell>
          <cell r="C375">
            <v>-0.4</v>
          </cell>
          <cell r="D375">
            <v>504500</v>
          </cell>
        </row>
        <row r="376">
          <cell r="A376" t="str">
            <v>Mike Napoli</v>
          </cell>
          <cell r="B376">
            <v>8</v>
          </cell>
          <cell r="C376">
            <v>3.7</v>
          </cell>
          <cell r="D376">
            <v>13000000</v>
          </cell>
        </row>
        <row r="377">
          <cell r="A377" t="str">
            <v>Daniel Nava</v>
          </cell>
          <cell r="B377">
            <v>3</v>
          </cell>
          <cell r="C377">
            <v>2.9</v>
          </cell>
          <cell r="D377">
            <v>505500</v>
          </cell>
        </row>
        <row r="378">
          <cell r="A378" t="str">
            <v>David Ortiz</v>
          </cell>
          <cell r="B378">
            <v>17</v>
          </cell>
          <cell r="C378">
            <v>4.4000000000000004</v>
          </cell>
          <cell r="D378">
            <v>14000000</v>
          </cell>
        </row>
        <row r="379">
          <cell r="A379" t="str">
            <v>Jake Peavy</v>
          </cell>
          <cell r="B379">
            <v>12</v>
          </cell>
          <cell r="C379">
            <v>0.6</v>
          </cell>
          <cell r="D379">
            <v>14500000</v>
          </cell>
        </row>
        <row r="380">
          <cell r="A380" t="str">
            <v>Dustin Pedroia</v>
          </cell>
          <cell r="B380">
            <v>8</v>
          </cell>
          <cell r="C380">
            <v>6.1</v>
          </cell>
          <cell r="D380">
            <v>10000000</v>
          </cell>
        </row>
        <row r="381">
          <cell r="A381" t="str">
            <v>David Ross</v>
          </cell>
          <cell r="B381">
            <v>12</v>
          </cell>
          <cell r="C381">
            <v>0.7</v>
          </cell>
          <cell r="D381">
            <v>3100000</v>
          </cell>
        </row>
        <row r="382">
          <cell r="A382" t="str">
            <v>Jarrod Saltalamacchia</v>
          </cell>
          <cell r="B382">
            <v>7</v>
          </cell>
          <cell r="C382">
            <v>2.9</v>
          </cell>
          <cell r="D382">
            <v>4500000</v>
          </cell>
        </row>
        <row r="383">
          <cell r="A383" t="str">
            <v>Brandon Snyder</v>
          </cell>
          <cell r="B383">
            <v>4</v>
          </cell>
          <cell r="C383">
            <v>-0.4</v>
          </cell>
        </row>
        <row r="384">
          <cell r="A384" t="str">
            <v>Junichi Tazawa</v>
          </cell>
          <cell r="B384">
            <v>4</v>
          </cell>
          <cell r="C384">
            <v>1</v>
          </cell>
          <cell r="D384">
            <v>815000</v>
          </cell>
        </row>
        <row r="385">
          <cell r="A385" t="str">
            <v>Matt Thornton</v>
          </cell>
          <cell r="B385">
            <v>10</v>
          </cell>
          <cell r="C385">
            <v>0.2</v>
          </cell>
          <cell r="D385">
            <v>5500000</v>
          </cell>
        </row>
        <row r="386">
          <cell r="A386" t="str">
            <v>Koji Uehara</v>
          </cell>
          <cell r="B386">
            <v>5</v>
          </cell>
          <cell r="C386">
            <v>3.5</v>
          </cell>
          <cell r="D386">
            <v>4250000</v>
          </cell>
        </row>
        <row r="387">
          <cell r="A387" t="str">
            <v>Shane Victorino</v>
          </cell>
          <cell r="B387">
            <v>10</v>
          </cell>
          <cell r="C387">
            <v>6</v>
          </cell>
          <cell r="D387">
            <v>13000000</v>
          </cell>
        </row>
        <row r="388">
          <cell r="A388" t="str">
            <v>Brayan Villarreal</v>
          </cell>
          <cell r="B388">
            <v>3</v>
          </cell>
          <cell r="C388">
            <v>0</v>
          </cell>
          <cell r="D388">
            <v>502500</v>
          </cell>
        </row>
        <row r="389">
          <cell r="A389" t="str">
            <v>Allen Webster</v>
          </cell>
          <cell r="B389" t="str">
            <v>1st</v>
          </cell>
          <cell r="C389">
            <v>-1.1000000000000001</v>
          </cell>
        </row>
        <row r="390">
          <cell r="A390" t="str">
            <v>Alex Wilson</v>
          </cell>
          <cell r="B390" t="str">
            <v>1st</v>
          </cell>
          <cell r="C390">
            <v>-0.2</v>
          </cell>
        </row>
        <row r="391">
          <cell r="A391" t="str">
            <v>Brandon Workman</v>
          </cell>
          <cell r="B391" t="str">
            <v>1st</v>
          </cell>
          <cell r="C391">
            <v>-0.1</v>
          </cell>
        </row>
        <row r="392">
          <cell r="A392" t="str">
            <v>Steven Wright</v>
          </cell>
          <cell r="B392" t="str">
            <v>1st</v>
          </cell>
          <cell r="C392">
            <v>-0.1</v>
          </cell>
        </row>
        <row r="393">
          <cell r="A393" t="str">
            <v>J.P. Arencibia</v>
          </cell>
          <cell r="B393">
            <v>4</v>
          </cell>
          <cell r="C393">
            <v>-0.1</v>
          </cell>
          <cell r="D393">
            <v>505600</v>
          </cell>
        </row>
        <row r="394">
          <cell r="A394" t="str">
            <v>Jose Bautista</v>
          </cell>
          <cell r="B394">
            <v>10</v>
          </cell>
          <cell r="C394">
            <v>4.5</v>
          </cell>
          <cell r="D394">
            <v>14000000</v>
          </cell>
        </row>
        <row r="395">
          <cell r="A395" t="str">
            <v>Henry Blanco</v>
          </cell>
          <cell r="B395">
            <v>16</v>
          </cell>
          <cell r="C395">
            <v>-0.5</v>
          </cell>
          <cell r="D395">
            <v>750000</v>
          </cell>
        </row>
        <row r="396">
          <cell r="A396" t="str">
            <v>Emilio Bonifacio</v>
          </cell>
          <cell r="B396">
            <v>7</v>
          </cell>
          <cell r="C396">
            <v>-0.6</v>
          </cell>
        </row>
        <row r="397">
          <cell r="A397" t="str">
            <v>Mark Buehrle</v>
          </cell>
          <cell r="B397">
            <v>14</v>
          </cell>
          <cell r="C397">
            <v>2.2000000000000002</v>
          </cell>
          <cell r="D397">
            <v>11000000</v>
          </cell>
        </row>
        <row r="398">
          <cell r="A398" t="str">
            <v>Dave Bush</v>
          </cell>
          <cell r="B398">
            <v>9</v>
          </cell>
          <cell r="C398">
            <v>-0.1</v>
          </cell>
        </row>
        <row r="399">
          <cell r="A399" t="str">
            <v>Melky Cabrera</v>
          </cell>
          <cell r="B399">
            <v>9</v>
          </cell>
          <cell r="C399">
            <v>0.1</v>
          </cell>
          <cell r="D399">
            <v>8000000</v>
          </cell>
        </row>
        <row r="400">
          <cell r="A400" t="str">
            <v>Brett Cecil</v>
          </cell>
          <cell r="B400">
            <v>5</v>
          </cell>
          <cell r="C400">
            <v>1.3</v>
          </cell>
          <cell r="D400">
            <v>510000</v>
          </cell>
        </row>
        <row r="401">
          <cell r="A401" t="str">
            <v>Rajai Davis</v>
          </cell>
          <cell r="B401">
            <v>8</v>
          </cell>
          <cell r="C401">
            <v>1.6</v>
          </cell>
          <cell r="D401">
            <v>2500000</v>
          </cell>
        </row>
        <row r="402">
          <cell r="A402" t="str">
            <v>Steve Delabar</v>
          </cell>
          <cell r="B402">
            <v>3</v>
          </cell>
          <cell r="C402">
            <v>0.7</v>
          </cell>
          <cell r="D402">
            <v>498900</v>
          </cell>
        </row>
        <row r="403">
          <cell r="A403" t="str">
            <v>Mark DeRosa</v>
          </cell>
          <cell r="B403">
            <v>16</v>
          </cell>
          <cell r="C403">
            <v>0.7</v>
          </cell>
          <cell r="D403">
            <v>750000</v>
          </cell>
        </row>
        <row r="404">
          <cell r="A404" t="str">
            <v>R.A. Dickey</v>
          </cell>
          <cell r="B404">
            <v>11</v>
          </cell>
          <cell r="C404">
            <v>2</v>
          </cell>
          <cell r="D404">
            <v>5000000</v>
          </cell>
        </row>
        <row r="405">
          <cell r="A405" t="str">
            <v>Kyle Drabek</v>
          </cell>
          <cell r="B405">
            <v>4</v>
          </cell>
          <cell r="C405">
            <v>0</v>
          </cell>
          <cell r="D405">
            <v>499500</v>
          </cell>
        </row>
        <row r="406">
          <cell r="A406" t="str">
            <v>Edwin Encarnacion</v>
          </cell>
          <cell r="B406">
            <v>9</v>
          </cell>
          <cell r="C406">
            <v>4.0999999999999996</v>
          </cell>
          <cell r="D406">
            <v>8000000</v>
          </cell>
        </row>
        <row r="407">
          <cell r="A407" t="str">
            <v>Justin Germano</v>
          </cell>
          <cell r="B407">
            <v>8</v>
          </cell>
          <cell r="C407">
            <v>0</v>
          </cell>
        </row>
        <row r="408">
          <cell r="A408" t="str">
            <v>Ryan Goins</v>
          </cell>
          <cell r="B408" t="str">
            <v>1st</v>
          </cell>
          <cell r="C408">
            <v>0.9</v>
          </cell>
        </row>
        <row r="409">
          <cell r="A409" t="str">
            <v>Edgar Gonzalez</v>
          </cell>
          <cell r="B409">
            <v>10</v>
          </cell>
          <cell r="C409">
            <v>-0.2</v>
          </cell>
        </row>
        <row r="410">
          <cell r="A410" t="str">
            <v>Anthony Gose</v>
          </cell>
          <cell r="B410">
            <v>2</v>
          </cell>
          <cell r="C410">
            <v>0.2</v>
          </cell>
        </row>
        <row r="411">
          <cell r="A411" t="str">
            <v>J.A. Happ</v>
          </cell>
          <cell r="B411">
            <v>7</v>
          </cell>
          <cell r="C411">
            <v>0.1</v>
          </cell>
          <cell r="D411">
            <v>3700000</v>
          </cell>
        </row>
        <row r="412">
          <cell r="A412" t="str">
            <v>Maicer Izturis</v>
          </cell>
          <cell r="B412">
            <v>10</v>
          </cell>
          <cell r="C412">
            <v>-0.8</v>
          </cell>
          <cell r="D412">
            <v>3000000</v>
          </cell>
        </row>
        <row r="413">
          <cell r="A413" t="str">
            <v>Casey Janssen</v>
          </cell>
          <cell r="B413">
            <v>7</v>
          </cell>
          <cell r="C413">
            <v>1.5</v>
          </cell>
          <cell r="D413">
            <v>3900000</v>
          </cell>
        </row>
        <row r="414">
          <cell r="A414" t="str">
            <v>Jeremy Jeffress</v>
          </cell>
          <cell r="B414">
            <v>4</v>
          </cell>
          <cell r="C414">
            <v>0.5</v>
          </cell>
          <cell r="D414">
            <v>495900</v>
          </cell>
        </row>
        <row r="415">
          <cell r="A415" t="str">
            <v>Chad Jenkins</v>
          </cell>
          <cell r="B415">
            <v>2</v>
          </cell>
          <cell r="C415">
            <v>0.5</v>
          </cell>
        </row>
        <row r="416">
          <cell r="A416" t="str">
            <v>Josh Johnson</v>
          </cell>
          <cell r="B416">
            <v>9</v>
          </cell>
          <cell r="C416">
            <v>-1.5</v>
          </cell>
          <cell r="D416">
            <v>13750000</v>
          </cell>
        </row>
        <row r="417">
          <cell r="A417" t="str">
            <v>Munenori Kawasaki</v>
          </cell>
          <cell r="B417">
            <v>2</v>
          </cell>
          <cell r="C417">
            <v>1</v>
          </cell>
        </row>
        <row r="418">
          <cell r="A418" t="str">
            <v>Aaron Laffey</v>
          </cell>
          <cell r="B418">
            <v>7</v>
          </cell>
          <cell r="C418">
            <v>-0.1</v>
          </cell>
        </row>
        <row r="419">
          <cell r="A419" t="str">
            <v>Ryan Langerhans</v>
          </cell>
          <cell r="B419">
            <v>11</v>
          </cell>
          <cell r="C419">
            <v>0</v>
          </cell>
        </row>
        <row r="420">
          <cell r="A420" t="str">
            <v>Andy LaRoche</v>
          </cell>
          <cell r="B420">
            <v>6</v>
          </cell>
          <cell r="C420">
            <v>0</v>
          </cell>
        </row>
        <row r="421">
          <cell r="A421" t="str">
            <v>Brett Lawrie</v>
          </cell>
          <cell r="B421">
            <v>3</v>
          </cell>
          <cell r="C421">
            <v>2.6</v>
          </cell>
          <cell r="D421">
            <v>500000</v>
          </cell>
        </row>
        <row r="422">
          <cell r="A422" t="str">
            <v>Brad Lincoln</v>
          </cell>
          <cell r="B422">
            <v>4</v>
          </cell>
          <cell r="C422">
            <v>-0.1</v>
          </cell>
        </row>
        <row r="423">
          <cell r="A423" t="str">
            <v>Adam Lind</v>
          </cell>
          <cell r="B423">
            <v>8</v>
          </cell>
          <cell r="C423">
            <v>2</v>
          </cell>
          <cell r="D423">
            <v>5000000</v>
          </cell>
        </row>
        <row r="424">
          <cell r="A424" t="str">
            <v>Aaron Loup</v>
          </cell>
          <cell r="B424">
            <v>2</v>
          </cell>
          <cell r="C424">
            <v>1.6</v>
          </cell>
          <cell r="D424">
            <v>494200</v>
          </cell>
        </row>
        <row r="425">
          <cell r="A425" t="str">
            <v>Dustin McGowan</v>
          </cell>
          <cell r="B425">
            <v>6</v>
          </cell>
          <cell r="C425">
            <v>0.3</v>
          </cell>
          <cell r="D425">
            <v>1500000</v>
          </cell>
        </row>
        <row r="426">
          <cell r="A426" t="str">
            <v>Brandon Morrow</v>
          </cell>
          <cell r="B426">
            <v>7</v>
          </cell>
          <cell r="C426">
            <v>-0.5</v>
          </cell>
          <cell r="D426">
            <v>8000000</v>
          </cell>
        </row>
        <row r="427">
          <cell r="A427" t="str">
            <v>Mike Nickeas</v>
          </cell>
          <cell r="B427">
            <v>4</v>
          </cell>
          <cell r="C427">
            <v>0</v>
          </cell>
        </row>
        <row r="428">
          <cell r="A428" t="str">
            <v>Sean Nolin</v>
          </cell>
          <cell r="B428" t="str">
            <v>1st</v>
          </cell>
          <cell r="C428">
            <v>-0.3</v>
          </cell>
        </row>
        <row r="429">
          <cell r="A429" t="str">
            <v>Darren Oliver</v>
          </cell>
          <cell r="B429">
            <v>20</v>
          </cell>
          <cell r="C429">
            <v>0.2</v>
          </cell>
          <cell r="D429">
            <v>3000000</v>
          </cell>
        </row>
        <row r="430">
          <cell r="A430" t="str">
            <v>Ramon Ortiz</v>
          </cell>
          <cell r="B430">
            <v>12</v>
          </cell>
          <cell r="C430">
            <v>-0.2</v>
          </cell>
        </row>
        <row r="431">
          <cell r="A431" t="str">
            <v>Juan Perez</v>
          </cell>
          <cell r="B431">
            <v>5</v>
          </cell>
          <cell r="C431">
            <v>0</v>
          </cell>
        </row>
        <row r="432">
          <cell r="A432" t="str">
            <v>Luis Perez</v>
          </cell>
          <cell r="B432">
            <v>3</v>
          </cell>
          <cell r="C432">
            <v>0</v>
          </cell>
          <cell r="D432">
            <v>500000</v>
          </cell>
        </row>
        <row r="433">
          <cell r="A433" t="str">
            <v>Kevin Pillar</v>
          </cell>
          <cell r="B433" t="str">
            <v>1st</v>
          </cell>
          <cell r="C433">
            <v>0.1</v>
          </cell>
        </row>
        <row r="434">
          <cell r="A434" t="str">
            <v>Colby Rasmus</v>
          </cell>
          <cell r="B434">
            <v>5</v>
          </cell>
          <cell r="C434">
            <v>5</v>
          </cell>
          <cell r="D434">
            <v>4675000</v>
          </cell>
        </row>
        <row r="435">
          <cell r="A435" t="str">
            <v>Todd Redmond</v>
          </cell>
          <cell r="B435">
            <v>2</v>
          </cell>
          <cell r="C435">
            <v>0.7</v>
          </cell>
          <cell r="D435">
            <v>490000</v>
          </cell>
        </row>
        <row r="436">
          <cell r="A436" t="str">
            <v>Jose Reyes</v>
          </cell>
          <cell r="B436">
            <v>11</v>
          </cell>
          <cell r="C436">
            <v>2.6</v>
          </cell>
          <cell r="D436">
            <v>10000000</v>
          </cell>
        </row>
        <row r="437">
          <cell r="A437" t="str">
            <v>Esmil Rogers</v>
          </cell>
          <cell r="B437">
            <v>5</v>
          </cell>
          <cell r="C437">
            <v>0.4</v>
          </cell>
          <cell r="D437">
            <v>509000</v>
          </cell>
        </row>
        <row r="438">
          <cell r="A438" t="str">
            <v>Ricky Romero</v>
          </cell>
          <cell r="B438">
            <v>5</v>
          </cell>
          <cell r="C438">
            <v>-0.4</v>
          </cell>
          <cell r="D438">
            <v>7500000</v>
          </cell>
        </row>
        <row r="439">
          <cell r="A439" t="str">
            <v>Sergio Santos</v>
          </cell>
          <cell r="B439">
            <v>4</v>
          </cell>
          <cell r="C439">
            <v>1.1000000000000001</v>
          </cell>
          <cell r="D439">
            <v>2750000</v>
          </cell>
        </row>
        <row r="440">
          <cell r="A440" t="str">
            <v>Moises Sierra</v>
          </cell>
          <cell r="B440">
            <v>2</v>
          </cell>
          <cell r="C440">
            <v>0.8</v>
          </cell>
        </row>
        <row r="441">
          <cell r="A441" t="str">
            <v>Mickey Storey</v>
          </cell>
          <cell r="B441">
            <v>2</v>
          </cell>
          <cell r="C441">
            <v>0</v>
          </cell>
        </row>
        <row r="442">
          <cell r="A442" t="str">
            <v>Josh Thole</v>
          </cell>
          <cell r="B442">
            <v>5</v>
          </cell>
          <cell r="C442">
            <v>-0.8</v>
          </cell>
          <cell r="D442">
            <v>1250000</v>
          </cell>
        </row>
        <row r="443">
          <cell r="A443" t="str">
            <v>Neil Wagner</v>
          </cell>
          <cell r="B443">
            <v>2</v>
          </cell>
          <cell r="C443">
            <v>0.4</v>
          </cell>
        </row>
        <row r="444">
          <cell r="A444" t="str">
            <v>Chien-Ming Wang</v>
          </cell>
          <cell r="B444">
            <v>8</v>
          </cell>
          <cell r="C444">
            <v>-0.7</v>
          </cell>
          <cell r="D444">
            <v>500000</v>
          </cell>
        </row>
        <row r="445">
          <cell r="A445" t="str">
            <v>Thad Weber</v>
          </cell>
          <cell r="B445">
            <v>2</v>
          </cell>
          <cell r="C445">
            <v>0</v>
          </cell>
        </row>
        <row r="446">
          <cell r="A446" t="str">
            <v>Jake Arrieta</v>
          </cell>
          <cell r="B446">
            <v>4</v>
          </cell>
          <cell r="C446">
            <v>-0.4</v>
          </cell>
        </row>
        <row r="447">
          <cell r="A447" t="str">
            <v>Jairo Asencio</v>
          </cell>
          <cell r="B447">
            <v>4</v>
          </cell>
          <cell r="C447">
            <v>-0.1</v>
          </cell>
        </row>
        <row r="448">
          <cell r="A448" t="str">
            <v>Luis Ayala</v>
          </cell>
          <cell r="B448">
            <v>9</v>
          </cell>
          <cell r="C448">
            <v>-0.1</v>
          </cell>
        </row>
        <row r="449">
          <cell r="A449" t="str">
            <v>Mike Belfiore</v>
          </cell>
          <cell r="B449" t="str">
            <v>1st</v>
          </cell>
          <cell r="C449">
            <v>-0.1</v>
          </cell>
        </row>
        <row r="450">
          <cell r="A450" t="str">
            <v>Wilson Betemit</v>
          </cell>
          <cell r="B450">
            <v>11</v>
          </cell>
          <cell r="C450">
            <v>-0.3</v>
          </cell>
          <cell r="D450">
            <v>1750000</v>
          </cell>
        </row>
        <row r="451">
          <cell r="A451" t="str">
            <v>Zack Britton</v>
          </cell>
          <cell r="B451">
            <v>3</v>
          </cell>
          <cell r="C451">
            <v>0</v>
          </cell>
        </row>
        <row r="452">
          <cell r="A452" t="str">
            <v>Alex Burnett</v>
          </cell>
          <cell r="B452">
            <v>4</v>
          </cell>
          <cell r="C452">
            <v>-0.2</v>
          </cell>
        </row>
        <row r="453">
          <cell r="A453" t="str">
            <v>Alexi Casilla</v>
          </cell>
          <cell r="B453">
            <v>8</v>
          </cell>
          <cell r="C453">
            <v>0.5</v>
          </cell>
          <cell r="D453">
            <v>1700000</v>
          </cell>
        </row>
        <row r="454">
          <cell r="A454" t="str">
            <v>Wei-Yin Chen</v>
          </cell>
          <cell r="B454">
            <v>2</v>
          </cell>
          <cell r="C454">
            <v>1.5</v>
          </cell>
          <cell r="D454">
            <v>3572000</v>
          </cell>
        </row>
        <row r="455">
          <cell r="A455" t="str">
            <v>Zach Clark</v>
          </cell>
          <cell r="B455" t="str">
            <v>1st</v>
          </cell>
          <cell r="C455">
            <v>-0.1</v>
          </cell>
        </row>
        <row r="456">
          <cell r="A456" t="str">
            <v>Steve Clevenger</v>
          </cell>
          <cell r="B456">
            <v>3</v>
          </cell>
          <cell r="C456">
            <v>-0.1</v>
          </cell>
          <cell r="D456">
            <v>496000</v>
          </cell>
        </row>
        <row r="457">
          <cell r="A457" t="str">
            <v>Chris Davis</v>
          </cell>
          <cell r="B457">
            <v>6</v>
          </cell>
          <cell r="C457">
            <v>7.1</v>
          </cell>
          <cell r="D457">
            <v>3300000</v>
          </cell>
        </row>
        <row r="458">
          <cell r="A458" t="str">
            <v>Chris Dickerson</v>
          </cell>
          <cell r="B458">
            <v>6</v>
          </cell>
          <cell r="C458">
            <v>0.3</v>
          </cell>
        </row>
        <row r="459">
          <cell r="A459" t="str">
            <v>Scott Feldman</v>
          </cell>
          <cell r="B459">
            <v>9</v>
          </cell>
          <cell r="C459">
            <v>0.6</v>
          </cell>
          <cell r="D459">
            <v>6000000</v>
          </cell>
        </row>
        <row r="460">
          <cell r="A460" t="str">
            <v>Ryan Flaherty</v>
          </cell>
          <cell r="B460">
            <v>2</v>
          </cell>
          <cell r="C460">
            <v>1.1000000000000001</v>
          </cell>
          <cell r="D460">
            <v>493500</v>
          </cell>
        </row>
        <row r="461">
          <cell r="A461" t="str">
            <v>Freddy Garcia</v>
          </cell>
          <cell r="B461">
            <v>15</v>
          </cell>
          <cell r="C461">
            <v>-0.4</v>
          </cell>
        </row>
        <row r="462">
          <cell r="A462" t="str">
            <v>Kevin Gausman</v>
          </cell>
          <cell r="B462" t="str">
            <v>1st</v>
          </cell>
          <cell r="C462">
            <v>-0.4</v>
          </cell>
        </row>
        <row r="463">
          <cell r="A463" t="str">
            <v>Miguel Gonzalez</v>
          </cell>
          <cell r="B463">
            <v>2</v>
          </cell>
          <cell r="C463">
            <v>1.7</v>
          </cell>
          <cell r="D463">
            <v>502000</v>
          </cell>
        </row>
        <row r="464">
          <cell r="A464" t="str">
            <v>Jason Hammel</v>
          </cell>
          <cell r="B464">
            <v>8</v>
          </cell>
          <cell r="C464">
            <v>-0.4</v>
          </cell>
          <cell r="D464">
            <v>6750000</v>
          </cell>
        </row>
        <row r="465">
          <cell r="A465" t="str">
            <v>J.J. Hardy</v>
          </cell>
          <cell r="B465">
            <v>9</v>
          </cell>
          <cell r="C465">
            <v>3.6</v>
          </cell>
          <cell r="D465">
            <v>7000000</v>
          </cell>
        </row>
        <row r="466">
          <cell r="A466" t="str">
            <v>L.J. Hoes</v>
          </cell>
          <cell r="B466">
            <v>2</v>
          </cell>
          <cell r="C466">
            <v>-0.1</v>
          </cell>
        </row>
        <row r="467">
          <cell r="A467" t="str">
            <v>Tommy Hunter</v>
          </cell>
          <cell r="B467">
            <v>6</v>
          </cell>
          <cell r="C467">
            <v>1.8</v>
          </cell>
          <cell r="D467">
            <v>1820000</v>
          </cell>
        </row>
        <row r="468">
          <cell r="A468" t="str">
            <v>Travis Ishikawa</v>
          </cell>
          <cell r="B468">
            <v>6</v>
          </cell>
          <cell r="C468">
            <v>-0.4</v>
          </cell>
        </row>
        <row r="469">
          <cell r="A469" t="str">
            <v>Dan Johnson</v>
          </cell>
          <cell r="B469">
            <v>8</v>
          </cell>
          <cell r="C469">
            <v>-0.2</v>
          </cell>
        </row>
        <row r="470">
          <cell r="A470" t="str">
            <v>Jim Johnson</v>
          </cell>
          <cell r="B470">
            <v>8</v>
          </cell>
          <cell r="C470">
            <v>1.3</v>
          </cell>
          <cell r="D470">
            <v>6500000</v>
          </cell>
        </row>
        <row r="471">
          <cell r="A471" t="str">
            <v>Steve Johnson</v>
          </cell>
          <cell r="B471">
            <v>2</v>
          </cell>
          <cell r="C471">
            <v>-0.4</v>
          </cell>
          <cell r="D471">
            <v>495000</v>
          </cell>
        </row>
        <row r="472">
          <cell r="A472" t="str">
            <v>Adam Jones</v>
          </cell>
          <cell r="B472">
            <v>8</v>
          </cell>
          <cell r="C472">
            <v>4.8</v>
          </cell>
          <cell r="D472">
            <v>8500000</v>
          </cell>
        </row>
        <row r="473">
          <cell r="A473" t="str">
            <v>Jair Jurrjens</v>
          </cell>
          <cell r="B473">
            <v>7</v>
          </cell>
          <cell r="C473">
            <v>0</v>
          </cell>
        </row>
        <row r="474">
          <cell r="A474" t="str">
            <v>Manny Machado</v>
          </cell>
          <cell r="B474">
            <v>2</v>
          </cell>
          <cell r="C474">
            <v>5.9</v>
          </cell>
          <cell r="D474">
            <v>495000</v>
          </cell>
        </row>
        <row r="475">
          <cell r="A475" t="str">
            <v>Nick Markakis</v>
          </cell>
          <cell r="B475">
            <v>8</v>
          </cell>
          <cell r="C475">
            <v>0.4</v>
          </cell>
          <cell r="D475">
            <v>15000000</v>
          </cell>
        </row>
        <row r="476">
          <cell r="A476" t="str">
            <v>Brian Matusz</v>
          </cell>
          <cell r="B476">
            <v>5</v>
          </cell>
          <cell r="C476">
            <v>0.6</v>
          </cell>
          <cell r="D476">
            <v>1600000</v>
          </cell>
        </row>
        <row r="477">
          <cell r="A477" t="str">
            <v>T.J. McFarland</v>
          </cell>
          <cell r="B477" t="str">
            <v>1st</v>
          </cell>
          <cell r="C477">
            <v>0.1</v>
          </cell>
          <cell r="D477">
            <v>490000</v>
          </cell>
        </row>
        <row r="478">
          <cell r="A478" t="str">
            <v>Nate McLouth</v>
          </cell>
          <cell r="B478">
            <v>9</v>
          </cell>
          <cell r="C478">
            <v>1.9</v>
          </cell>
          <cell r="D478">
            <v>2000000</v>
          </cell>
        </row>
        <row r="479">
          <cell r="A479" t="str">
            <v>Mike Morse</v>
          </cell>
          <cell r="B479">
            <v>9</v>
          </cell>
          <cell r="C479">
            <v>-0.5</v>
          </cell>
          <cell r="D479">
            <v>6750000</v>
          </cell>
        </row>
        <row r="480">
          <cell r="A480" t="str">
            <v>Yamaico Navarro</v>
          </cell>
          <cell r="B480">
            <v>4</v>
          </cell>
          <cell r="C480">
            <v>0.2</v>
          </cell>
        </row>
        <row r="481">
          <cell r="A481" t="str">
            <v>Bud Norris</v>
          </cell>
          <cell r="B481">
            <v>5</v>
          </cell>
          <cell r="C481">
            <v>0.2</v>
          </cell>
          <cell r="D481">
            <v>3000000</v>
          </cell>
        </row>
        <row r="482">
          <cell r="A482" t="str">
            <v>Darren O'Day</v>
          </cell>
          <cell r="B482">
            <v>6</v>
          </cell>
          <cell r="C482">
            <v>1.9</v>
          </cell>
          <cell r="D482">
            <v>2200000</v>
          </cell>
        </row>
        <row r="483">
          <cell r="A483" t="str">
            <v>Troy Patton</v>
          </cell>
          <cell r="B483">
            <v>5</v>
          </cell>
          <cell r="C483">
            <v>0.4</v>
          </cell>
          <cell r="D483">
            <v>815000</v>
          </cell>
        </row>
        <row r="484">
          <cell r="A484" t="str">
            <v>Steve Pearce</v>
          </cell>
          <cell r="B484">
            <v>7</v>
          </cell>
          <cell r="C484">
            <v>0.7</v>
          </cell>
          <cell r="D484">
            <v>700000</v>
          </cell>
        </row>
        <row r="485">
          <cell r="A485" t="str">
            <v>Jason Pridie</v>
          </cell>
          <cell r="B485">
            <v>5</v>
          </cell>
          <cell r="C485">
            <v>-0.4</v>
          </cell>
        </row>
        <row r="486">
          <cell r="A486" t="str">
            <v>Nolan Reimold</v>
          </cell>
          <cell r="B486">
            <v>5</v>
          </cell>
          <cell r="C486">
            <v>-1.1000000000000001</v>
          </cell>
          <cell r="D486">
            <v>1000000</v>
          </cell>
        </row>
        <row r="487">
          <cell r="A487" t="str">
            <v>Brian Roberts</v>
          </cell>
          <cell r="B487">
            <v>13</v>
          </cell>
          <cell r="C487">
            <v>0.6</v>
          </cell>
          <cell r="D487">
            <v>10000000</v>
          </cell>
        </row>
        <row r="488">
          <cell r="A488" t="str">
            <v>Francisco Rodriguez</v>
          </cell>
          <cell r="B488">
            <v>12</v>
          </cell>
          <cell r="C488">
            <v>0</v>
          </cell>
        </row>
        <row r="489">
          <cell r="A489" t="str">
            <v>Jonathan Schoop</v>
          </cell>
          <cell r="B489" t="str">
            <v>1st</v>
          </cell>
          <cell r="C489">
            <v>0</v>
          </cell>
        </row>
        <row r="490">
          <cell r="A490" t="str">
            <v>Chris Snyder</v>
          </cell>
          <cell r="B490">
            <v>10</v>
          </cell>
          <cell r="C490">
            <v>0</v>
          </cell>
        </row>
        <row r="491">
          <cell r="A491" t="str">
            <v>Josh Stinson</v>
          </cell>
          <cell r="B491">
            <v>3</v>
          </cell>
          <cell r="C491">
            <v>0.2</v>
          </cell>
        </row>
        <row r="492">
          <cell r="A492" t="str">
            <v>Pedro Strop</v>
          </cell>
          <cell r="B492">
            <v>5</v>
          </cell>
          <cell r="C492">
            <v>-0.9</v>
          </cell>
        </row>
        <row r="493">
          <cell r="A493" t="str">
            <v>Taylor Teagarden</v>
          </cell>
          <cell r="B493">
            <v>6</v>
          </cell>
          <cell r="C493">
            <v>-0.4</v>
          </cell>
          <cell r="D493">
            <v>650000</v>
          </cell>
        </row>
        <row r="494">
          <cell r="A494" t="str">
            <v>Chris Tillman</v>
          </cell>
          <cell r="B494">
            <v>5</v>
          </cell>
          <cell r="C494">
            <v>3.6</v>
          </cell>
          <cell r="D494">
            <v>508500</v>
          </cell>
        </row>
        <row r="495">
          <cell r="A495" t="str">
            <v>Henry Urrutia</v>
          </cell>
          <cell r="B495" t="str">
            <v>1st</v>
          </cell>
          <cell r="C495">
            <v>-0.3</v>
          </cell>
        </row>
        <row r="496">
          <cell r="A496" t="str">
            <v>Danny Valencia</v>
          </cell>
          <cell r="B496">
            <v>4</v>
          </cell>
          <cell r="C496">
            <v>0.7</v>
          </cell>
        </row>
        <row r="497">
          <cell r="A497" t="str">
            <v>Matt Wieters</v>
          </cell>
          <cell r="B497">
            <v>5</v>
          </cell>
          <cell r="C497">
            <v>1.2</v>
          </cell>
          <cell r="D497">
            <v>5500000</v>
          </cell>
        </row>
        <row r="498">
          <cell r="A498" t="str">
            <v>Matt Adams</v>
          </cell>
          <cell r="B498">
            <v>2</v>
          </cell>
          <cell r="C498">
            <v>1.2</v>
          </cell>
          <cell r="D498">
            <v>490000</v>
          </cell>
        </row>
        <row r="499">
          <cell r="A499" t="str">
            <v>John Axford</v>
          </cell>
          <cell r="B499">
            <v>5</v>
          </cell>
          <cell r="C499">
            <v>0.3</v>
          </cell>
        </row>
        <row r="500">
          <cell r="A500" t="str">
            <v>Carlos Beltran</v>
          </cell>
          <cell r="B500">
            <v>16</v>
          </cell>
          <cell r="C500">
            <v>2.2999999999999998</v>
          </cell>
          <cell r="D500">
            <v>13000000</v>
          </cell>
        </row>
        <row r="501">
          <cell r="A501" t="str">
            <v>Michael Blazek</v>
          </cell>
          <cell r="B501" t="str">
            <v>1st</v>
          </cell>
          <cell r="C501">
            <v>-0.2</v>
          </cell>
        </row>
        <row r="502">
          <cell r="A502" t="str">
            <v>Mitchell Boggs</v>
          </cell>
          <cell r="B502">
            <v>6</v>
          </cell>
          <cell r="C502">
            <v>-1.3</v>
          </cell>
          <cell r="D502">
            <v>1475000</v>
          </cell>
        </row>
        <row r="503">
          <cell r="A503" t="str">
            <v>Keith Butler</v>
          </cell>
          <cell r="B503" t="str">
            <v>1st</v>
          </cell>
          <cell r="C503">
            <v>0.1</v>
          </cell>
        </row>
        <row r="504">
          <cell r="A504" t="str">
            <v>Matt Carpenter</v>
          </cell>
          <cell r="B504">
            <v>3</v>
          </cell>
          <cell r="C504">
            <v>6.6</v>
          </cell>
          <cell r="D504">
            <v>504000</v>
          </cell>
        </row>
        <row r="505">
          <cell r="A505" t="str">
            <v>Adron Chambers</v>
          </cell>
          <cell r="B505">
            <v>3</v>
          </cell>
          <cell r="C505">
            <v>-0.5</v>
          </cell>
        </row>
        <row r="506">
          <cell r="A506" t="str">
            <v>Randy Choate</v>
          </cell>
          <cell r="B506">
            <v>13</v>
          </cell>
          <cell r="C506">
            <v>1.2</v>
          </cell>
          <cell r="D506">
            <v>1500000</v>
          </cell>
        </row>
        <row r="507">
          <cell r="A507" t="str">
            <v>Maikel Cleto</v>
          </cell>
          <cell r="B507">
            <v>3</v>
          </cell>
          <cell r="C507">
            <v>-0.3</v>
          </cell>
        </row>
        <row r="508">
          <cell r="A508" t="str">
            <v>Allen Craig</v>
          </cell>
          <cell r="B508">
            <v>4</v>
          </cell>
          <cell r="C508">
            <v>2.7</v>
          </cell>
          <cell r="D508">
            <v>1750000</v>
          </cell>
        </row>
        <row r="509">
          <cell r="A509" t="str">
            <v>Tony Cruz</v>
          </cell>
          <cell r="B509">
            <v>3</v>
          </cell>
          <cell r="C509">
            <v>-0.7</v>
          </cell>
          <cell r="D509">
            <v>503000</v>
          </cell>
        </row>
        <row r="510">
          <cell r="A510" t="str">
            <v>Jermaine Curtis</v>
          </cell>
          <cell r="B510" t="str">
            <v>1st</v>
          </cell>
          <cell r="C510">
            <v>0</v>
          </cell>
        </row>
        <row r="511">
          <cell r="A511" t="str">
            <v>Daniel Descalso</v>
          </cell>
          <cell r="B511">
            <v>4</v>
          </cell>
          <cell r="C511">
            <v>0.3</v>
          </cell>
          <cell r="D511">
            <v>511000</v>
          </cell>
        </row>
        <row r="512">
          <cell r="A512" t="str">
            <v>Sam Freeman</v>
          </cell>
          <cell r="B512">
            <v>2</v>
          </cell>
          <cell r="C512">
            <v>0.4</v>
          </cell>
        </row>
        <row r="513">
          <cell r="A513" t="str">
            <v>David Freese</v>
          </cell>
          <cell r="B513">
            <v>5</v>
          </cell>
          <cell r="C513">
            <v>0.4</v>
          </cell>
          <cell r="D513">
            <v>3150000</v>
          </cell>
        </row>
        <row r="514">
          <cell r="A514" t="str">
            <v>Jaime Garcia</v>
          </cell>
          <cell r="B514">
            <v>5</v>
          </cell>
          <cell r="C514">
            <v>0.3</v>
          </cell>
          <cell r="D514">
            <v>5750000</v>
          </cell>
        </row>
        <row r="515">
          <cell r="A515" t="str">
            <v>John Gast</v>
          </cell>
          <cell r="B515" t="str">
            <v>1st</v>
          </cell>
          <cell r="C515">
            <v>0</v>
          </cell>
        </row>
        <row r="516">
          <cell r="A516" t="str">
            <v>Matt Holliday</v>
          </cell>
          <cell r="B516">
            <v>10</v>
          </cell>
          <cell r="C516">
            <v>2.6</v>
          </cell>
          <cell r="D516">
            <v>17000000</v>
          </cell>
        </row>
        <row r="517">
          <cell r="A517" t="str">
            <v>Ryan Jackson</v>
          </cell>
          <cell r="B517">
            <v>2</v>
          </cell>
          <cell r="C517">
            <v>-0.3</v>
          </cell>
          <cell r="D517">
            <v>490000</v>
          </cell>
        </row>
        <row r="518">
          <cell r="A518" t="str">
            <v>Jon Jay</v>
          </cell>
          <cell r="B518">
            <v>4</v>
          </cell>
          <cell r="C518">
            <v>1.5</v>
          </cell>
          <cell r="D518">
            <v>524000</v>
          </cell>
        </row>
        <row r="519">
          <cell r="A519" t="str">
            <v>Rob Johnson</v>
          </cell>
          <cell r="B519">
            <v>7</v>
          </cell>
          <cell r="C519">
            <v>-0.3</v>
          </cell>
        </row>
        <row r="520">
          <cell r="A520" t="str">
            <v>Joe Kelly</v>
          </cell>
          <cell r="B520">
            <v>2</v>
          </cell>
          <cell r="C520">
            <v>2.9</v>
          </cell>
          <cell r="D520">
            <v>493000</v>
          </cell>
        </row>
        <row r="521">
          <cell r="A521" t="str">
            <v>Pete Kozma</v>
          </cell>
          <cell r="B521">
            <v>3</v>
          </cell>
          <cell r="C521">
            <v>-0.3</v>
          </cell>
          <cell r="D521">
            <v>490000</v>
          </cell>
        </row>
        <row r="522">
          <cell r="A522" t="str">
            <v>Lance Lynn</v>
          </cell>
          <cell r="B522">
            <v>3</v>
          </cell>
          <cell r="C522">
            <v>1.9</v>
          </cell>
          <cell r="D522">
            <v>513000</v>
          </cell>
        </row>
        <row r="523">
          <cell r="A523" t="str">
            <v>Tyler Lyons</v>
          </cell>
          <cell r="B523" t="str">
            <v>1st</v>
          </cell>
          <cell r="C523">
            <v>-0.1</v>
          </cell>
        </row>
        <row r="524">
          <cell r="A524" t="str">
            <v>Seth Maness</v>
          </cell>
          <cell r="B524" t="str">
            <v>1st</v>
          </cell>
          <cell r="C524">
            <v>1.7</v>
          </cell>
        </row>
        <row r="525">
          <cell r="A525" t="str">
            <v>Victor Marte</v>
          </cell>
          <cell r="B525">
            <v>4</v>
          </cell>
          <cell r="C525">
            <v>-0.1</v>
          </cell>
        </row>
        <row r="526">
          <cell r="A526" t="str">
            <v>Carlos Martinez</v>
          </cell>
          <cell r="B526" t="str">
            <v>1st</v>
          </cell>
          <cell r="C526">
            <v>-0.2</v>
          </cell>
        </row>
        <row r="527">
          <cell r="A527" t="str">
            <v>Shelby Miller</v>
          </cell>
          <cell r="B527">
            <v>2</v>
          </cell>
          <cell r="C527">
            <v>3.4</v>
          </cell>
          <cell r="D527">
            <v>490000</v>
          </cell>
        </row>
        <row r="528">
          <cell r="A528" t="str">
            <v>Yadier Molina</v>
          </cell>
          <cell r="B528">
            <v>10</v>
          </cell>
          <cell r="C528">
            <v>6.2</v>
          </cell>
          <cell r="D528">
            <v>14000000</v>
          </cell>
        </row>
        <row r="529">
          <cell r="A529" t="str">
            <v>Edward Mujica</v>
          </cell>
          <cell r="B529">
            <v>8</v>
          </cell>
          <cell r="C529">
            <v>1.6</v>
          </cell>
          <cell r="D529">
            <v>3200000</v>
          </cell>
        </row>
        <row r="530">
          <cell r="A530" t="str">
            <v>Audry Perez</v>
          </cell>
          <cell r="B530" t="str">
            <v>1st</v>
          </cell>
          <cell r="C530">
            <v>0</v>
          </cell>
        </row>
        <row r="531">
          <cell r="A531" t="str">
            <v>Brock Peterson</v>
          </cell>
          <cell r="B531" t="str">
            <v>1st</v>
          </cell>
          <cell r="C531">
            <v>-0.4</v>
          </cell>
        </row>
        <row r="532">
          <cell r="A532" t="str">
            <v>Shane Robinson</v>
          </cell>
          <cell r="B532">
            <v>4</v>
          </cell>
          <cell r="C532">
            <v>0.8</v>
          </cell>
          <cell r="D532">
            <v>498000</v>
          </cell>
        </row>
        <row r="533">
          <cell r="A533" t="str">
            <v>Trevor Rosenthal</v>
          </cell>
          <cell r="B533">
            <v>2</v>
          </cell>
          <cell r="C533">
            <v>1.5</v>
          </cell>
          <cell r="D533">
            <v>490000</v>
          </cell>
        </row>
        <row r="534">
          <cell r="A534" t="str">
            <v>Marc Rzepczynski</v>
          </cell>
          <cell r="B534">
            <v>5</v>
          </cell>
          <cell r="C534">
            <v>-0.3</v>
          </cell>
        </row>
        <row r="535">
          <cell r="A535" t="str">
            <v>Fernando Salas</v>
          </cell>
          <cell r="B535">
            <v>4</v>
          </cell>
          <cell r="C535">
            <v>-0.1</v>
          </cell>
          <cell r="D535">
            <v>512000</v>
          </cell>
        </row>
        <row r="536">
          <cell r="A536" t="str">
            <v>Kevin Siegrist</v>
          </cell>
          <cell r="B536" t="str">
            <v>1st</v>
          </cell>
          <cell r="C536">
            <v>2</v>
          </cell>
        </row>
        <row r="537">
          <cell r="A537" t="str">
            <v>Michael Wacha</v>
          </cell>
          <cell r="B537" t="str">
            <v>1st</v>
          </cell>
          <cell r="C537">
            <v>1.8</v>
          </cell>
        </row>
        <row r="538">
          <cell r="A538" t="str">
            <v>Adam Wainwright</v>
          </cell>
          <cell r="B538">
            <v>8</v>
          </cell>
          <cell r="C538">
            <v>6.5</v>
          </cell>
          <cell r="D538">
            <v>12000000</v>
          </cell>
        </row>
        <row r="539">
          <cell r="A539" t="str">
            <v>Jake Westbrook</v>
          </cell>
          <cell r="B539">
            <v>13</v>
          </cell>
          <cell r="C539">
            <v>-0.3</v>
          </cell>
          <cell r="D539">
            <v>8750000</v>
          </cell>
        </row>
        <row r="540">
          <cell r="A540" t="str">
            <v>Ty Wigginton</v>
          </cell>
          <cell r="B540">
            <v>12</v>
          </cell>
          <cell r="C540">
            <v>-0.7</v>
          </cell>
          <cell r="D540">
            <v>2500000</v>
          </cell>
        </row>
        <row r="541">
          <cell r="A541" t="str">
            <v>Kolten Wong</v>
          </cell>
          <cell r="B541" t="str">
            <v>1st</v>
          </cell>
          <cell r="C541">
            <v>-0.7</v>
          </cell>
        </row>
        <row r="542">
          <cell r="A542" t="str">
            <v>Nori Aoki</v>
          </cell>
          <cell r="B542">
            <v>2</v>
          </cell>
          <cell r="C542">
            <v>2.7</v>
          </cell>
          <cell r="D542">
            <v>2000000</v>
          </cell>
        </row>
        <row r="543">
          <cell r="A543" t="str">
            <v>John Axford</v>
          </cell>
          <cell r="B543">
            <v>5</v>
          </cell>
          <cell r="C543">
            <v>-0.5</v>
          </cell>
          <cell r="D543">
            <v>5000000</v>
          </cell>
        </row>
        <row r="544">
          <cell r="A544" t="str">
            <v>Burke Badenhop</v>
          </cell>
          <cell r="B544">
            <v>6</v>
          </cell>
          <cell r="C544">
            <v>-0.4</v>
          </cell>
          <cell r="D544">
            <v>1550000</v>
          </cell>
        </row>
        <row r="545">
          <cell r="A545" t="str">
            <v>Yuniesky Betancourt</v>
          </cell>
          <cell r="B545">
            <v>9</v>
          </cell>
          <cell r="C545">
            <v>-2.2999999999999998</v>
          </cell>
          <cell r="D545">
            <v>900000</v>
          </cell>
        </row>
        <row r="546">
          <cell r="A546" t="str">
            <v>Jeff Bianchi</v>
          </cell>
          <cell r="B546">
            <v>2</v>
          </cell>
          <cell r="C546">
            <v>0.7</v>
          </cell>
          <cell r="D546">
            <v>490000</v>
          </cell>
        </row>
        <row r="547">
          <cell r="A547" t="str">
            <v>Michael Blazek</v>
          </cell>
          <cell r="B547" t="str">
            <v>1st</v>
          </cell>
          <cell r="C547">
            <v>-0.1</v>
          </cell>
        </row>
        <row r="548">
          <cell r="A548" t="str">
            <v>Ryan Braun</v>
          </cell>
          <cell r="B548">
            <v>7</v>
          </cell>
          <cell r="C548">
            <v>1.7</v>
          </cell>
          <cell r="D548">
            <v>8500000</v>
          </cell>
        </row>
        <row r="549">
          <cell r="A549" t="str">
            <v>Hiram Burgos</v>
          </cell>
          <cell r="B549" t="str">
            <v>1st</v>
          </cell>
          <cell r="C549">
            <v>-0.8</v>
          </cell>
        </row>
        <row r="550">
          <cell r="A550" t="str">
            <v>Khris Davis</v>
          </cell>
          <cell r="B550" t="str">
            <v>1st</v>
          </cell>
          <cell r="C550">
            <v>1.3</v>
          </cell>
          <cell r="D550">
            <v>490000</v>
          </cell>
        </row>
        <row r="551">
          <cell r="A551" t="str">
            <v>Marco Estrada</v>
          </cell>
          <cell r="B551">
            <v>6</v>
          </cell>
          <cell r="C551">
            <v>1.6</v>
          </cell>
          <cell r="D551">
            <v>1955000</v>
          </cell>
        </row>
        <row r="552">
          <cell r="A552" t="str">
            <v>Mike Fiers</v>
          </cell>
          <cell r="B552">
            <v>3</v>
          </cell>
          <cell r="C552">
            <v>-1.1000000000000001</v>
          </cell>
          <cell r="D552">
            <v>498000</v>
          </cell>
        </row>
        <row r="553">
          <cell r="A553" t="str">
            <v>Alfredo Figaro</v>
          </cell>
          <cell r="B553">
            <v>3</v>
          </cell>
          <cell r="C553">
            <v>-0.5</v>
          </cell>
        </row>
        <row r="554">
          <cell r="A554" t="str">
            <v>Juan Francisco</v>
          </cell>
          <cell r="B554">
            <v>5</v>
          </cell>
          <cell r="C554">
            <v>-0.7</v>
          </cell>
        </row>
        <row r="555">
          <cell r="A555" t="str">
            <v>Yovani Gallardo</v>
          </cell>
          <cell r="B555">
            <v>7</v>
          </cell>
          <cell r="C555">
            <v>0.6</v>
          </cell>
          <cell r="D555">
            <v>7750000</v>
          </cell>
        </row>
        <row r="556">
          <cell r="A556" t="str">
            <v>Scooter Gennett</v>
          </cell>
          <cell r="B556" t="str">
            <v>1st</v>
          </cell>
          <cell r="C556">
            <v>1.5</v>
          </cell>
        </row>
        <row r="557">
          <cell r="A557" t="str">
            <v>Caleb Gindl</v>
          </cell>
          <cell r="B557" t="str">
            <v>1st</v>
          </cell>
          <cell r="C557">
            <v>0.3</v>
          </cell>
        </row>
        <row r="558">
          <cell r="A558" t="str">
            <v>Carlos Gomez</v>
          </cell>
          <cell r="B558">
            <v>7</v>
          </cell>
          <cell r="C558">
            <v>7.6</v>
          </cell>
          <cell r="D558">
            <v>4300000</v>
          </cell>
        </row>
        <row r="559">
          <cell r="A559" t="str">
            <v>Alex Gonzalez</v>
          </cell>
          <cell r="B559">
            <v>15</v>
          </cell>
          <cell r="C559">
            <v>-1</v>
          </cell>
          <cell r="D559">
            <v>1500000</v>
          </cell>
        </row>
        <row r="560">
          <cell r="A560" t="str">
            <v>Mike Gonzalez</v>
          </cell>
          <cell r="B560">
            <v>11</v>
          </cell>
          <cell r="C560">
            <v>-0.5</v>
          </cell>
          <cell r="D560">
            <v>2250000</v>
          </cell>
        </row>
        <row r="561">
          <cell r="A561" t="str">
            <v>Tom Gorzelanny</v>
          </cell>
          <cell r="B561">
            <v>9</v>
          </cell>
          <cell r="C561">
            <v>0.2</v>
          </cell>
          <cell r="D561">
            <v>2750000</v>
          </cell>
        </row>
        <row r="562">
          <cell r="A562" t="str">
            <v>Sean Halton</v>
          </cell>
          <cell r="B562" t="str">
            <v>1st</v>
          </cell>
          <cell r="C562">
            <v>-0.4</v>
          </cell>
        </row>
        <row r="563">
          <cell r="A563" t="str">
            <v>Donovan Hand</v>
          </cell>
          <cell r="B563" t="str">
            <v>1st</v>
          </cell>
          <cell r="C563">
            <v>0.6</v>
          </cell>
        </row>
        <row r="564">
          <cell r="A564" t="str">
            <v>Johnny Hellweg</v>
          </cell>
          <cell r="B564" t="str">
            <v>1st</v>
          </cell>
          <cell r="C564">
            <v>-1.4</v>
          </cell>
        </row>
        <row r="565">
          <cell r="A565" t="str">
            <v>Jim Henderson</v>
          </cell>
          <cell r="B565">
            <v>2</v>
          </cell>
          <cell r="C565">
            <v>1.3</v>
          </cell>
          <cell r="D565">
            <v>492000</v>
          </cell>
        </row>
        <row r="566">
          <cell r="A566" t="str">
            <v>Brandon Kintzler</v>
          </cell>
          <cell r="B566">
            <v>4</v>
          </cell>
          <cell r="C566">
            <v>1.1000000000000001</v>
          </cell>
          <cell r="D566">
            <v>491000</v>
          </cell>
        </row>
        <row r="567">
          <cell r="A567" t="str">
            <v>Blake Lalli</v>
          </cell>
          <cell r="B567">
            <v>2</v>
          </cell>
          <cell r="C567">
            <v>-0.5</v>
          </cell>
        </row>
        <row r="568">
          <cell r="A568" t="str">
            <v>Kyle Lohse</v>
          </cell>
          <cell r="B568">
            <v>13</v>
          </cell>
          <cell r="C568">
            <v>2.9</v>
          </cell>
          <cell r="D568">
            <v>11000000</v>
          </cell>
        </row>
        <row r="569">
          <cell r="A569" t="str">
            <v>Jonathan Lucroy</v>
          </cell>
          <cell r="B569">
            <v>4</v>
          </cell>
          <cell r="C569">
            <v>2.9</v>
          </cell>
          <cell r="D569">
            <v>750000</v>
          </cell>
        </row>
        <row r="570">
          <cell r="A570" t="str">
            <v>Martin Maldonado</v>
          </cell>
          <cell r="B570">
            <v>3</v>
          </cell>
          <cell r="C570">
            <v>-0.2</v>
          </cell>
          <cell r="D570">
            <v>494000</v>
          </cell>
        </row>
        <row r="571">
          <cell r="A571" t="str">
            <v>Chris Narveson</v>
          </cell>
          <cell r="B571">
            <v>6</v>
          </cell>
          <cell r="C571">
            <v>0.1</v>
          </cell>
          <cell r="D571">
            <v>840000</v>
          </cell>
        </row>
        <row r="572">
          <cell r="A572" t="str">
            <v>Jimmy Nelson</v>
          </cell>
          <cell r="B572" t="str">
            <v>1st</v>
          </cell>
          <cell r="C572">
            <v>0.3</v>
          </cell>
        </row>
        <row r="573">
          <cell r="A573" t="str">
            <v>Wily Peralta</v>
          </cell>
          <cell r="B573">
            <v>2</v>
          </cell>
          <cell r="C573">
            <v>-1.3</v>
          </cell>
          <cell r="D573">
            <v>490000</v>
          </cell>
        </row>
        <row r="574">
          <cell r="A574" t="str">
            <v>Josh Prince</v>
          </cell>
          <cell r="B574" t="str">
            <v>1st</v>
          </cell>
          <cell r="C574">
            <v>-0.1</v>
          </cell>
        </row>
        <row r="575">
          <cell r="A575" t="str">
            <v>Aramis Ramirez</v>
          </cell>
          <cell r="B575">
            <v>16</v>
          </cell>
          <cell r="C575">
            <v>0.8</v>
          </cell>
          <cell r="D575">
            <v>10000000</v>
          </cell>
        </row>
        <row r="576">
          <cell r="A576" t="str">
            <v>Francisco Rodriguez</v>
          </cell>
          <cell r="B576">
            <v>12</v>
          </cell>
          <cell r="C576">
            <v>1.1000000000000001</v>
          </cell>
        </row>
        <row r="577">
          <cell r="A577" t="str">
            <v>Logan Schafer</v>
          </cell>
          <cell r="B577">
            <v>3</v>
          </cell>
          <cell r="C577">
            <v>0.4</v>
          </cell>
          <cell r="D577">
            <v>490000</v>
          </cell>
        </row>
        <row r="578">
          <cell r="A578" t="str">
            <v>Jean Segura</v>
          </cell>
          <cell r="B578">
            <v>2</v>
          </cell>
          <cell r="C578">
            <v>4.0999999999999996</v>
          </cell>
          <cell r="D578">
            <v>492000</v>
          </cell>
        </row>
        <row r="579">
          <cell r="A579" t="str">
            <v>Tyler Thornburg</v>
          </cell>
          <cell r="B579">
            <v>2</v>
          </cell>
          <cell r="C579">
            <v>1.7</v>
          </cell>
        </row>
        <row r="580">
          <cell r="A580" t="str">
            <v>Rickie Weeks</v>
          </cell>
          <cell r="B580">
            <v>10</v>
          </cell>
          <cell r="C580">
            <v>-1.1000000000000001</v>
          </cell>
          <cell r="D580">
            <v>10000000</v>
          </cell>
        </row>
        <row r="581">
          <cell r="A581" t="str">
            <v>Rob Wooten</v>
          </cell>
          <cell r="B581" t="str">
            <v>1st</v>
          </cell>
          <cell r="C581">
            <v>0.1</v>
          </cell>
        </row>
        <row r="582">
          <cell r="A582" t="str">
            <v>Jake Arrieta</v>
          </cell>
          <cell r="B582">
            <v>4</v>
          </cell>
          <cell r="C582">
            <v>0.6</v>
          </cell>
          <cell r="D582">
            <v>516500</v>
          </cell>
        </row>
        <row r="583">
          <cell r="A583" t="str">
            <v>Scott Baker</v>
          </cell>
          <cell r="B583">
            <v>8</v>
          </cell>
          <cell r="C583">
            <v>0.2</v>
          </cell>
          <cell r="D583">
            <v>5500000</v>
          </cell>
        </row>
        <row r="584">
          <cell r="A584" t="str">
            <v>Darwin Barney</v>
          </cell>
          <cell r="B584">
            <v>4</v>
          </cell>
          <cell r="C584">
            <v>-1.1000000000000001</v>
          </cell>
          <cell r="D584">
            <v>562000</v>
          </cell>
        </row>
        <row r="585">
          <cell r="A585" t="str">
            <v>Brian Bogusevic</v>
          </cell>
          <cell r="B585">
            <v>4</v>
          </cell>
          <cell r="C585">
            <v>0.4</v>
          </cell>
        </row>
        <row r="586">
          <cell r="A586" t="str">
            <v>Julio Borbon</v>
          </cell>
          <cell r="B586">
            <v>4</v>
          </cell>
          <cell r="C586">
            <v>-0.3</v>
          </cell>
          <cell r="D586">
            <v>496000</v>
          </cell>
        </row>
        <row r="587">
          <cell r="A587" t="str">
            <v>J.C. Boscan</v>
          </cell>
          <cell r="B587">
            <v>4</v>
          </cell>
          <cell r="C587">
            <v>0</v>
          </cell>
        </row>
        <row r="588">
          <cell r="A588" t="str">
            <v>Michael Bowden</v>
          </cell>
          <cell r="B588">
            <v>6</v>
          </cell>
          <cell r="C588">
            <v>0.1</v>
          </cell>
          <cell r="D588">
            <v>509500</v>
          </cell>
        </row>
        <row r="589">
          <cell r="A589" t="str">
            <v>Alex Burnett</v>
          </cell>
          <cell r="B589">
            <v>4</v>
          </cell>
          <cell r="C589">
            <v>0</v>
          </cell>
        </row>
        <row r="590">
          <cell r="A590" t="str">
            <v>Alberto Cabrera</v>
          </cell>
          <cell r="B590">
            <v>2</v>
          </cell>
          <cell r="C590">
            <v>0</v>
          </cell>
          <cell r="D590">
            <v>490000</v>
          </cell>
        </row>
        <row r="591">
          <cell r="A591" t="str">
            <v>Shawn Camp</v>
          </cell>
          <cell r="B591">
            <v>10</v>
          </cell>
          <cell r="C591">
            <v>-0.9</v>
          </cell>
          <cell r="D591">
            <v>1350000</v>
          </cell>
        </row>
        <row r="592">
          <cell r="A592" t="str">
            <v>Welington Castillo</v>
          </cell>
          <cell r="B592">
            <v>4</v>
          </cell>
          <cell r="C592">
            <v>4</v>
          </cell>
          <cell r="D592">
            <v>503000</v>
          </cell>
        </row>
        <row r="593">
          <cell r="A593" t="str">
            <v>Starlin Castro</v>
          </cell>
          <cell r="B593">
            <v>4</v>
          </cell>
          <cell r="C593">
            <v>-0.5</v>
          </cell>
          <cell r="D593">
            <v>5000000</v>
          </cell>
        </row>
        <row r="594">
          <cell r="A594" t="str">
            <v>Steve Clevenger</v>
          </cell>
          <cell r="B594">
            <v>3</v>
          </cell>
          <cell r="C594">
            <v>-0.1</v>
          </cell>
        </row>
        <row r="595">
          <cell r="A595" t="str">
            <v>David DeJesus</v>
          </cell>
          <cell r="B595">
            <v>11</v>
          </cell>
          <cell r="C595">
            <v>1.8</v>
          </cell>
        </row>
        <row r="596">
          <cell r="A596" t="str">
            <v>Rafael Dolis</v>
          </cell>
          <cell r="B596">
            <v>3</v>
          </cell>
          <cell r="C596">
            <v>0.1</v>
          </cell>
          <cell r="D596">
            <v>490000</v>
          </cell>
        </row>
        <row r="597">
          <cell r="A597" t="str">
            <v>Scott Feldman</v>
          </cell>
          <cell r="B597">
            <v>9</v>
          </cell>
          <cell r="C597">
            <v>1.1000000000000001</v>
          </cell>
        </row>
        <row r="598">
          <cell r="A598" t="str">
            <v>Kyuji Fujikawa</v>
          </cell>
          <cell r="B598" t="str">
            <v>1st</v>
          </cell>
          <cell r="C598">
            <v>-0.2</v>
          </cell>
          <cell r="D598">
            <v>4500000</v>
          </cell>
        </row>
        <row r="599">
          <cell r="A599" t="str">
            <v>Matt Garza</v>
          </cell>
          <cell r="B599">
            <v>8</v>
          </cell>
          <cell r="C599">
            <v>1.7</v>
          </cell>
        </row>
        <row r="600">
          <cell r="A600" t="str">
            <v>Cole Gillespie</v>
          </cell>
          <cell r="B600">
            <v>3</v>
          </cell>
          <cell r="C600">
            <v>0.3</v>
          </cell>
        </row>
        <row r="601">
          <cell r="A601" t="str">
            <v>Alberto Gonzalez</v>
          </cell>
          <cell r="B601">
            <v>7</v>
          </cell>
          <cell r="C601">
            <v>-0.2</v>
          </cell>
        </row>
        <row r="602">
          <cell r="A602" t="str">
            <v>Kevin Gregg</v>
          </cell>
          <cell r="B602">
            <v>11</v>
          </cell>
          <cell r="C602">
            <v>0.5</v>
          </cell>
        </row>
        <row r="603">
          <cell r="A603" t="str">
            <v>Justin Grimm</v>
          </cell>
          <cell r="B603">
            <v>2</v>
          </cell>
          <cell r="C603">
            <v>0.2</v>
          </cell>
        </row>
        <row r="604">
          <cell r="A604" t="str">
            <v>Matt Guerrier</v>
          </cell>
          <cell r="B604">
            <v>10</v>
          </cell>
          <cell r="C604">
            <v>0.3</v>
          </cell>
          <cell r="D604">
            <v>4750000</v>
          </cell>
        </row>
        <row r="605">
          <cell r="A605" t="str">
            <v>Scott Hairston</v>
          </cell>
          <cell r="B605">
            <v>10</v>
          </cell>
          <cell r="C605">
            <v>-0.5</v>
          </cell>
        </row>
        <row r="606">
          <cell r="A606" t="str">
            <v>Edwin Jackson</v>
          </cell>
          <cell r="B606">
            <v>11</v>
          </cell>
          <cell r="C606">
            <v>-1.4</v>
          </cell>
          <cell r="D606">
            <v>13000000</v>
          </cell>
        </row>
        <row r="607">
          <cell r="A607" t="str">
            <v>Junior Lake</v>
          </cell>
          <cell r="B607" t="str">
            <v>1st</v>
          </cell>
          <cell r="C607">
            <v>1.2</v>
          </cell>
        </row>
        <row r="608">
          <cell r="A608" t="str">
            <v>Brent Lillibridge</v>
          </cell>
          <cell r="B608">
            <v>6</v>
          </cell>
          <cell r="C608">
            <v>-0.6</v>
          </cell>
          <cell r="D608">
            <v>750000</v>
          </cell>
        </row>
        <row r="609">
          <cell r="A609" t="str">
            <v>Chang-Yong Lim</v>
          </cell>
          <cell r="B609" t="str">
            <v>1st</v>
          </cell>
          <cell r="C609">
            <v>0</v>
          </cell>
        </row>
        <row r="610">
          <cell r="A610" t="str">
            <v>Kameron Loe</v>
          </cell>
          <cell r="B610">
            <v>9</v>
          </cell>
          <cell r="C610">
            <v>-0.1</v>
          </cell>
        </row>
        <row r="611">
          <cell r="A611" t="str">
            <v>Carlos Marmol</v>
          </cell>
          <cell r="B611">
            <v>8</v>
          </cell>
          <cell r="C611">
            <v>-0.6</v>
          </cell>
        </row>
        <row r="612">
          <cell r="A612" t="str">
            <v>Darnell McDonald</v>
          </cell>
          <cell r="B612">
            <v>7</v>
          </cell>
          <cell r="C612">
            <v>0.1</v>
          </cell>
        </row>
        <row r="613">
          <cell r="A613" t="str">
            <v>Donnie Murphy</v>
          </cell>
          <cell r="B613">
            <v>8</v>
          </cell>
          <cell r="C613">
            <v>0.9</v>
          </cell>
        </row>
        <row r="614">
          <cell r="A614" t="str">
            <v>Dioner Navarro</v>
          </cell>
          <cell r="B614">
            <v>10</v>
          </cell>
          <cell r="C614">
            <v>1.9</v>
          </cell>
          <cell r="D614">
            <v>1750000</v>
          </cell>
        </row>
        <row r="615">
          <cell r="A615" t="str">
            <v>Thomas Neal</v>
          </cell>
          <cell r="B615">
            <v>2</v>
          </cell>
          <cell r="C615">
            <v>-0.1</v>
          </cell>
        </row>
        <row r="616">
          <cell r="A616" t="str">
            <v>Blake Parker</v>
          </cell>
          <cell r="B616">
            <v>2</v>
          </cell>
          <cell r="C616">
            <v>0.7</v>
          </cell>
        </row>
        <row r="617">
          <cell r="A617" t="str">
            <v>Zach Putnam</v>
          </cell>
          <cell r="B617">
            <v>3</v>
          </cell>
          <cell r="C617">
            <v>-0.3</v>
          </cell>
        </row>
        <row r="618">
          <cell r="A618" t="str">
            <v>Brooks Raley</v>
          </cell>
          <cell r="B618">
            <v>2</v>
          </cell>
          <cell r="C618">
            <v>-0.2</v>
          </cell>
          <cell r="D618">
            <v>490000</v>
          </cell>
        </row>
        <row r="619">
          <cell r="A619" t="str">
            <v>Cody Ransom</v>
          </cell>
          <cell r="B619">
            <v>11</v>
          </cell>
          <cell r="C619">
            <v>1.1000000000000001</v>
          </cell>
        </row>
        <row r="620">
          <cell r="A620" t="str">
            <v>Anthony Rizzo</v>
          </cell>
          <cell r="B620">
            <v>3</v>
          </cell>
          <cell r="C620">
            <v>2.5</v>
          </cell>
          <cell r="D620">
            <v>750000</v>
          </cell>
        </row>
        <row r="621">
          <cell r="A621" t="str">
            <v>Henry Rodriguez</v>
          </cell>
          <cell r="B621">
            <v>5</v>
          </cell>
          <cell r="C621">
            <v>-0.1</v>
          </cell>
        </row>
        <row r="622">
          <cell r="A622" t="str">
            <v>Hector Rondon</v>
          </cell>
          <cell r="B622" t="str">
            <v>1st</v>
          </cell>
          <cell r="C622">
            <v>-0.1</v>
          </cell>
          <cell r="D622">
            <v>490000</v>
          </cell>
        </row>
        <row r="623">
          <cell r="A623" t="str">
            <v>Zac Rosscup</v>
          </cell>
          <cell r="B623" t="str">
            <v>1st</v>
          </cell>
          <cell r="C623">
            <v>0.2</v>
          </cell>
        </row>
        <row r="624">
          <cell r="A624" t="str">
            <v>Chris Rusin</v>
          </cell>
          <cell r="B624">
            <v>2</v>
          </cell>
          <cell r="C624">
            <v>0.6</v>
          </cell>
          <cell r="D624">
            <v>490000</v>
          </cell>
        </row>
        <row r="625">
          <cell r="A625" t="str">
            <v>James Russell</v>
          </cell>
          <cell r="B625">
            <v>4</v>
          </cell>
          <cell r="C625">
            <v>0.7</v>
          </cell>
          <cell r="D625">
            <v>1075000</v>
          </cell>
        </row>
        <row r="626">
          <cell r="A626" t="str">
            <v>Jeff Samardzija</v>
          </cell>
          <cell r="B626">
            <v>6</v>
          </cell>
          <cell r="C626">
            <v>1</v>
          </cell>
          <cell r="D626">
            <v>2640000</v>
          </cell>
        </row>
        <row r="627">
          <cell r="A627" t="str">
            <v>Eduardo Sanchez</v>
          </cell>
          <cell r="B627">
            <v>3</v>
          </cell>
          <cell r="C627">
            <v>-0.1</v>
          </cell>
        </row>
        <row r="628">
          <cell r="A628" t="str">
            <v>Dave Sappelt</v>
          </cell>
          <cell r="B628">
            <v>3</v>
          </cell>
          <cell r="C628">
            <v>-0.3</v>
          </cell>
          <cell r="D628">
            <v>492000</v>
          </cell>
        </row>
        <row r="629">
          <cell r="A629" t="str">
            <v>Nate Schierholtz</v>
          </cell>
          <cell r="B629">
            <v>7</v>
          </cell>
          <cell r="C629">
            <v>1.7</v>
          </cell>
          <cell r="D629">
            <v>2250000</v>
          </cell>
        </row>
        <row r="630">
          <cell r="A630" t="str">
            <v>Alfonso Soriano</v>
          </cell>
          <cell r="B630">
            <v>15</v>
          </cell>
          <cell r="C630">
            <v>0.9</v>
          </cell>
        </row>
        <row r="631">
          <cell r="A631" t="str">
            <v>Pedro Strop</v>
          </cell>
          <cell r="B631">
            <v>5</v>
          </cell>
          <cell r="C631">
            <v>0.8</v>
          </cell>
          <cell r="D631">
            <v>502500</v>
          </cell>
        </row>
        <row r="632">
          <cell r="A632" t="str">
            <v>Ryan Sweeney</v>
          </cell>
          <cell r="B632">
            <v>8</v>
          </cell>
          <cell r="C632">
            <v>0.8</v>
          </cell>
        </row>
        <row r="633">
          <cell r="A633" t="str">
            <v>Hisanori Takahashi</v>
          </cell>
          <cell r="B633">
            <v>4</v>
          </cell>
          <cell r="C633">
            <v>-0.1</v>
          </cell>
          <cell r="D633">
            <v>1000000</v>
          </cell>
        </row>
        <row r="634">
          <cell r="A634" t="str">
            <v>Luis Valbuena</v>
          </cell>
          <cell r="B634">
            <v>6</v>
          </cell>
          <cell r="C634">
            <v>1.2</v>
          </cell>
          <cell r="D634">
            <v>930000</v>
          </cell>
        </row>
        <row r="635">
          <cell r="A635" t="str">
            <v>Carlos Villanueva</v>
          </cell>
          <cell r="B635">
            <v>8</v>
          </cell>
          <cell r="C635">
            <v>1.4</v>
          </cell>
          <cell r="D635">
            <v>5000000</v>
          </cell>
        </row>
        <row r="636">
          <cell r="A636" t="str">
            <v>Logan Watkins</v>
          </cell>
          <cell r="B636" t="str">
            <v>1st</v>
          </cell>
          <cell r="C636">
            <v>-0.3</v>
          </cell>
        </row>
        <row r="637">
          <cell r="A637" t="str">
            <v>Travis Wood</v>
          </cell>
          <cell r="B637">
            <v>4</v>
          </cell>
          <cell r="C637">
            <v>5.0999999999999996</v>
          </cell>
          <cell r="D637">
            <v>527500</v>
          </cell>
        </row>
        <row r="638">
          <cell r="A638" t="str">
            <v>Bronson Arroyo</v>
          </cell>
          <cell r="B638">
            <v>14</v>
          </cell>
          <cell r="C638">
            <v>1.7</v>
          </cell>
          <cell r="D638">
            <v>16445535</v>
          </cell>
        </row>
        <row r="639">
          <cell r="A639" t="str">
            <v>Homer Bailey</v>
          </cell>
          <cell r="B639">
            <v>7</v>
          </cell>
          <cell r="C639">
            <v>2.9</v>
          </cell>
          <cell r="D639">
            <v>5350000</v>
          </cell>
        </row>
        <row r="640">
          <cell r="A640" t="str">
            <v>Jonathan Broxton</v>
          </cell>
          <cell r="B640">
            <v>9</v>
          </cell>
          <cell r="C640">
            <v>-0.4</v>
          </cell>
          <cell r="D640">
            <v>4000000</v>
          </cell>
        </row>
        <row r="641">
          <cell r="A641" t="str">
            <v>Jay Bruce</v>
          </cell>
          <cell r="B641">
            <v>6</v>
          </cell>
          <cell r="C641">
            <v>5.2</v>
          </cell>
          <cell r="D641">
            <v>7500000</v>
          </cell>
        </row>
        <row r="642">
          <cell r="A642" t="str">
            <v>Aroldis Chapman</v>
          </cell>
          <cell r="B642">
            <v>4</v>
          </cell>
          <cell r="C642">
            <v>1.8</v>
          </cell>
          <cell r="D642">
            <v>2000000</v>
          </cell>
        </row>
        <row r="643">
          <cell r="A643" t="str">
            <v>Shin-Soo Choo</v>
          </cell>
          <cell r="B643">
            <v>9</v>
          </cell>
          <cell r="C643">
            <v>4.5999999999999996</v>
          </cell>
          <cell r="D643">
            <v>7375000</v>
          </cell>
        </row>
        <row r="644">
          <cell r="A644" t="str">
            <v>Nick Christiani</v>
          </cell>
          <cell r="B644" t="str">
            <v>1st</v>
          </cell>
          <cell r="C644">
            <v>0.1</v>
          </cell>
        </row>
        <row r="645">
          <cell r="A645" t="str">
            <v>Tony Cingrani</v>
          </cell>
          <cell r="B645">
            <v>2</v>
          </cell>
          <cell r="C645">
            <v>2.4</v>
          </cell>
        </row>
        <row r="646">
          <cell r="A646" t="str">
            <v>Zack Cozart</v>
          </cell>
          <cell r="B646">
            <v>3</v>
          </cell>
          <cell r="C646">
            <v>1.2</v>
          </cell>
          <cell r="D646">
            <v>527500</v>
          </cell>
        </row>
        <row r="647">
          <cell r="A647" t="str">
            <v>Johnny Cueto</v>
          </cell>
          <cell r="B647">
            <v>6</v>
          </cell>
          <cell r="C647">
            <v>1.2</v>
          </cell>
          <cell r="D647">
            <v>7400000</v>
          </cell>
        </row>
        <row r="648">
          <cell r="A648" t="str">
            <v>Zach Duke</v>
          </cell>
          <cell r="B648">
            <v>9</v>
          </cell>
          <cell r="C648">
            <v>0.6</v>
          </cell>
        </row>
        <row r="649">
          <cell r="A649" t="str">
            <v>Todd Frazier</v>
          </cell>
          <cell r="B649">
            <v>3</v>
          </cell>
          <cell r="C649">
            <v>2.9</v>
          </cell>
          <cell r="D649">
            <v>527500</v>
          </cell>
        </row>
        <row r="650">
          <cell r="A650" t="str">
            <v>Justin Freeman</v>
          </cell>
          <cell r="B650" t="str">
            <v>1st</v>
          </cell>
          <cell r="C650">
            <v>-0.1</v>
          </cell>
        </row>
        <row r="651">
          <cell r="A651" t="str">
            <v>Billy Hamilton</v>
          </cell>
          <cell r="B651" t="str">
            <v>1st</v>
          </cell>
          <cell r="C651">
            <v>0.7</v>
          </cell>
        </row>
        <row r="652">
          <cell r="A652" t="str">
            <v>Ryan Hanigan</v>
          </cell>
          <cell r="B652">
            <v>7</v>
          </cell>
          <cell r="C652">
            <v>0.3</v>
          </cell>
          <cell r="D652">
            <v>2050000</v>
          </cell>
        </row>
        <row r="653">
          <cell r="A653" t="str">
            <v>Jack Hannahan</v>
          </cell>
          <cell r="B653">
            <v>7</v>
          </cell>
          <cell r="C653">
            <v>-0.5</v>
          </cell>
          <cell r="D653">
            <v>1000000</v>
          </cell>
        </row>
        <row r="654">
          <cell r="A654" t="str">
            <v>Chris Heisey</v>
          </cell>
          <cell r="B654">
            <v>4</v>
          </cell>
          <cell r="C654">
            <v>0.7</v>
          </cell>
          <cell r="D654">
            <v>1325000</v>
          </cell>
        </row>
        <row r="655">
          <cell r="A655" t="str">
            <v>J.J. Hoover</v>
          </cell>
          <cell r="B655">
            <v>2</v>
          </cell>
          <cell r="C655">
            <v>1.3</v>
          </cell>
          <cell r="D655">
            <v>492500</v>
          </cell>
        </row>
        <row r="656">
          <cell r="A656" t="str">
            <v>Cesar Izturis</v>
          </cell>
          <cell r="B656">
            <v>13</v>
          </cell>
          <cell r="C656">
            <v>0.2</v>
          </cell>
          <cell r="D656">
            <v>800000</v>
          </cell>
        </row>
        <row r="657">
          <cell r="A657" t="str">
            <v>Mat Latos</v>
          </cell>
          <cell r="B657">
            <v>5</v>
          </cell>
          <cell r="C657">
            <v>3.2</v>
          </cell>
          <cell r="D657">
            <v>4250000</v>
          </cell>
        </row>
        <row r="658">
          <cell r="A658" t="str">
            <v>Mike Leake</v>
          </cell>
          <cell r="B658">
            <v>4</v>
          </cell>
          <cell r="C658">
            <v>2.9</v>
          </cell>
          <cell r="D658">
            <v>3060000</v>
          </cell>
        </row>
        <row r="659">
          <cell r="A659" t="str">
            <v>Sam LeCure</v>
          </cell>
          <cell r="B659">
            <v>4</v>
          </cell>
          <cell r="C659">
            <v>1.4</v>
          </cell>
          <cell r="D659">
            <v>510000</v>
          </cell>
        </row>
        <row r="660">
          <cell r="A660" t="str">
            <v>Ryan Ludwick</v>
          </cell>
          <cell r="B660">
            <v>11</v>
          </cell>
          <cell r="C660">
            <v>-0.9</v>
          </cell>
          <cell r="D660">
            <v>2000000</v>
          </cell>
        </row>
        <row r="661">
          <cell r="A661" t="str">
            <v>Donald Lutz</v>
          </cell>
          <cell r="B661" t="str">
            <v>1st</v>
          </cell>
          <cell r="C661">
            <v>-0.1</v>
          </cell>
        </row>
        <row r="662">
          <cell r="A662" t="str">
            <v>Sean Marshall</v>
          </cell>
          <cell r="B662">
            <v>8</v>
          </cell>
          <cell r="C662">
            <v>0.2</v>
          </cell>
          <cell r="D662">
            <v>4500000</v>
          </cell>
        </row>
        <row r="663">
          <cell r="A663" t="str">
            <v>Devin Mesoraco</v>
          </cell>
          <cell r="B663">
            <v>3</v>
          </cell>
          <cell r="C663">
            <v>0.1</v>
          </cell>
          <cell r="D663">
            <v>497500</v>
          </cell>
        </row>
        <row r="664">
          <cell r="A664" t="str">
            <v>Corky Miller</v>
          </cell>
          <cell r="B664">
            <v>11</v>
          </cell>
          <cell r="C664">
            <v>0.4</v>
          </cell>
        </row>
        <row r="665">
          <cell r="A665" t="str">
            <v>Logan Ondrusek</v>
          </cell>
          <cell r="B665">
            <v>4</v>
          </cell>
          <cell r="C665">
            <v>0</v>
          </cell>
          <cell r="D665">
            <v>950000</v>
          </cell>
        </row>
        <row r="666">
          <cell r="A666" t="str">
            <v>Manny Parra</v>
          </cell>
          <cell r="B666">
            <v>6</v>
          </cell>
          <cell r="C666">
            <v>0.6</v>
          </cell>
          <cell r="D666">
            <v>1000000</v>
          </cell>
        </row>
        <row r="667">
          <cell r="A667" t="str">
            <v>Curtis Partch</v>
          </cell>
          <cell r="B667" t="str">
            <v>1st</v>
          </cell>
          <cell r="C667">
            <v>-0.4</v>
          </cell>
        </row>
        <row r="668">
          <cell r="A668" t="str">
            <v>Xavier Paul</v>
          </cell>
          <cell r="B668">
            <v>5</v>
          </cell>
          <cell r="C668">
            <v>-0.5</v>
          </cell>
          <cell r="D668">
            <v>505000</v>
          </cell>
        </row>
        <row r="669">
          <cell r="A669" t="str">
            <v>Brandon Phillips</v>
          </cell>
          <cell r="B669">
            <v>12</v>
          </cell>
          <cell r="C669">
            <v>1.7</v>
          </cell>
          <cell r="D669">
            <v>10000000</v>
          </cell>
        </row>
        <row r="670">
          <cell r="A670" t="str">
            <v>Greg Reynolds</v>
          </cell>
          <cell r="B670">
            <v>3</v>
          </cell>
          <cell r="C670">
            <v>-0.3</v>
          </cell>
        </row>
        <row r="671">
          <cell r="A671" t="str">
            <v>Derrick Robinson</v>
          </cell>
          <cell r="B671" t="str">
            <v>1st</v>
          </cell>
          <cell r="C671">
            <v>0.8</v>
          </cell>
        </row>
        <row r="672">
          <cell r="A672" t="str">
            <v>Henry Rodriguez</v>
          </cell>
          <cell r="B672">
            <v>2</v>
          </cell>
          <cell r="C672">
            <v>-0.1</v>
          </cell>
        </row>
        <row r="673">
          <cell r="A673" t="str">
            <v>Alfredo Simon</v>
          </cell>
          <cell r="B673">
            <v>6</v>
          </cell>
          <cell r="C673">
            <v>1.1000000000000001</v>
          </cell>
          <cell r="D673">
            <v>890000</v>
          </cell>
        </row>
        <row r="674">
          <cell r="A674" t="str">
            <v>Neftali Soto</v>
          </cell>
          <cell r="B674" t="str">
            <v>1st</v>
          </cell>
          <cell r="C674">
            <v>-0.3</v>
          </cell>
        </row>
        <row r="675">
          <cell r="A675" t="str">
            <v>Pedro Villarreal</v>
          </cell>
          <cell r="B675">
            <v>2</v>
          </cell>
          <cell r="C675">
            <v>-0.4</v>
          </cell>
        </row>
        <row r="676">
          <cell r="A676" t="str">
            <v>Joey Votto</v>
          </cell>
          <cell r="B676">
            <v>7</v>
          </cell>
          <cell r="C676">
            <v>6.6</v>
          </cell>
          <cell r="D676">
            <v>17000000</v>
          </cell>
        </row>
        <row r="677">
          <cell r="A677" t="str">
            <v>Pedro Alvarez</v>
          </cell>
          <cell r="B677">
            <v>4</v>
          </cell>
          <cell r="C677">
            <v>3.3</v>
          </cell>
          <cell r="D677">
            <v>700000</v>
          </cell>
        </row>
        <row r="678">
          <cell r="A678" t="str">
            <v>Clint Barmes</v>
          </cell>
          <cell r="B678">
            <v>11</v>
          </cell>
          <cell r="C678">
            <v>0.2</v>
          </cell>
          <cell r="D678">
            <v>5500000</v>
          </cell>
        </row>
        <row r="679">
          <cell r="A679" t="str">
            <v>Vic Black</v>
          </cell>
          <cell r="B679" t="str">
            <v>1st</v>
          </cell>
          <cell r="C679">
            <v>0</v>
          </cell>
        </row>
        <row r="680">
          <cell r="A680" t="str">
            <v>John Buck</v>
          </cell>
          <cell r="B680">
            <v>10</v>
          </cell>
          <cell r="C680">
            <v>0.1</v>
          </cell>
          <cell r="D680">
            <v>6000000</v>
          </cell>
        </row>
        <row r="681">
          <cell r="A681" t="str">
            <v>A.J. Burnett</v>
          </cell>
          <cell r="B681">
            <v>15</v>
          </cell>
          <cell r="C681">
            <v>1.6</v>
          </cell>
          <cell r="D681">
            <v>16500000</v>
          </cell>
        </row>
        <row r="682">
          <cell r="A682" t="str">
            <v>Marlon Byrd</v>
          </cell>
          <cell r="B682">
            <v>12</v>
          </cell>
          <cell r="C682">
            <v>0.9</v>
          </cell>
          <cell r="D682">
            <v>700000</v>
          </cell>
        </row>
        <row r="683">
          <cell r="A683" t="str">
            <v>Gerrit Cole</v>
          </cell>
          <cell r="B683" t="str">
            <v>1st</v>
          </cell>
          <cell r="C683">
            <v>1.6</v>
          </cell>
        </row>
        <row r="684">
          <cell r="A684" t="str">
            <v>José Contreras</v>
          </cell>
          <cell r="B684">
            <v>11</v>
          </cell>
          <cell r="C684">
            <v>-0.3</v>
          </cell>
        </row>
        <row r="685">
          <cell r="A685" t="str">
            <v>Brandon Cumpton</v>
          </cell>
          <cell r="B685" t="str">
            <v>1st</v>
          </cell>
          <cell r="C685">
            <v>0.9</v>
          </cell>
        </row>
        <row r="686">
          <cell r="A686" t="str">
            <v>Kyle Farnsworth</v>
          </cell>
          <cell r="B686">
            <v>15</v>
          </cell>
          <cell r="C686">
            <v>0.3</v>
          </cell>
        </row>
        <row r="687">
          <cell r="A687" t="str">
            <v>Jeanmar Gomez</v>
          </cell>
          <cell r="B687">
            <v>4</v>
          </cell>
          <cell r="C687">
            <v>0.3</v>
          </cell>
          <cell r="D687">
            <v>500000</v>
          </cell>
        </row>
        <row r="688">
          <cell r="A688" t="str">
            <v>Jason Grilli</v>
          </cell>
          <cell r="B688">
            <v>11</v>
          </cell>
          <cell r="C688">
            <v>0.9</v>
          </cell>
          <cell r="D688">
            <v>2500000</v>
          </cell>
        </row>
        <row r="689">
          <cell r="A689" t="str">
            <v>Josh Harrison</v>
          </cell>
          <cell r="B689">
            <v>3</v>
          </cell>
          <cell r="C689">
            <v>0.1</v>
          </cell>
          <cell r="D689">
            <v>503000</v>
          </cell>
        </row>
        <row r="690">
          <cell r="A690" t="str">
            <v>Jared Hughes</v>
          </cell>
          <cell r="B690">
            <v>3</v>
          </cell>
          <cell r="C690">
            <v>-0.3</v>
          </cell>
          <cell r="D690">
            <v>504500</v>
          </cell>
        </row>
        <row r="691">
          <cell r="A691" t="str">
            <v>Brandon Inge</v>
          </cell>
          <cell r="B691">
            <v>13</v>
          </cell>
          <cell r="C691">
            <v>-0.5</v>
          </cell>
          <cell r="D691">
            <v>1250000</v>
          </cell>
        </row>
        <row r="692">
          <cell r="A692" t="str">
            <v>Phil Irwin</v>
          </cell>
          <cell r="B692" t="str">
            <v>1st</v>
          </cell>
          <cell r="C692">
            <v>-0.2</v>
          </cell>
        </row>
        <row r="693">
          <cell r="A693" t="str">
            <v>Kris Johnson</v>
          </cell>
          <cell r="B693" t="str">
            <v>1st</v>
          </cell>
          <cell r="C693">
            <v>-0.3</v>
          </cell>
        </row>
        <row r="694">
          <cell r="A694" t="str">
            <v>Garrett Jones</v>
          </cell>
          <cell r="B694">
            <v>6</v>
          </cell>
          <cell r="C694">
            <v>0.3</v>
          </cell>
          <cell r="D694">
            <v>4500000</v>
          </cell>
        </row>
        <row r="695">
          <cell r="A695" t="str">
            <v>Andrew Lambo</v>
          </cell>
          <cell r="B695" t="str">
            <v>1st</v>
          </cell>
          <cell r="C695">
            <v>-0.2</v>
          </cell>
        </row>
        <row r="696">
          <cell r="A696" t="str">
            <v>Chris Leroux</v>
          </cell>
          <cell r="B696">
            <v>5</v>
          </cell>
          <cell r="C696">
            <v>-0.1</v>
          </cell>
          <cell r="D696">
            <v>502000</v>
          </cell>
        </row>
        <row r="697">
          <cell r="A697" t="str">
            <v>Francisco Liriano</v>
          </cell>
          <cell r="B697">
            <v>8</v>
          </cell>
          <cell r="C697">
            <v>2.9</v>
          </cell>
          <cell r="D697">
            <v>1000000</v>
          </cell>
        </row>
        <row r="698">
          <cell r="A698" t="str">
            <v>Jeff Locke</v>
          </cell>
          <cell r="B698">
            <v>3</v>
          </cell>
          <cell r="C698">
            <v>1.3</v>
          </cell>
          <cell r="D698">
            <v>497500</v>
          </cell>
        </row>
        <row r="699">
          <cell r="A699" t="str">
            <v>Starling Marte</v>
          </cell>
          <cell r="B699">
            <v>2</v>
          </cell>
          <cell r="C699">
            <v>5.0999999999999996</v>
          </cell>
          <cell r="D699">
            <v>500000</v>
          </cell>
        </row>
        <row r="700">
          <cell r="A700" t="str">
            <v>Russell Martin</v>
          </cell>
          <cell r="B700">
            <v>8</v>
          </cell>
          <cell r="C700">
            <v>4.0999999999999996</v>
          </cell>
          <cell r="D700">
            <v>6500000</v>
          </cell>
        </row>
        <row r="701">
          <cell r="A701" t="str">
            <v>Vin Mazzaro</v>
          </cell>
          <cell r="B701">
            <v>5</v>
          </cell>
          <cell r="C701">
            <v>1.1000000000000001</v>
          </cell>
        </row>
        <row r="702">
          <cell r="A702" t="str">
            <v>Andrew McCutchen</v>
          </cell>
          <cell r="B702">
            <v>5</v>
          </cell>
          <cell r="C702">
            <v>7.8</v>
          </cell>
          <cell r="D702">
            <v>4500000</v>
          </cell>
        </row>
        <row r="703">
          <cell r="A703" t="str">
            <v>James McDonald</v>
          </cell>
          <cell r="B703">
            <v>6</v>
          </cell>
          <cell r="C703">
            <v>-0.7</v>
          </cell>
          <cell r="D703">
            <v>3025000</v>
          </cell>
        </row>
        <row r="704">
          <cell r="A704" t="str">
            <v>John McDonald</v>
          </cell>
          <cell r="B704">
            <v>15</v>
          </cell>
          <cell r="C704">
            <v>-0.3</v>
          </cell>
        </row>
        <row r="705">
          <cell r="A705" t="str">
            <v>Michael McKenry</v>
          </cell>
          <cell r="B705">
            <v>4</v>
          </cell>
          <cell r="C705">
            <v>-0.5</v>
          </cell>
          <cell r="D705">
            <v>505000</v>
          </cell>
        </row>
        <row r="706">
          <cell r="A706" t="str">
            <v>Mark Melancon</v>
          </cell>
          <cell r="B706">
            <v>5</v>
          </cell>
          <cell r="C706">
            <v>2.1</v>
          </cell>
          <cell r="D706">
            <v>521000</v>
          </cell>
        </row>
        <row r="707">
          <cell r="A707" t="str">
            <v>Jordy Mercer</v>
          </cell>
          <cell r="B707">
            <v>2</v>
          </cell>
          <cell r="C707">
            <v>1.3</v>
          </cell>
        </row>
        <row r="708">
          <cell r="A708" t="str">
            <v>Justin Morneau</v>
          </cell>
          <cell r="B708">
            <v>11</v>
          </cell>
          <cell r="C708">
            <v>0</v>
          </cell>
          <cell r="D708">
            <v>14000000</v>
          </cell>
        </row>
        <row r="709">
          <cell r="A709" t="str">
            <v>Bryan Morris</v>
          </cell>
          <cell r="B709">
            <v>2</v>
          </cell>
          <cell r="C709">
            <v>0.4</v>
          </cell>
        </row>
        <row r="710">
          <cell r="A710" t="str">
            <v>Charlie Morton</v>
          </cell>
          <cell r="B710">
            <v>6</v>
          </cell>
          <cell r="C710">
            <v>0.5</v>
          </cell>
          <cell r="D710">
            <v>2000000</v>
          </cell>
        </row>
        <row r="711">
          <cell r="A711" t="str">
            <v>Felix Pie</v>
          </cell>
          <cell r="B711">
            <v>6</v>
          </cell>
          <cell r="C711">
            <v>-0.4</v>
          </cell>
        </row>
        <row r="712">
          <cell r="A712" t="str">
            <v>Stolmy Pimentel</v>
          </cell>
          <cell r="B712" t="str">
            <v>1st</v>
          </cell>
          <cell r="C712">
            <v>0</v>
          </cell>
        </row>
        <row r="713">
          <cell r="A713" t="str">
            <v>Alex Presley</v>
          </cell>
          <cell r="B713">
            <v>4</v>
          </cell>
          <cell r="C713">
            <v>0.2</v>
          </cell>
        </row>
        <row r="714">
          <cell r="A714" t="str">
            <v>Ryan Reid</v>
          </cell>
          <cell r="B714" t="str">
            <v>1st</v>
          </cell>
          <cell r="C714">
            <v>0.2</v>
          </cell>
        </row>
        <row r="715">
          <cell r="A715" t="str">
            <v>Wandy Rodriguez</v>
          </cell>
          <cell r="B715">
            <v>9</v>
          </cell>
          <cell r="C715">
            <v>0.2</v>
          </cell>
          <cell r="D715">
            <v>13000000</v>
          </cell>
        </row>
        <row r="716">
          <cell r="A716" t="str">
            <v>Gaby Sanchez</v>
          </cell>
          <cell r="B716">
            <v>6</v>
          </cell>
          <cell r="C716">
            <v>0.5</v>
          </cell>
          <cell r="D716">
            <v>1750000</v>
          </cell>
        </row>
        <row r="717">
          <cell r="A717" t="str">
            <v>Jonathan Sanchez</v>
          </cell>
          <cell r="B717">
            <v>8</v>
          </cell>
          <cell r="C717">
            <v>-0.9</v>
          </cell>
          <cell r="D717">
            <v>1375000</v>
          </cell>
        </row>
        <row r="718">
          <cell r="A718" t="str">
            <v>Tony Sanchez</v>
          </cell>
          <cell r="B718" t="str">
            <v>1st</v>
          </cell>
          <cell r="C718">
            <v>0.1</v>
          </cell>
        </row>
        <row r="719">
          <cell r="A719" t="str">
            <v>Travis Snider</v>
          </cell>
          <cell r="B719">
            <v>6</v>
          </cell>
          <cell r="C719">
            <v>-0.7</v>
          </cell>
          <cell r="D719">
            <v>505000</v>
          </cell>
        </row>
        <row r="720">
          <cell r="A720" t="str">
            <v>Jose Tabata</v>
          </cell>
          <cell r="B720">
            <v>4</v>
          </cell>
          <cell r="C720">
            <v>1.2</v>
          </cell>
          <cell r="D720">
            <v>1000000</v>
          </cell>
        </row>
        <row r="721">
          <cell r="A721" t="str">
            <v>Neil Walker</v>
          </cell>
          <cell r="B721">
            <v>5</v>
          </cell>
          <cell r="C721">
            <v>3</v>
          </cell>
          <cell r="D721">
            <v>3300000</v>
          </cell>
        </row>
        <row r="722">
          <cell r="A722" t="str">
            <v>Tony Watson</v>
          </cell>
          <cell r="B722">
            <v>3</v>
          </cell>
          <cell r="C722">
            <v>1.5</v>
          </cell>
          <cell r="D722">
            <v>505500</v>
          </cell>
        </row>
        <row r="723">
          <cell r="A723" t="str">
            <v>Duke Welker</v>
          </cell>
          <cell r="B723" t="str">
            <v>1st</v>
          </cell>
          <cell r="C723">
            <v>0</v>
          </cell>
        </row>
        <row r="724">
          <cell r="A724" t="str">
            <v>Justin Wilson</v>
          </cell>
          <cell r="B724">
            <v>2</v>
          </cell>
          <cell r="C724">
            <v>1.8</v>
          </cell>
          <cell r="D724">
            <v>493500</v>
          </cell>
        </row>
        <row r="725">
          <cell r="A725" t="str">
            <v>Mike Zagurski</v>
          </cell>
          <cell r="B725">
            <v>5</v>
          </cell>
          <cell r="C725">
            <v>-0.4</v>
          </cell>
        </row>
        <row r="726">
          <cell r="A726" t="str">
            <v>Andrew Albers</v>
          </cell>
          <cell r="B726" t="str">
            <v>1st</v>
          </cell>
          <cell r="C726">
            <v>0.4</v>
          </cell>
        </row>
        <row r="727">
          <cell r="A727" t="str">
            <v>Oswaldo Arcia</v>
          </cell>
          <cell r="B727" t="str">
            <v>1st</v>
          </cell>
          <cell r="C727">
            <v>-0.7</v>
          </cell>
        </row>
        <row r="728">
          <cell r="A728" t="str">
            <v>Doug Bernier</v>
          </cell>
          <cell r="B728">
            <v>2</v>
          </cell>
          <cell r="C728">
            <v>0.5</v>
          </cell>
        </row>
        <row r="729">
          <cell r="A729" t="str">
            <v>Jared Burton</v>
          </cell>
          <cell r="B729">
            <v>7</v>
          </cell>
          <cell r="C729">
            <v>0.8</v>
          </cell>
          <cell r="D729">
            <v>2000000</v>
          </cell>
        </row>
        <row r="730">
          <cell r="A730" t="str">
            <v>Drew Butera</v>
          </cell>
          <cell r="B730">
            <v>4</v>
          </cell>
          <cell r="C730">
            <v>-0.1</v>
          </cell>
        </row>
        <row r="731">
          <cell r="A731" t="str">
            <v>Jamey Carroll</v>
          </cell>
          <cell r="B731">
            <v>12</v>
          </cell>
          <cell r="C731">
            <v>-0.1</v>
          </cell>
        </row>
        <row r="732">
          <cell r="A732" t="str">
            <v>Chris Colabello</v>
          </cell>
          <cell r="B732" t="str">
            <v>1st</v>
          </cell>
          <cell r="C732">
            <v>0</v>
          </cell>
        </row>
        <row r="733">
          <cell r="A733" t="str">
            <v>Kevin Correia</v>
          </cell>
          <cell r="B733">
            <v>11</v>
          </cell>
          <cell r="C733">
            <v>2.2000000000000002</v>
          </cell>
          <cell r="D733">
            <v>4500000</v>
          </cell>
        </row>
        <row r="734">
          <cell r="A734" t="str">
            <v>Cole De Vries</v>
          </cell>
          <cell r="B734">
            <v>2</v>
          </cell>
          <cell r="C734">
            <v>-0.6</v>
          </cell>
          <cell r="D734">
            <v>500000</v>
          </cell>
        </row>
        <row r="735">
          <cell r="A735" t="str">
            <v>Sam Deduno</v>
          </cell>
          <cell r="B735">
            <v>4</v>
          </cell>
          <cell r="C735">
            <v>1.7</v>
          </cell>
        </row>
        <row r="736">
          <cell r="A736" t="str">
            <v>Scott Diamond</v>
          </cell>
          <cell r="B736">
            <v>3</v>
          </cell>
          <cell r="C736">
            <v>-0.5</v>
          </cell>
          <cell r="D736">
            <v>530000</v>
          </cell>
        </row>
        <row r="737">
          <cell r="A737" t="str">
            <v>Ryan Doumit</v>
          </cell>
          <cell r="B737">
            <v>9</v>
          </cell>
          <cell r="C737">
            <v>0.4</v>
          </cell>
          <cell r="D737">
            <v>3500000</v>
          </cell>
        </row>
        <row r="738">
          <cell r="A738" t="str">
            <v>Brian Dozier</v>
          </cell>
          <cell r="B738">
            <v>2</v>
          </cell>
          <cell r="C738">
            <v>2.4</v>
          </cell>
          <cell r="D738">
            <v>497500</v>
          </cell>
        </row>
        <row r="739">
          <cell r="A739" t="str">
            <v>Brian Duensing</v>
          </cell>
          <cell r="B739">
            <v>5</v>
          </cell>
          <cell r="C739">
            <v>0.6</v>
          </cell>
          <cell r="D739">
            <v>1300000</v>
          </cell>
        </row>
        <row r="740">
          <cell r="A740" t="str">
            <v>Eduardo Escobar</v>
          </cell>
          <cell r="B740">
            <v>3</v>
          </cell>
          <cell r="C740">
            <v>0</v>
          </cell>
          <cell r="D740">
            <v>520000</v>
          </cell>
        </row>
        <row r="741">
          <cell r="A741" t="str">
            <v>Casey Fien</v>
          </cell>
          <cell r="B741">
            <v>4</v>
          </cell>
          <cell r="C741">
            <v>0.6</v>
          </cell>
          <cell r="D741">
            <v>500000</v>
          </cell>
        </row>
        <row r="742">
          <cell r="A742" t="str">
            <v>Pedro Florimon</v>
          </cell>
          <cell r="B742">
            <v>3</v>
          </cell>
          <cell r="C742">
            <v>1.2</v>
          </cell>
          <cell r="D742">
            <v>495000</v>
          </cell>
        </row>
        <row r="743">
          <cell r="A743" t="str">
            <v>Eric Fryer</v>
          </cell>
          <cell r="B743">
            <v>3</v>
          </cell>
          <cell r="C743">
            <v>0.5</v>
          </cell>
        </row>
        <row r="744">
          <cell r="A744" t="str">
            <v>Kyle Gibson</v>
          </cell>
          <cell r="B744" t="str">
            <v>1st</v>
          </cell>
          <cell r="C744">
            <v>-0.8</v>
          </cell>
        </row>
        <row r="745">
          <cell r="A745" t="str">
            <v>Liam Hendriks</v>
          </cell>
          <cell r="B745">
            <v>3</v>
          </cell>
          <cell r="C745">
            <v>-0.8</v>
          </cell>
          <cell r="D745">
            <v>500000</v>
          </cell>
        </row>
        <row r="746">
          <cell r="A746" t="str">
            <v>Pedro Hernandez</v>
          </cell>
          <cell r="B746">
            <v>2</v>
          </cell>
          <cell r="C746">
            <v>-0.7</v>
          </cell>
        </row>
        <row r="747">
          <cell r="A747" t="str">
            <v>Chris Herrmann</v>
          </cell>
          <cell r="B747">
            <v>2</v>
          </cell>
          <cell r="C747">
            <v>-0.3</v>
          </cell>
        </row>
        <row r="748">
          <cell r="A748" t="str">
            <v>Aaron Hicks</v>
          </cell>
          <cell r="B748" t="str">
            <v>1st</v>
          </cell>
          <cell r="C748">
            <v>0.7</v>
          </cell>
          <cell r="D748">
            <v>490000</v>
          </cell>
        </row>
        <row r="749">
          <cell r="A749" t="str">
            <v>Shairon Martis</v>
          </cell>
          <cell r="B749">
            <v>3</v>
          </cell>
          <cell r="C749">
            <v>0</v>
          </cell>
        </row>
        <row r="750">
          <cell r="A750" t="str">
            <v>Darin Mastroianni</v>
          </cell>
          <cell r="B750">
            <v>3</v>
          </cell>
          <cell r="C750">
            <v>-0.9</v>
          </cell>
          <cell r="D750">
            <v>500000</v>
          </cell>
        </row>
        <row r="751">
          <cell r="A751" t="str">
            <v>Joe Mauer</v>
          </cell>
          <cell r="B751">
            <v>10</v>
          </cell>
          <cell r="C751">
            <v>5.5</v>
          </cell>
          <cell r="D751">
            <v>23000000</v>
          </cell>
        </row>
        <row r="752">
          <cell r="A752" t="str">
            <v>Justin Morneau</v>
          </cell>
          <cell r="B752">
            <v>11</v>
          </cell>
          <cell r="C752">
            <v>1.3</v>
          </cell>
        </row>
        <row r="753">
          <cell r="A753" t="str">
            <v>Chris Parmelee</v>
          </cell>
          <cell r="B753">
            <v>3</v>
          </cell>
          <cell r="C753">
            <v>0.2</v>
          </cell>
          <cell r="D753">
            <v>497500</v>
          </cell>
        </row>
        <row r="754">
          <cell r="A754" t="str">
            <v>Mike Pelfrey</v>
          </cell>
          <cell r="B754">
            <v>8</v>
          </cell>
          <cell r="C754">
            <v>0.2</v>
          </cell>
          <cell r="D754">
            <v>4000000</v>
          </cell>
        </row>
        <row r="755">
          <cell r="A755" t="str">
            <v>Glen Perkins</v>
          </cell>
          <cell r="B755">
            <v>8</v>
          </cell>
          <cell r="C755">
            <v>2.4</v>
          </cell>
          <cell r="D755">
            <v>2500000</v>
          </cell>
        </row>
        <row r="756">
          <cell r="A756" t="str">
            <v>Josmil Pinto</v>
          </cell>
          <cell r="B756" t="str">
            <v>1st</v>
          </cell>
          <cell r="C756">
            <v>0.9</v>
          </cell>
        </row>
        <row r="757">
          <cell r="A757" t="str">
            <v>Trevor Plouffe</v>
          </cell>
          <cell r="B757">
            <v>4</v>
          </cell>
          <cell r="C757">
            <v>1.1000000000000001</v>
          </cell>
          <cell r="D757">
            <v>520000</v>
          </cell>
        </row>
        <row r="758">
          <cell r="A758" t="str">
            <v>Alex Presley</v>
          </cell>
          <cell r="B758">
            <v>4</v>
          </cell>
          <cell r="C758">
            <v>-0.2</v>
          </cell>
        </row>
        <row r="759">
          <cell r="A759" t="str">
            <v>Ryan Pressly</v>
          </cell>
          <cell r="B759" t="str">
            <v>1st</v>
          </cell>
          <cell r="C759">
            <v>0.5</v>
          </cell>
          <cell r="D759">
            <v>490000</v>
          </cell>
        </row>
        <row r="760">
          <cell r="A760" t="str">
            <v>Wilkin Ramirez</v>
          </cell>
          <cell r="B760">
            <v>3</v>
          </cell>
          <cell r="C760">
            <v>0.1</v>
          </cell>
          <cell r="D760">
            <v>490000</v>
          </cell>
        </row>
        <row r="761">
          <cell r="A761" t="str">
            <v>Tyler Robertson</v>
          </cell>
          <cell r="B761">
            <v>2</v>
          </cell>
          <cell r="C761">
            <v>-0.2</v>
          </cell>
          <cell r="D761">
            <v>495000</v>
          </cell>
        </row>
        <row r="762">
          <cell r="A762" t="str">
            <v>Josh Roenicke</v>
          </cell>
          <cell r="B762">
            <v>6</v>
          </cell>
          <cell r="C762">
            <v>0.2</v>
          </cell>
          <cell r="D762">
            <v>505000</v>
          </cell>
        </row>
        <row r="763">
          <cell r="A763" t="str">
            <v>Anthony Swarzak</v>
          </cell>
          <cell r="B763">
            <v>4</v>
          </cell>
          <cell r="C763">
            <v>2</v>
          </cell>
          <cell r="D763">
            <v>502500</v>
          </cell>
        </row>
        <row r="764">
          <cell r="A764" t="str">
            <v>Caleb Thielbar</v>
          </cell>
          <cell r="B764" t="str">
            <v>1st</v>
          </cell>
          <cell r="C764">
            <v>1.3</v>
          </cell>
        </row>
        <row r="765">
          <cell r="A765" t="str">
            <v>Clete Thomas</v>
          </cell>
          <cell r="B765">
            <v>4</v>
          </cell>
          <cell r="C765">
            <v>0.2</v>
          </cell>
        </row>
        <row r="766">
          <cell r="A766" t="str">
            <v>Michael Tonkin</v>
          </cell>
          <cell r="B766" t="str">
            <v>1st</v>
          </cell>
          <cell r="C766">
            <v>0.1</v>
          </cell>
        </row>
        <row r="767">
          <cell r="A767" t="str">
            <v>P.J. Walters</v>
          </cell>
          <cell r="B767">
            <v>5</v>
          </cell>
          <cell r="C767">
            <v>-0.5</v>
          </cell>
        </row>
        <row r="768">
          <cell r="A768" t="str">
            <v>Josh Willingham</v>
          </cell>
          <cell r="B768">
            <v>10</v>
          </cell>
          <cell r="C768">
            <v>0.6</v>
          </cell>
          <cell r="D768">
            <v>7000000</v>
          </cell>
        </row>
        <row r="769">
          <cell r="A769" t="str">
            <v>Vance Worley</v>
          </cell>
          <cell r="B769">
            <v>4</v>
          </cell>
          <cell r="C769">
            <v>-1</v>
          </cell>
          <cell r="D769">
            <v>525000</v>
          </cell>
        </row>
        <row r="770">
          <cell r="A770" t="str">
            <v>Matt Albers</v>
          </cell>
          <cell r="B770">
            <v>8</v>
          </cell>
          <cell r="C770">
            <v>0.6</v>
          </cell>
          <cell r="D770">
            <v>1750000</v>
          </cell>
        </row>
        <row r="771">
          <cell r="A771" t="str">
            <v>Cody Allen</v>
          </cell>
          <cell r="B771">
            <v>2</v>
          </cell>
          <cell r="C771">
            <v>1.4</v>
          </cell>
          <cell r="D771">
            <v>492600</v>
          </cell>
        </row>
        <row r="772">
          <cell r="A772" t="str">
            <v>Mike Aviles</v>
          </cell>
          <cell r="B772">
            <v>6</v>
          </cell>
          <cell r="C772">
            <v>0.6</v>
          </cell>
          <cell r="D772">
            <v>2250000</v>
          </cell>
        </row>
        <row r="773">
          <cell r="A773" t="str">
            <v>Scott Barnes</v>
          </cell>
          <cell r="B773">
            <v>2</v>
          </cell>
          <cell r="C773">
            <v>-0.1</v>
          </cell>
        </row>
        <row r="774">
          <cell r="A774" t="str">
            <v>Trevor Bauer</v>
          </cell>
          <cell r="B774">
            <v>2</v>
          </cell>
          <cell r="C774">
            <v>-0.2</v>
          </cell>
          <cell r="D774">
            <v>1183333</v>
          </cell>
        </row>
        <row r="775">
          <cell r="A775" t="str">
            <v>Michael Bourn</v>
          </cell>
          <cell r="B775">
            <v>8</v>
          </cell>
          <cell r="C775">
            <v>2.2999999999999998</v>
          </cell>
          <cell r="D775">
            <v>7000000</v>
          </cell>
        </row>
        <row r="776">
          <cell r="A776" t="str">
            <v>Michael Brantley</v>
          </cell>
          <cell r="B776">
            <v>5</v>
          </cell>
          <cell r="C776">
            <v>3</v>
          </cell>
          <cell r="D776">
            <v>526900</v>
          </cell>
        </row>
        <row r="777">
          <cell r="A777" t="str">
            <v>Asdrubal Cabrera</v>
          </cell>
          <cell r="B777">
            <v>7</v>
          </cell>
          <cell r="C777">
            <v>1.3</v>
          </cell>
          <cell r="D777">
            <v>6500000</v>
          </cell>
        </row>
        <row r="778">
          <cell r="A778" t="str">
            <v>Carlos Carrasco</v>
          </cell>
          <cell r="B778">
            <v>4</v>
          </cell>
          <cell r="C778">
            <v>-0.9</v>
          </cell>
          <cell r="D778">
            <v>490000</v>
          </cell>
        </row>
        <row r="779">
          <cell r="A779" t="str">
            <v>Ezequiel Carrera</v>
          </cell>
          <cell r="B779">
            <v>3</v>
          </cell>
          <cell r="C779">
            <v>0.1</v>
          </cell>
        </row>
        <row r="780">
          <cell r="A780" t="str">
            <v>Matt Carson</v>
          </cell>
          <cell r="B780">
            <v>4</v>
          </cell>
          <cell r="C780">
            <v>0.6</v>
          </cell>
        </row>
        <row r="781">
          <cell r="A781" t="str">
            <v>Lonnie Chisenhall</v>
          </cell>
          <cell r="B781">
            <v>3</v>
          </cell>
          <cell r="C781">
            <v>1.1000000000000001</v>
          </cell>
          <cell r="D781">
            <v>492900</v>
          </cell>
        </row>
        <row r="782">
          <cell r="A782" t="str">
            <v>Jason Giambi</v>
          </cell>
          <cell r="B782">
            <v>19</v>
          </cell>
          <cell r="C782">
            <v>-0.6</v>
          </cell>
          <cell r="D782">
            <v>750000</v>
          </cell>
        </row>
        <row r="783">
          <cell r="A783" t="str">
            <v>Yan Gomes</v>
          </cell>
          <cell r="B783">
            <v>2</v>
          </cell>
          <cell r="C783">
            <v>4.2</v>
          </cell>
        </row>
        <row r="784">
          <cell r="A784" t="str">
            <v>Preston Guilmet</v>
          </cell>
          <cell r="B784" t="str">
            <v>1st</v>
          </cell>
          <cell r="C784">
            <v>-0.3</v>
          </cell>
        </row>
        <row r="785">
          <cell r="A785" t="str">
            <v>Nick Hagadone</v>
          </cell>
          <cell r="B785">
            <v>3</v>
          </cell>
          <cell r="C785">
            <v>-0.5</v>
          </cell>
          <cell r="D785">
            <v>492100</v>
          </cell>
        </row>
        <row r="786">
          <cell r="A786" t="str">
            <v>Rich Hill</v>
          </cell>
          <cell r="B786">
            <v>9</v>
          </cell>
          <cell r="C786">
            <v>-1.3</v>
          </cell>
          <cell r="D786">
            <v>1000000</v>
          </cell>
        </row>
        <row r="787">
          <cell r="A787" t="str">
            <v>David Huff</v>
          </cell>
          <cell r="B787">
            <v>5</v>
          </cell>
          <cell r="C787">
            <v>-0.2</v>
          </cell>
          <cell r="D787">
            <v>493600</v>
          </cell>
        </row>
        <row r="788">
          <cell r="A788" t="str">
            <v>Ubaldo Jimenez</v>
          </cell>
          <cell r="B788">
            <v>8</v>
          </cell>
          <cell r="C788">
            <v>2.7</v>
          </cell>
          <cell r="D788">
            <v>5750000</v>
          </cell>
        </row>
        <row r="789">
          <cell r="A789" t="str">
            <v>Scott Kazmir</v>
          </cell>
          <cell r="B789">
            <v>9</v>
          </cell>
          <cell r="C789">
            <v>1</v>
          </cell>
        </row>
        <row r="790">
          <cell r="A790" t="str">
            <v>Jason Kipnis</v>
          </cell>
          <cell r="B790">
            <v>3</v>
          </cell>
          <cell r="C790">
            <v>5</v>
          </cell>
          <cell r="D790">
            <v>509400</v>
          </cell>
        </row>
        <row r="791">
          <cell r="A791" t="str">
            <v>Corey Kluber</v>
          </cell>
          <cell r="B791">
            <v>3</v>
          </cell>
          <cell r="C791">
            <v>1.5</v>
          </cell>
          <cell r="D791">
            <v>491800</v>
          </cell>
        </row>
        <row r="792">
          <cell r="A792" t="str">
            <v>Jason Kubel</v>
          </cell>
          <cell r="B792">
            <v>9</v>
          </cell>
          <cell r="C792">
            <v>-0.1</v>
          </cell>
          <cell r="D792">
            <v>7500000</v>
          </cell>
        </row>
        <row r="793">
          <cell r="A793" t="str">
            <v>Matt Langwell</v>
          </cell>
          <cell r="B793" t="str">
            <v>1st</v>
          </cell>
          <cell r="C793">
            <v>0</v>
          </cell>
        </row>
        <row r="794">
          <cell r="A794" t="str">
            <v>C.C. Lee</v>
          </cell>
          <cell r="B794" t="str">
            <v>1st</v>
          </cell>
          <cell r="C794">
            <v>-0.1</v>
          </cell>
        </row>
        <row r="795">
          <cell r="A795" t="str">
            <v>Lou Marson</v>
          </cell>
          <cell r="B795">
            <v>6</v>
          </cell>
          <cell r="C795">
            <v>-0.1</v>
          </cell>
          <cell r="D795">
            <v>1000000</v>
          </cell>
        </row>
        <row r="796">
          <cell r="A796" t="str">
            <v>Joe Martinez</v>
          </cell>
          <cell r="B796">
            <v>4</v>
          </cell>
          <cell r="C796">
            <v>0.2</v>
          </cell>
        </row>
        <row r="797">
          <cell r="A797" t="str">
            <v>Justin Masterson</v>
          </cell>
          <cell r="B797">
            <v>6</v>
          </cell>
          <cell r="C797">
            <v>3.5</v>
          </cell>
          <cell r="D797">
            <v>5687500</v>
          </cell>
        </row>
        <row r="798">
          <cell r="A798" t="str">
            <v>Zach McAllister</v>
          </cell>
          <cell r="B798">
            <v>3</v>
          </cell>
          <cell r="C798">
            <v>0.8</v>
          </cell>
          <cell r="D798">
            <v>496400</v>
          </cell>
        </row>
        <row r="799">
          <cell r="A799" t="str">
            <v>John McDonald</v>
          </cell>
          <cell r="B799">
            <v>15</v>
          </cell>
          <cell r="C799">
            <v>-0.1</v>
          </cell>
        </row>
        <row r="800">
          <cell r="A800" t="str">
            <v>Brett Myers</v>
          </cell>
          <cell r="B800">
            <v>12</v>
          </cell>
          <cell r="C800">
            <v>-0.6</v>
          </cell>
          <cell r="D800">
            <v>7000000</v>
          </cell>
        </row>
        <row r="801">
          <cell r="A801" t="str">
            <v>Chris Perez</v>
          </cell>
          <cell r="B801">
            <v>6</v>
          </cell>
          <cell r="C801">
            <v>-0.3</v>
          </cell>
          <cell r="D801">
            <v>7300000</v>
          </cell>
        </row>
        <row r="802">
          <cell r="A802" t="str">
            <v>Vinnie Pestano</v>
          </cell>
          <cell r="B802">
            <v>4</v>
          </cell>
          <cell r="C802">
            <v>-0.1</v>
          </cell>
          <cell r="D802">
            <v>501900</v>
          </cell>
        </row>
        <row r="803">
          <cell r="A803" t="str">
            <v>Cord Phelps</v>
          </cell>
          <cell r="B803">
            <v>3</v>
          </cell>
          <cell r="C803">
            <v>-0.3</v>
          </cell>
        </row>
        <row r="804">
          <cell r="A804" t="str">
            <v>Ryan Raburn</v>
          </cell>
          <cell r="B804">
            <v>8</v>
          </cell>
          <cell r="C804">
            <v>2.4</v>
          </cell>
          <cell r="D804">
            <v>1000000</v>
          </cell>
        </row>
        <row r="805">
          <cell r="A805" t="str">
            <v>Jose Ramirez</v>
          </cell>
          <cell r="B805" t="str">
            <v>1st</v>
          </cell>
          <cell r="C805">
            <v>0.1</v>
          </cell>
        </row>
        <row r="806">
          <cell r="A806" t="str">
            <v>Clay Rapada</v>
          </cell>
          <cell r="B806">
            <v>7</v>
          </cell>
          <cell r="C806">
            <v>0.1</v>
          </cell>
        </row>
        <row r="807">
          <cell r="A807" t="str">
            <v>Mark Reynolds</v>
          </cell>
          <cell r="B807">
            <v>7</v>
          </cell>
          <cell r="C807">
            <v>-1</v>
          </cell>
          <cell r="D807">
            <v>6000000</v>
          </cell>
        </row>
        <row r="808">
          <cell r="A808" t="str">
            <v>Marc Rzepczynski</v>
          </cell>
          <cell r="B808">
            <v>5</v>
          </cell>
          <cell r="C808">
            <v>0.7</v>
          </cell>
          <cell r="D808">
            <v>1100000</v>
          </cell>
        </row>
        <row r="809">
          <cell r="A809" t="str">
            <v>Danny Salazar</v>
          </cell>
          <cell r="B809" t="str">
            <v>1st</v>
          </cell>
          <cell r="C809">
            <v>1.2</v>
          </cell>
        </row>
        <row r="810">
          <cell r="A810" t="str">
            <v>Carlos Santana</v>
          </cell>
          <cell r="B810">
            <v>4</v>
          </cell>
          <cell r="C810">
            <v>4.4000000000000004</v>
          </cell>
          <cell r="D810">
            <v>550000</v>
          </cell>
        </row>
        <row r="811">
          <cell r="A811" t="str">
            <v>Omir Santos</v>
          </cell>
          <cell r="B811">
            <v>5</v>
          </cell>
          <cell r="C811">
            <v>0</v>
          </cell>
        </row>
        <row r="812">
          <cell r="A812" t="str">
            <v>Bryan Shaw</v>
          </cell>
          <cell r="B812">
            <v>3</v>
          </cell>
          <cell r="C812">
            <v>0.7</v>
          </cell>
          <cell r="D812">
            <v>501700</v>
          </cell>
        </row>
        <row r="813">
          <cell r="A813" t="str">
            <v>Kelly Shoppach</v>
          </cell>
          <cell r="B813">
            <v>9</v>
          </cell>
          <cell r="C813">
            <v>0</v>
          </cell>
        </row>
        <row r="814">
          <cell r="A814" t="str">
            <v>Joe Smith</v>
          </cell>
          <cell r="B814">
            <v>7</v>
          </cell>
          <cell r="C814">
            <v>1.8</v>
          </cell>
          <cell r="D814">
            <v>3150000</v>
          </cell>
        </row>
        <row r="815">
          <cell r="A815" t="str">
            <v>Drew Stubbs</v>
          </cell>
          <cell r="B815">
            <v>5</v>
          </cell>
          <cell r="C815">
            <v>0.9</v>
          </cell>
          <cell r="D815">
            <v>2825000</v>
          </cell>
        </row>
        <row r="816">
          <cell r="A816" t="str">
            <v>Nick Swisher</v>
          </cell>
          <cell r="B816">
            <v>10</v>
          </cell>
          <cell r="C816">
            <v>3.7</v>
          </cell>
          <cell r="D816">
            <v>11000000</v>
          </cell>
        </row>
        <row r="817">
          <cell r="A817" t="str">
            <v>Josh Tomlin</v>
          </cell>
          <cell r="B817">
            <v>4</v>
          </cell>
          <cell r="C817">
            <v>0.1</v>
          </cell>
          <cell r="D817">
            <v>501800</v>
          </cell>
        </row>
        <row r="818">
          <cell r="A818" t="str">
            <v>Blake Wood</v>
          </cell>
          <cell r="B818">
            <v>3</v>
          </cell>
          <cell r="C818">
            <v>0</v>
          </cell>
          <cell r="D818">
            <v>560000</v>
          </cell>
        </row>
        <row r="819">
          <cell r="A819" t="str">
            <v>Bryan Anderson</v>
          </cell>
          <cell r="B819">
            <v>3</v>
          </cell>
          <cell r="C819">
            <v>-0.4</v>
          </cell>
        </row>
        <row r="820">
          <cell r="A820" t="str">
            <v>Dylan Axelrod</v>
          </cell>
          <cell r="B820">
            <v>3</v>
          </cell>
          <cell r="C820">
            <v>-0.6</v>
          </cell>
          <cell r="D820">
            <v>493000</v>
          </cell>
        </row>
        <row r="821">
          <cell r="A821" t="str">
            <v>Gordon Beckham</v>
          </cell>
          <cell r="B821">
            <v>5</v>
          </cell>
          <cell r="C821">
            <v>0.7</v>
          </cell>
          <cell r="D821">
            <v>2925000</v>
          </cell>
        </row>
        <row r="822">
          <cell r="A822" t="str">
            <v>Simon Castro</v>
          </cell>
          <cell r="B822" t="str">
            <v>1st</v>
          </cell>
          <cell r="C822">
            <v>0.2</v>
          </cell>
        </row>
        <row r="823">
          <cell r="A823" t="str">
            <v>Jesse Crain</v>
          </cell>
          <cell r="B823">
            <v>10</v>
          </cell>
          <cell r="C823">
            <v>2.2000000000000002</v>
          </cell>
        </row>
        <row r="824">
          <cell r="A824" t="str">
            <v>John Danks</v>
          </cell>
          <cell r="B824">
            <v>7</v>
          </cell>
          <cell r="C824">
            <v>0.7</v>
          </cell>
          <cell r="D824">
            <v>14250000</v>
          </cell>
        </row>
        <row r="825">
          <cell r="A825" t="str">
            <v>Jordan Danks</v>
          </cell>
          <cell r="B825">
            <v>2</v>
          </cell>
          <cell r="C825">
            <v>0.4</v>
          </cell>
        </row>
        <row r="826">
          <cell r="A826" t="str">
            <v>Alejandro De Aza</v>
          </cell>
          <cell r="B826">
            <v>6</v>
          </cell>
          <cell r="C826">
            <v>0.6</v>
          </cell>
          <cell r="D826">
            <v>2075000</v>
          </cell>
        </row>
        <row r="827">
          <cell r="A827" t="str">
            <v>Adam Dunn</v>
          </cell>
          <cell r="B827">
            <v>13</v>
          </cell>
          <cell r="C827">
            <v>0.2</v>
          </cell>
          <cell r="D827">
            <v>15000000</v>
          </cell>
        </row>
        <row r="828">
          <cell r="A828" t="str">
            <v>Tyler Flowers</v>
          </cell>
          <cell r="B828">
            <v>5</v>
          </cell>
          <cell r="C828">
            <v>-0.1</v>
          </cell>
          <cell r="D828">
            <v>510000</v>
          </cell>
        </row>
        <row r="829">
          <cell r="A829" t="str">
            <v>Gavin Floyd</v>
          </cell>
          <cell r="B829">
            <v>10</v>
          </cell>
          <cell r="C829">
            <v>-0.1</v>
          </cell>
          <cell r="D829">
            <v>9500000</v>
          </cell>
        </row>
        <row r="830">
          <cell r="A830" t="str">
            <v>Avisail Garcia</v>
          </cell>
          <cell r="B830">
            <v>2</v>
          </cell>
          <cell r="C830">
            <v>0.2</v>
          </cell>
          <cell r="D830">
            <v>490000</v>
          </cell>
        </row>
        <row r="831">
          <cell r="A831" t="str">
            <v>Leury Garcia</v>
          </cell>
          <cell r="B831" t="str">
            <v>1st</v>
          </cell>
          <cell r="C831">
            <v>0.2</v>
          </cell>
        </row>
        <row r="832">
          <cell r="A832" t="str">
            <v>Conor Gillaspie</v>
          </cell>
          <cell r="B832">
            <v>4</v>
          </cell>
          <cell r="C832">
            <v>1.2</v>
          </cell>
          <cell r="D832">
            <v>490500</v>
          </cell>
        </row>
        <row r="833">
          <cell r="A833" t="str">
            <v>Hector Gimenez</v>
          </cell>
          <cell r="B833">
            <v>4</v>
          </cell>
          <cell r="C833">
            <v>0.3</v>
          </cell>
          <cell r="D833">
            <v>493000</v>
          </cell>
        </row>
        <row r="834">
          <cell r="A834" t="str">
            <v>Miguel Gonzalez</v>
          </cell>
          <cell r="B834" t="str">
            <v>1st</v>
          </cell>
          <cell r="C834">
            <v>0</v>
          </cell>
        </row>
        <row r="835">
          <cell r="A835" t="str">
            <v>Tyler Greene</v>
          </cell>
          <cell r="B835">
            <v>5</v>
          </cell>
          <cell r="C835">
            <v>-0.4</v>
          </cell>
        </row>
        <row r="836">
          <cell r="A836" t="str">
            <v>Deunte Heath</v>
          </cell>
          <cell r="B836">
            <v>2</v>
          </cell>
          <cell r="C836">
            <v>-0.3</v>
          </cell>
        </row>
        <row r="837">
          <cell r="A837" t="str">
            <v>Erik Johnson</v>
          </cell>
          <cell r="B837" t="str">
            <v>1st</v>
          </cell>
          <cell r="C837">
            <v>0.2</v>
          </cell>
        </row>
        <row r="838">
          <cell r="A838" t="str">
            <v>Nate Jones</v>
          </cell>
          <cell r="B838">
            <v>2</v>
          </cell>
          <cell r="C838">
            <v>0.3</v>
          </cell>
          <cell r="D838">
            <v>507500</v>
          </cell>
        </row>
        <row r="839">
          <cell r="A839" t="str">
            <v>Jeff Keppinger</v>
          </cell>
          <cell r="B839">
            <v>9</v>
          </cell>
          <cell r="C839">
            <v>-1.7</v>
          </cell>
          <cell r="D839">
            <v>3500000</v>
          </cell>
        </row>
        <row r="840">
          <cell r="A840" t="str">
            <v>Paul Konerko</v>
          </cell>
          <cell r="B840">
            <v>17</v>
          </cell>
          <cell r="C840">
            <v>-1.3</v>
          </cell>
          <cell r="D840">
            <v>13500000</v>
          </cell>
        </row>
        <row r="841">
          <cell r="A841" t="str">
            <v>Charles Leesman</v>
          </cell>
          <cell r="B841" t="str">
            <v>1st</v>
          </cell>
          <cell r="C841">
            <v>-0.4</v>
          </cell>
        </row>
        <row r="842">
          <cell r="A842" t="str">
            <v>Matt Lindstrom</v>
          </cell>
          <cell r="B842">
            <v>7</v>
          </cell>
          <cell r="C842">
            <v>1.4</v>
          </cell>
          <cell r="D842">
            <v>2300000</v>
          </cell>
        </row>
        <row r="843">
          <cell r="A843" t="str">
            <v>Brent Morel</v>
          </cell>
          <cell r="B843">
            <v>4</v>
          </cell>
          <cell r="C843">
            <v>0</v>
          </cell>
        </row>
        <row r="844">
          <cell r="A844" t="str">
            <v>Brian Omogrosso</v>
          </cell>
          <cell r="B844">
            <v>2</v>
          </cell>
          <cell r="C844">
            <v>-0.8</v>
          </cell>
          <cell r="D844">
            <v>492000</v>
          </cell>
        </row>
        <row r="845">
          <cell r="A845" t="str">
            <v>Jake Peavy</v>
          </cell>
          <cell r="B845">
            <v>12</v>
          </cell>
          <cell r="C845">
            <v>0.6</v>
          </cell>
        </row>
        <row r="846">
          <cell r="A846" t="str">
            <v>Jake Petricka</v>
          </cell>
          <cell r="B846" t="str">
            <v>1st</v>
          </cell>
          <cell r="C846">
            <v>0.5</v>
          </cell>
        </row>
        <row r="847">
          <cell r="A847" t="str">
            <v>Josh Phegley</v>
          </cell>
          <cell r="B847" t="str">
            <v>1st</v>
          </cell>
          <cell r="C847">
            <v>-0.5</v>
          </cell>
        </row>
        <row r="848">
          <cell r="A848" t="str">
            <v>David Purcey</v>
          </cell>
          <cell r="B848">
            <v>5</v>
          </cell>
          <cell r="C848">
            <v>0.8</v>
          </cell>
        </row>
        <row r="849">
          <cell r="A849" t="str">
            <v>Jose Quintana</v>
          </cell>
          <cell r="B849">
            <v>2</v>
          </cell>
          <cell r="C849">
            <v>5.0999999999999996</v>
          </cell>
          <cell r="D849">
            <v>500000</v>
          </cell>
        </row>
        <row r="850">
          <cell r="A850" t="str">
            <v>Alexei Ramírez</v>
          </cell>
          <cell r="B850">
            <v>6</v>
          </cell>
          <cell r="C850">
            <v>2.4</v>
          </cell>
          <cell r="D850">
            <v>7000000</v>
          </cell>
        </row>
        <row r="851">
          <cell r="A851" t="str">
            <v>Addison Reed</v>
          </cell>
          <cell r="B851">
            <v>3</v>
          </cell>
          <cell r="C851">
            <v>1.1000000000000001</v>
          </cell>
          <cell r="D851">
            <v>520000</v>
          </cell>
        </row>
        <row r="852">
          <cell r="A852" t="str">
            <v>Andre Rienzo</v>
          </cell>
          <cell r="B852" t="str">
            <v>1st</v>
          </cell>
          <cell r="C852">
            <v>0.2</v>
          </cell>
        </row>
        <row r="853">
          <cell r="A853" t="str">
            <v>Alex Rios</v>
          </cell>
          <cell r="B853">
            <v>10</v>
          </cell>
          <cell r="C853">
            <v>1.4</v>
          </cell>
        </row>
        <row r="854">
          <cell r="A854" t="str">
            <v>Chris Sale</v>
          </cell>
          <cell r="B854">
            <v>4</v>
          </cell>
          <cell r="C854">
            <v>6.5</v>
          </cell>
          <cell r="D854">
            <v>850000</v>
          </cell>
        </row>
        <row r="855">
          <cell r="A855" t="str">
            <v>Angel Sanchez</v>
          </cell>
          <cell r="B855">
            <v>4</v>
          </cell>
          <cell r="C855">
            <v>-0.1</v>
          </cell>
          <cell r="D855">
            <v>505000</v>
          </cell>
        </row>
        <row r="856">
          <cell r="A856" t="str">
            <v>Hector Santiago</v>
          </cell>
          <cell r="B856">
            <v>3</v>
          </cell>
          <cell r="C856">
            <v>2.6</v>
          </cell>
          <cell r="D856">
            <v>505000</v>
          </cell>
        </row>
        <row r="857">
          <cell r="A857" t="str">
            <v>Marcus Semien</v>
          </cell>
          <cell r="B857" t="str">
            <v>1st</v>
          </cell>
          <cell r="C857">
            <v>0.6</v>
          </cell>
        </row>
        <row r="858">
          <cell r="A858" t="str">
            <v>Blake Tekotte</v>
          </cell>
          <cell r="B858">
            <v>3</v>
          </cell>
          <cell r="C858">
            <v>-0.2</v>
          </cell>
        </row>
        <row r="859">
          <cell r="A859" t="str">
            <v>Matt Thornton</v>
          </cell>
          <cell r="B859">
            <v>10</v>
          </cell>
          <cell r="C859">
            <v>0.2</v>
          </cell>
        </row>
        <row r="860">
          <cell r="A860" t="str">
            <v>Ramon Troncoso</v>
          </cell>
          <cell r="B860">
            <v>5</v>
          </cell>
          <cell r="C860">
            <v>-0.5</v>
          </cell>
        </row>
        <row r="861">
          <cell r="A861" t="str">
            <v>Donnie Veal</v>
          </cell>
          <cell r="B861">
            <v>3</v>
          </cell>
          <cell r="C861">
            <v>0.2</v>
          </cell>
          <cell r="D861">
            <v>497500</v>
          </cell>
        </row>
        <row r="862">
          <cell r="A862" t="str">
            <v>Dayán Viciedo</v>
          </cell>
          <cell r="B862">
            <v>4</v>
          </cell>
          <cell r="C862">
            <v>0.6</v>
          </cell>
          <cell r="D862">
            <v>2800000</v>
          </cell>
        </row>
        <row r="863">
          <cell r="A863" t="str">
            <v>Daniel Webb</v>
          </cell>
          <cell r="B863" t="str">
            <v>1st</v>
          </cell>
          <cell r="C863">
            <v>0.2</v>
          </cell>
        </row>
        <row r="864">
          <cell r="A864" t="str">
            <v>Casper Wells</v>
          </cell>
          <cell r="B864">
            <v>4</v>
          </cell>
          <cell r="C864">
            <v>-0.4</v>
          </cell>
          <cell r="D864">
            <v>505400</v>
          </cell>
        </row>
        <row r="865">
          <cell r="A865" t="str">
            <v>Dewayne Wise</v>
          </cell>
          <cell r="B865">
            <v>11</v>
          </cell>
          <cell r="C865">
            <v>-0.3</v>
          </cell>
          <cell r="D865">
            <v>700000</v>
          </cell>
        </row>
        <row r="866">
          <cell r="A866" t="str">
            <v>Emilio Bonifacio</v>
          </cell>
          <cell r="B866">
            <v>7</v>
          </cell>
          <cell r="C866">
            <v>1.1000000000000001</v>
          </cell>
          <cell r="D866">
            <v>2600000</v>
          </cell>
        </row>
        <row r="867">
          <cell r="A867" t="str">
            <v>Francisley Bueno</v>
          </cell>
          <cell r="B867">
            <v>3</v>
          </cell>
          <cell r="C867">
            <v>0.5</v>
          </cell>
        </row>
        <row r="868">
          <cell r="A868" t="str">
            <v>Billy Butler</v>
          </cell>
          <cell r="B868">
            <v>7</v>
          </cell>
          <cell r="C868">
            <v>1.5</v>
          </cell>
          <cell r="D868">
            <v>8000000</v>
          </cell>
        </row>
        <row r="869">
          <cell r="A869" t="str">
            <v>Lorenzo Cain</v>
          </cell>
          <cell r="B869">
            <v>4</v>
          </cell>
          <cell r="C869">
            <v>3.1</v>
          </cell>
          <cell r="D869">
            <v>503175</v>
          </cell>
        </row>
        <row r="870">
          <cell r="A870" t="str">
            <v>Jamey Carroll</v>
          </cell>
          <cell r="B870">
            <v>12</v>
          </cell>
          <cell r="C870">
            <v>-0.4</v>
          </cell>
          <cell r="D870">
            <v>3750000</v>
          </cell>
        </row>
        <row r="871">
          <cell r="A871" t="str">
            <v>Bruce Chen</v>
          </cell>
          <cell r="B871">
            <v>15</v>
          </cell>
          <cell r="C871">
            <v>1.9</v>
          </cell>
          <cell r="D871">
            <v>4500000</v>
          </cell>
        </row>
        <row r="872">
          <cell r="A872" t="str">
            <v>Pedro Ciriaco</v>
          </cell>
          <cell r="B872">
            <v>4</v>
          </cell>
          <cell r="C872">
            <v>0</v>
          </cell>
        </row>
        <row r="873">
          <cell r="A873" t="str">
            <v>Louis Coleman</v>
          </cell>
          <cell r="B873">
            <v>3</v>
          </cell>
          <cell r="C873">
            <v>1.3</v>
          </cell>
        </row>
        <row r="874">
          <cell r="A874" t="str">
            <v>Tim Collins</v>
          </cell>
          <cell r="B874">
            <v>3</v>
          </cell>
          <cell r="C874">
            <v>-0.1</v>
          </cell>
          <cell r="D874">
            <v>534500</v>
          </cell>
        </row>
        <row r="875">
          <cell r="A875" t="str">
            <v>Aaron Crow</v>
          </cell>
          <cell r="B875">
            <v>3</v>
          </cell>
          <cell r="C875">
            <v>0.4</v>
          </cell>
          <cell r="D875">
            <v>1280000</v>
          </cell>
        </row>
        <row r="876">
          <cell r="A876" t="str">
            <v>Wade Davis</v>
          </cell>
          <cell r="B876">
            <v>5</v>
          </cell>
          <cell r="C876">
            <v>-1.9</v>
          </cell>
          <cell r="D876">
            <v>2800000</v>
          </cell>
        </row>
        <row r="877">
          <cell r="A877" t="str">
            <v>Danny Duffy</v>
          </cell>
          <cell r="B877">
            <v>3</v>
          </cell>
          <cell r="C877">
            <v>1</v>
          </cell>
          <cell r="D877">
            <v>505125</v>
          </cell>
        </row>
        <row r="878">
          <cell r="A878" t="str">
            <v>Chris Dwyer</v>
          </cell>
          <cell r="B878" t="str">
            <v>1st</v>
          </cell>
          <cell r="C878">
            <v>0.1</v>
          </cell>
        </row>
        <row r="879">
          <cell r="A879" t="str">
            <v>Jarrod Dyson</v>
          </cell>
          <cell r="B879">
            <v>4</v>
          </cell>
          <cell r="C879">
            <v>1.6</v>
          </cell>
          <cell r="D879">
            <v>506000</v>
          </cell>
        </row>
        <row r="880">
          <cell r="A880" t="str">
            <v>Alcides Escobar</v>
          </cell>
          <cell r="B880">
            <v>6</v>
          </cell>
          <cell r="C880">
            <v>0.4</v>
          </cell>
          <cell r="D880">
            <v>3000000</v>
          </cell>
        </row>
        <row r="881">
          <cell r="A881" t="str">
            <v>Irving Falu</v>
          </cell>
          <cell r="B881">
            <v>2</v>
          </cell>
          <cell r="C881">
            <v>0</v>
          </cell>
          <cell r="D881">
            <v>492025</v>
          </cell>
        </row>
        <row r="882">
          <cell r="A882" t="str">
            <v>Jeff Francoeur</v>
          </cell>
          <cell r="B882">
            <v>9</v>
          </cell>
          <cell r="C882">
            <v>-0.8</v>
          </cell>
          <cell r="D882">
            <v>7500000</v>
          </cell>
        </row>
        <row r="883">
          <cell r="A883" t="str">
            <v>Chris Getz</v>
          </cell>
          <cell r="B883">
            <v>6</v>
          </cell>
          <cell r="C883">
            <v>-0.2</v>
          </cell>
          <cell r="D883">
            <v>1050000</v>
          </cell>
        </row>
        <row r="884">
          <cell r="A884" t="str">
            <v>Johnny Giavotella</v>
          </cell>
          <cell r="B884">
            <v>3</v>
          </cell>
          <cell r="C884">
            <v>0.1</v>
          </cell>
        </row>
        <row r="885">
          <cell r="A885" t="str">
            <v>Alex Gordon</v>
          </cell>
          <cell r="B885">
            <v>7</v>
          </cell>
          <cell r="C885">
            <v>4.0999999999999996</v>
          </cell>
          <cell r="D885">
            <v>9000000</v>
          </cell>
        </row>
        <row r="886">
          <cell r="A886" t="str">
            <v>Jeremy Guthrie</v>
          </cell>
          <cell r="B886">
            <v>10</v>
          </cell>
          <cell r="C886">
            <v>1.6</v>
          </cell>
          <cell r="D886">
            <v>5000000</v>
          </cell>
        </row>
        <row r="887">
          <cell r="A887" t="str">
            <v>J.C. Gutierrez</v>
          </cell>
          <cell r="B887">
            <v>5</v>
          </cell>
          <cell r="C887">
            <v>0.1</v>
          </cell>
          <cell r="D887">
            <v>750000</v>
          </cell>
        </row>
        <row r="888">
          <cell r="A888" t="str">
            <v>Brett Hayes</v>
          </cell>
          <cell r="B888">
            <v>5</v>
          </cell>
          <cell r="C888">
            <v>0.2</v>
          </cell>
          <cell r="D888">
            <v>600000</v>
          </cell>
        </row>
        <row r="889">
          <cell r="A889" t="str">
            <v>Kelvin Herrera</v>
          </cell>
          <cell r="B889">
            <v>3</v>
          </cell>
          <cell r="C889">
            <v>-0.1</v>
          </cell>
          <cell r="D889">
            <v>508175</v>
          </cell>
        </row>
        <row r="890">
          <cell r="A890" t="str">
            <v>Luke Hochevar</v>
          </cell>
          <cell r="B890">
            <v>7</v>
          </cell>
          <cell r="C890">
            <v>2.1</v>
          </cell>
          <cell r="D890">
            <v>4560000</v>
          </cell>
        </row>
        <row r="891">
          <cell r="A891" t="str">
            <v>Greg Holland</v>
          </cell>
          <cell r="B891">
            <v>4</v>
          </cell>
          <cell r="C891">
            <v>3.2</v>
          </cell>
          <cell r="D891">
            <v>539500</v>
          </cell>
        </row>
        <row r="892">
          <cell r="A892" t="str">
            <v>Eric Hosmer</v>
          </cell>
          <cell r="B892">
            <v>3</v>
          </cell>
          <cell r="C892">
            <v>3.4</v>
          </cell>
          <cell r="D892">
            <v>528250</v>
          </cell>
        </row>
        <row r="893">
          <cell r="A893" t="str">
            <v>Elliot Johnson</v>
          </cell>
          <cell r="B893">
            <v>4</v>
          </cell>
          <cell r="C893">
            <v>0.5</v>
          </cell>
          <cell r="D893">
            <v>520500</v>
          </cell>
        </row>
        <row r="894">
          <cell r="A894" t="str">
            <v>Donnie Joseph</v>
          </cell>
          <cell r="B894" t="str">
            <v>1st</v>
          </cell>
          <cell r="C894">
            <v>0.3</v>
          </cell>
        </row>
        <row r="895">
          <cell r="A895" t="str">
            <v>George Kottaras</v>
          </cell>
          <cell r="B895">
            <v>6</v>
          </cell>
          <cell r="C895">
            <v>0.6</v>
          </cell>
          <cell r="D895">
            <v>1000000</v>
          </cell>
        </row>
        <row r="896">
          <cell r="A896" t="str">
            <v>David Lough</v>
          </cell>
          <cell r="B896">
            <v>2</v>
          </cell>
          <cell r="C896">
            <v>2.4</v>
          </cell>
        </row>
        <row r="897">
          <cell r="A897" t="str">
            <v>Justin Maxwell</v>
          </cell>
          <cell r="B897">
            <v>5</v>
          </cell>
          <cell r="C897">
            <v>0.5</v>
          </cell>
          <cell r="D897">
            <v>492500</v>
          </cell>
        </row>
        <row r="898">
          <cell r="A898" t="str">
            <v>Luis Mendoza</v>
          </cell>
          <cell r="B898">
            <v>7</v>
          </cell>
          <cell r="C898">
            <v>-0.8</v>
          </cell>
          <cell r="D898">
            <v>532000</v>
          </cell>
        </row>
        <row r="899">
          <cell r="A899" t="str">
            <v>Adam Moore</v>
          </cell>
          <cell r="B899">
            <v>5</v>
          </cell>
          <cell r="C899">
            <v>0.1</v>
          </cell>
        </row>
        <row r="900">
          <cell r="A900" t="str">
            <v>Mike Moustakas</v>
          </cell>
          <cell r="B900">
            <v>3</v>
          </cell>
          <cell r="C900">
            <v>-0.6</v>
          </cell>
          <cell r="D900">
            <v>524500</v>
          </cell>
        </row>
        <row r="901">
          <cell r="A901" t="str">
            <v>Carlos Pena</v>
          </cell>
          <cell r="B901">
            <v>13</v>
          </cell>
          <cell r="C901">
            <v>-0.1</v>
          </cell>
        </row>
        <row r="902">
          <cell r="A902" t="str">
            <v>Salvador Perez</v>
          </cell>
          <cell r="B902">
            <v>3</v>
          </cell>
          <cell r="C902">
            <v>4.2</v>
          </cell>
          <cell r="D902">
            <v>1000000</v>
          </cell>
        </row>
        <row r="903">
          <cell r="A903" t="str">
            <v>Ervin Santana</v>
          </cell>
          <cell r="B903">
            <v>9</v>
          </cell>
          <cell r="C903">
            <v>3.2</v>
          </cell>
          <cell r="D903">
            <v>13000000</v>
          </cell>
        </row>
        <row r="904">
          <cell r="A904" t="str">
            <v>James Shields</v>
          </cell>
          <cell r="B904">
            <v>8</v>
          </cell>
          <cell r="C904">
            <v>4.7</v>
          </cell>
          <cell r="D904">
            <v>9000000</v>
          </cell>
        </row>
        <row r="905">
          <cell r="A905" t="str">
            <v>Will Smith</v>
          </cell>
          <cell r="B905">
            <v>2</v>
          </cell>
          <cell r="C905">
            <v>0.1</v>
          </cell>
        </row>
        <row r="906">
          <cell r="A906" t="str">
            <v>Everett Teaford</v>
          </cell>
          <cell r="B906">
            <v>3</v>
          </cell>
          <cell r="C906">
            <v>0</v>
          </cell>
        </row>
        <row r="907">
          <cell r="A907" t="str">
            <v>Miguel Tejada</v>
          </cell>
          <cell r="B907">
            <v>16</v>
          </cell>
          <cell r="C907">
            <v>0.3</v>
          </cell>
          <cell r="D907">
            <v>1100000</v>
          </cell>
        </row>
        <row r="908">
          <cell r="A908" t="str">
            <v>Yordano Ventura</v>
          </cell>
          <cell r="B908" t="str">
            <v>1st</v>
          </cell>
          <cell r="C908">
            <v>0.2</v>
          </cell>
        </row>
        <row r="909">
          <cell r="A909" t="str">
            <v>Al Alburquerque</v>
          </cell>
          <cell r="B909">
            <v>3</v>
          </cell>
          <cell r="C909">
            <v>0.2</v>
          </cell>
          <cell r="D909">
            <v>500000</v>
          </cell>
        </row>
        <row r="910">
          <cell r="A910" t="str">
            <v>Jose Alvarez</v>
          </cell>
          <cell r="B910" t="str">
            <v>1st</v>
          </cell>
          <cell r="C910">
            <v>-0.2</v>
          </cell>
        </row>
        <row r="911">
          <cell r="A911" t="str">
            <v>Alex Avila</v>
          </cell>
          <cell r="B911">
            <v>5</v>
          </cell>
          <cell r="C911">
            <v>0.6</v>
          </cell>
          <cell r="D911">
            <v>2950000</v>
          </cell>
        </row>
        <row r="912">
          <cell r="A912" t="str">
            <v>Joaquin Benoit</v>
          </cell>
          <cell r="B912">
            <v>12</v>
          </cell>
          <cell r="C912">
            <v>2.8</v>
          </cell>
          <cell r="D912">
            <v>5500000</v>
          </cell>
        </row>
        <row r="913">
          <cell r="A913" t="str">
            <v>Jeremy Bonderman</v>
          </cell>
          <cell r="B913">
            <v>9</v>
          </cell>
          <cell r="C913">
            <v>-0.3</v>
          </cell>
        </row>
        <row r="914">
          <cell r="A914" t="str">
            <v>Miguel Cabrera</v>
          </cell>
          <cell r="B914">
            <v>11</v>
          </cell>
          <cell r="C914">
            <v>7.5</v>
          </cell>
          <cell r="D914">
            <v>21000000</v>
          </cell>
        </row>
        <row r="915">
          <cell r="A915" t="str">
            <v>Nicholas Castellanos</v>
          </cell>
          <cell r="B915" t="str">
            <v>1st</v>
          </cell>
          <cell r="C915">
            <v>-0.2</v>
          </cell>
        </row>
        <row r="916">
          <cell r="A916" t="str">
            <v>Phil Coke</v>
          </cell>
          <cell r="B916">
            <v>6</v>
          </cell>
          <cell r="C916">
            <v>-0.2</v>
          </cell>
          <cell r="D916">
            <v>1850000</v>
          </cell>
        </row>
        <row r="917">
          <cell r="A917" t="str">
            <v>Andy Dirks</v>
          </cell>
          <cell r="B917">
            <v>3</v>
          </cell>
          <cell r="C917">
            <v>1</v>
          </cell>
          <cell r="D917">
            <v>505000</v>
          </cell>
        </row>
        <row r="918">
          <cell r="A918" t="str">
            <v>Octavio Dotel</v>
          </cell>
          <cell r="B918">
            <v>15</v>
          </cell>
          <cell r="C918">
            <v>-0.6</v>
          </cell>
          <cell r="D918">
            <v>3500000</v>
          </cell>
        </row>
        <row r="919">
          <cell r="A919" t="str">
            <v>Darin Downs</v>
          </cell>
          <cell r="B919">
            <v>2</v>
          </cell>
          <cell r="C919">
            <v>-0.1</v>
          </cell>
          <cell r="D919">
            <v>494000</v>
          </cell>
        </row>
        <row r="920">
          <cell r="A920" t="str">
            <v>Prince Fielder</v>
          </cell>
          <cell r="B920">
            <v>9</v>
          </cell>
          <cell r="C920">
            <v>2.2000000000000002</v>
          </cell>
          <cell r="D920">
            <v>23000000</v>
          </cell>
        </row>
        <row r="921">
          <cell r="A921" t="str">
            <v>Doug Fister</v>
          </cell>
          <cell r="B921">
            <v>5</v>
          </cell>
          <cell r="C921">
            <v>4.0999999999999996</v>
          </cell>
          <cell r="D921">
            <v>4000000</v>
          </cell>
        </row>
        <row r="922">
          <cell r="A922" t="str">
            <v>Avisail Garcia</v>
          </cell>
          <cell r="B922">
            <v>2</v>
          </cell>
          <cell r="C922">
            <v>-0.1</v>
          </cell>
        </row>
        <row r="923">
          <cell r="A923" t="str">
            <v>Bryan Holaday</v>
          </cell>
          <cell r="B923">
            <v>2</v>
          </cell>
          <cell r="C923">
            <v>0.3</v>
          </cell>
        </row>
        <row r="924">
          <cell r="A924" t="str">
            <v>Torii Hunter</v>
          </cell>
          <cell r="B924">
            <v>17</v>
          </cell>
          <cell r="C924">
            <v>2.6</v>
          </cell>
          <cell r="D924">
            <v>12000000</v>
          </cell>
        </row>
        <row r="925">
          <cell r="A925" t="str">
            <v>JosÃ© Iglesias</v>
          </cell>
          <cell r="B925">
            <v>3</v>
          </cell>
          <cell r="C925">
            <v>0.7</v>
          </cell>
          <cell r="D925">
            <v>2060000</v>
          </cell>
        </row>
        <row r="926">
          <cell r="A926" t="str">
            <v>Omar Infante</v>
          </cell>
          <cell r="B926">
            <v>12</v>
          </cell>
          <cell r="C926">
            <v>2.6</v>
          </cell>
          <cell r="D926">
            <v>4000000</v>
          </cell>
        </row>
        <row r="927">
          <cell r="A927" t="str">
            <v>Austin Jackson</v>
          </cell>
          <cell r="B927">
            <v>4</v>
          </cell>
          <cell r="C927">
            <v>3.5</v>
          </cell>
          <cell r="D927">
            <v>3500000</v>
          </cell>
        </row>
        <row r="928">
          <cell r="A928" t="str">
            <v>Don Kelly</v>
          </cell>
          <cell r="B928">
            <v>6</v>
          </cell>
          <cell r="C928">
            <v>-0.8</v>
          </cell>
          <cell r="D928">
            <v>900000</v>
          </cell>
        </row>
        <row r="929">
          <cell r="A929" t="str">
            <v>Victor Martinez</v>
          </cell>
          <cell r="B929">
            <v>11</v>
          </cell>
          <cell r="C929">
            <v>1.2</v>
          </cell>
          <cell r="D929">
            <v>13000000</v>
          </cell>
        </row>
        <row r="930">
          <cell r="A930" t="str">
            <v>Jose Ortega</v>
          </cell>
          <cell r="B930">
            <v>2</v>
          </cell>
          <cell r="C930">
            <v>0.1</v>
          </cell>
        </row>
        <row r="931">
          <cell r="A931" t="str">
            <v>Brayan Pena</v>
          </cell>
          <cell r="B931">
            <v>9</v>
          </cell>
          <cell r="C931">
            <v>0.4</v>
          </cell>
          <cell r="D931">
            <v>875000</v>
          </cell>
        </row>
        <row r="932">
          <cell r="A932" t="str">
            <v>Jhonny Peralta</v>
          </cell>
          <cell r="B932">
            <v>11</v>
          </cell>
          <cell r="C932">
            <v>3</v>
          </cell>
          <cell r="D932">
            <v>6000000</v>
          </cell>
        </row>
        <row r="933">
          <cell r="A933" t="str">
            <v>Hernan Perez</v>
          </cell>
          <cell r="B933">
            <v>2</v>
          </cell>
          <cell r="C933">
            <v>-0.2</v>
          </cell>
        </row>
        <row r="934">
          <cell r="A934" t="str">
            <v>Rick Porcello</v>
          </cell>
          <cell r="B934">
            <v>5</v>
          </cell>
          <cell r="C934">
            <v>2.2999999999999998</v>
          </cell>
          <cell r="D934">
            <v>5100000</v>
          </cell>
        </row>
        <row r="935">
          <cell r="A935" t="str">
            <v>Luke Putkonen</v>
          </cell>
          <cell r="B935">
            <v>2</v>
          </cell>
          <cell r="C935">
            <v>0.6</v>
          </cell>
        </row>
        <row r="936">
          <cell r="A936" t="str">
            <v>Evan Reed</v>
          </cell>
          <cell r="B936" t="str">
            <v>1st</v>
          </cell>
          <cell r="C936">
            <v>-0.1</v>
          </cell>
        </row>
        <row r="937">
          <cell r="A937" t="str">
            <v>Bruce Rondon</v>
          </cell>
          <cell r="B937" t="str">
            <v>1st</v>
          </cell>
          <cell r="C937">
            <v>0.5</v>
          </cell>
        </row>
        <row r="938">
          <cell r="A938" t="str">
            <v>Anibal Sanchez</v>
          </cell>
          <cell r="B938">
            <v>8</v>
          </cell>
          <cell r="C938">
            <v>6.1</v>
          </cell>
          <cell r="D938">
            <v>8800000</v>
          </cell>
        </row>
        <row r="939">
          <cell r="A939" t="str">
            <v>Ramon Santiago</v>
          </cell>
          <cell r="B939">
            <v>12</v>
          </cell>
          <cell r="C939">
            <v>0.6</v>
          </cell>
          <cell r="D939">
            <v>2100000</v>
          </cell>
        </row>
        <row r="940">
          <cell r="A940" t="str">
            <v>Max Scherzer</v>
          </cell>
          <cell r="B940">
            <v>6</v>
          </cell>
          <cell r="C940">
            <v>6.6</v>
          </cell>
          <cell r="D940">
            <v>6725000</v>
          </cell>
        </row>
        <row r="941">
          <cell r="A941" t="str">
            <v>Drew Smyly</v>
          </cell>
          <cell r="B941">
            <v>2</v>
          </cell>
          <cell r="C941">
            <v>2.6</v>
          </cell>
          <cell r="D941">
            <v>498000</v>
          </cell>
        </row>
        <row r="942">
          <cell r="A942" t="str">
            <v>Matt Tuiasosopo</v>
          </cell>
          <cell r="B942">
            <v>4</v>
          </cell>
          <cell r="C942">
            <v>0.5</v>
          </cell>
          <cell r="D942">
            <v>525000</v>
          </cell>
        </row>
        <row r="943">
          <cell r="A943" t="str">
            <v>Jose Valverde</v>
          </cell>
          <cell r="B943">
            <v>11</v>
          </cell>
          <cell r="C943">
            <v>-0.2</v>
          </cell>
          <cell r="D943">
            <v>2000000</v>
          </cell>
        </row>
        <row r="944">
          <cell r="A944" t="str">
            <v>Jose Veras</v>
          </cell>
          <cell r="B944">
            <v>8</v>
          </cell>
          <cell r="C944">
            <v>0.3</v>
          </cell>
          <cell r="D944">
            <v>1850000</v>
          </cell>
        </row>
        <row r="945">
          <cell r="A945" t="str">
            <v>Justin Verlander</v>
          </cell>
          <cell r="B945">
            <v>9</v>
          </cell>
          <cell r="C945">
            <v>4.4000000000000004</v>
          </cell>
          <cell r="D945">
            <v>20000000</v>
          </cell>
        </row>
        <row r="946">
          <cell r="A946" t="str">
            <v>Brayan Villarreal</v>
          </cell>
          <cell r="B946">
            <v>3</v>
          </cell>
          <cell r="C946">
            <v>-0.8</v>
          </cell>
        </row>
        <row r="947">
          <cell r="A947" t="str">
            <v>Danny Worth</v>
          </cell>
          <cell r="B947">
            <v>4</v>
          </cell>
          <cell r="C947">
            <v>-0.1</v>
          </cell>
        </row>
        <row r="948">
          <cell r="A948" t="str">
            <v>Josh Beckett</v>
          </cell>
          <cell r="B948">
            <v>13</v>
          </cell>
          <cell r="C948">
            <v>-0.8</v>
          </cell>
          <cell r="D948">
            <v>15750000</v>
          </cell>
        </row>
        <row r="949">
          <cell r="A949" t="str">
            <v>Ronald Belisario</v>
          </cell>
          <cell r="B949">
            <v>4</v>
          </cell>
          <cell r="C949">
            <v>-0.5</v>
          </cell>
          <cell r="D949">
            <v>1450000</v>
          </cell>
        </row>
        <row r="950">
          <cell r="A950" t="str">
            <v>Chad Billingsley</v>
          </cell>
          <cell r="B950">
            <v>8</v>
          </cell>
          <cell r="C950">
            <v>0.1</v>
          </cell>
          <cell r="D950">
            <v>11000000</v>
          </cell>
        </row>
        <row r="951">
          <cell r="A951" t="str">
            <v>Nick Buss</v>
          </cell>
          <cell r="B951" t="str">
            <v>1st</v>
          </cell>
          <cell r="C951">
            <v>-0.3</v>
          </cell>
        </row>
        <row r="952">
          <cell r="A952" t="str">
            <v>Drew Butera</v>
          </cell>
          <cell r="B952">
            <v>4</v>
          </cell>
          <cell r="C952">
            <v>-0.1</v>
          </cell>
          <cell r="D952">
            <v>700000</v>
          </cell>
        </row>
        <row r="953">
          <cell r="A953" t="str">
            <v>Chris Capuano</v>
          </cell>
          <cell r="B953">
            <v>9</v>
          </cell>
          <cell r="C953">
            <v>-0.5</v>
          </cell>
          <cell r="D953">
            <v>6000000</v>
          </cell>
        </row>
        <row r="954">
          <cell r="A954" t="str">
            <v>Alex Castellanos</v>
          </cell>
          <cell r="B954">
            <v>2</v>
          </cell>
          <cell r="C954">
            <v>-0.3</v>
          </cell>
          <cell r="D954">
            <v>490500</v>
          </cell>
        </row>
        <row r="955">
          <cell r="A955" t="str">
            <v>Carl Crawford</v>
          </cell>
          <cell r="B955">
            <v>12</v>
          </cell>
          <cell r="C955">
            <v>1.5</v>
          </cell>
          <cell r="D955">
            <v>20000000</v>
          </cell>
        </row>
        <row r="956">
          <cell r="A956" t="str">
            <v>Luis Cruz</v>
          </cell>
          <cell r="B956">
            <v>5</v>
          </cell>
          <cell r="C956">
            <v>-0.6</v>
          </cell>
          <cell r="D956">
            <v>505000</v>
          </cell>
        </row>
        <row r="957">
          <cell r="A957" t="str">
            <v>Jose Dominguez</v>
          </cell>
          <cell r="B957" t="str">
            <v>1st</v>
          </cell>
          <cell r="C957">
            <v>0.1</v>
          </cell>
        </row>
        <row r="958">
          <cell r="A958" t="str">
            <v>A.J. Ellis</v>
          </cell>
          <cell r="B958">
            <v>6</v>
          </cell>
          <cell r="C958">
            <v>2.5</v>
          </cell>
          <cell r="D958">
            <v>2000000</v>
          </cell>
        </row>
        <row r="959">
          <cell r="A959" t="str">
            <v>Mark Ellis</v>
          </cell>
          <cell r="B959">
            <v>11</v>
          </cell>
          <cell r="C959">
            <v>3.1</v>
          </cell>
          <cell r="D959">
            <v>5250000</v>
          </cell>
        </row>
        <row r="960">
          <cell r="A960" t="str">
            <v>Andre Ethier</v>
          </cell>
          <cell r="B960">
            <v>8</v>
          </cell>
          <cell r="C960">
            <v>2.9</v>
          </cell>
          <cell r="D960">
            <v>13500000</v>
          </cell>
        </row>
        <row r="961">
          <cell r="A961" t="str">
            <v>Tim Federowicz</v>
          </cell>
          <cell r="B961">
            <v>3</v>
          </cell>
          <cell r="C961">
            <v>0.1</v>
          </cell>
          <cell r="D961">
            <v>491000</v>
          </cell>
        </row>
        <row r="962">
          <cell r="A962" t="str">
            <v>Stephen Fife</v>
          </cell>
          <cell r="B962">
            <v>2</v>
          </cell>
          <cell r="C962">
            <v>-0.1</v>
          </cell>
        </row>
        <row r="963">
          <cell r="A963" t="str">
            <v>Onelki García</v>
          </cell>
          <cell r="B963" t="str">
            <v>1st</v>
          </cell>
          <cell r="C963">
            <v>-0.1</v>
          </cell>
        </row>
        <row r="964">
          <cell r="A964" t="str">
            <v>Adrian Gonzalez</v>
          </cell>
          <cell r="B964">
            <v>10</v>
          </cell>
          <cell r="C964">
            <v>3.8</v>
          </cell>
          <cell r="D964">
            <v>21000000</v>
          </cell>
        </row>
        <row r="965">
          <cell r="A965" t="str">
            <v>Dee Gordon</v>
          </cell>
          <cell r="B965">
            <v>3</v>
          </cell>
          <cell r="C965">
            <v>-0.1</v>
          </cell>
        </row>
        <row r="966">
          <cell r="A966" t="str">
            <v>Zack Greinke</v>
          </cell>
          <cell r="B966">
            <v>10</v>
          </cell>
          <cell r="C966">
            <v>5.6</v>
          </cell>
          <cell r="D966">
            <v>19000000</v>
          </cell>
        </row>
        <row r="967">
          <cell r="A967" t="str">
            <v>Javy Guerra</v>
          </cell>
          <cell r="B967">
            <v>3</v>
          </cell>
          <cell r="C967">
            <v>-0.3</v>
          </cell>
        </row>
        <row r="968">
          <cell r="A968" t="str">
            <v>Matt Guerrier</v>
          </cell>
          <cell r="B968">
            <v>10</v>
          </cell>
          <cell r="C968">
            <v>-0.4</v>
          </cell>
        </row>
        <row r="969">
          <cell r="A969" t="str">
            <v>Jerry Hairston</v>
          </cell>
          <cell r="B969">
            <v>16</v>
          </cell>
          <cell r="C969">
            <v>-0.8</v>
          </cell>
          <cell r="D969">
            <v>3750000</v>
          </cell>
        </row>
        <row r="970">
          <cell r="A970" t="str">
            <v>Ramon Hernandez</v>
          </cell>
          <cell r="B970">
            <v>15</v>
          </cell>
          <cell r="C970">
            <v>0.2</v>
          </cell>
          <cell r="D970">
            <v>3200000</v>
          </cell>
        </row>
        <row r="971">
          <cell r="A971" t="str">
            <v>Elian Herrera</v>
          </cell>
          <cell r="B971">
            <v>2</v>
          </cell>
          <cell r="C971">
            <v>-0.1</v>
          </cell>
        </row>
        <row r="972">
          <cell r="A972" t="str">
            <v>J.P. Howell</v>
          </cell>
          <cell r="B972">
            <v>8</v>
          </cell>
          <cell r="C972">
            <v>1.7</v>
          </cell>
          <cell r="D972">
            <v>2850000</v>
          </cell>
        </row>
        <row r="973">
          <cell r="A973" t="str">
            <v>Kenley Jansen</v>
          </cell>
          <cell r="B973">
            <v>4</v>
          </cell>
          <cell r="C973">
            <v>2.6</v>
          </cell>
          <cell r="D973">
            <v>512000</v>
          </cell>
        </row>
        <row r="974">
          <cell r="A974" t="str">
            <v>Matt Kemp</v>
          </cell>
          <cell r="B974">
            <v>8</v>
          </cell>
          <cell r="C974">
            <v>0.7</v>
          </cell>
          <cell r="D974">
            <v>20000000</v>
          </cell>
        </row>
        <row r="975">
          <cell r="A975" t="str">
            <v>Clayton Kershaw</v>
          </cell>
          <cell r="B975">
            <v>6</v>
          </cell>
          <cell r="C975">
            <v>8.6</v>
          </cell>
          <cell r="D975">
            <v>11000000</v>
          </cell>
        </row>
        <row r="976">
          <cell r="A976" t="str">
            <v>Brandon League</v>
          </cell>
          <cell r="B976">
            <v>10</v>
          </cell>
          <cell r="C976">
            <v>-1.3</v>
          </cell>
          <cell r="D976">
            <v>4500000</v>
          </cell>
        </row>
        <row r="977">
          <cell r="A977" t="str">
            <v>Ted Lilly</v>
          </cell>
          <cell r="B977">
            <v>15</v>
          </cell>
          <cell r="C977">
            <v>-0.5</v>
          </cell>
          <cell r="D977">
            <v>12000000</v>
          </cell>
        </row>
        <row r="978">
          <cell r="A978" t="str">
            <v>Matt Magill</v>
          </cell>
          <cell r="B978" t="str">
            <v>1st</v>
          </cell>
          <cell r="C978">
            <v>-1.1000000000000001</v>
          </cell>
        </row>
        <row r="979">
          <cell r="A979" t="str">
            <v>Carlos Marmol</v>
          </cell>
          <cell r="B979">
            <v>8</v>
          </cell>
          <cell r="C979">
            <v>0.3</v>
          </cell>
          <cell r="D979">
            <v>9800000</v>
          </cell>
        </row>
        <row r="980">
          <cell r="A980" t="str">
            <v>Peter Moylan</v>
          </cell>
          <cell r="B980">
            <v>8</v>
          </cell>
          <cell r="C980">
            <v>-0.4</v>
          </cell>
        </row>
        <row r="981">
          <cell r="A981" t="str">
            <v>Ricky Nolasco</v>
          </cell>
          <cell r="B981">
            <v>8</v>
          </cell>
          <cell r="C981">
            <v>0.9</v>
          </cell>
          <cell r="D981">
            <v>11500000</v>
          </cell>
        </row>
        <row r="982">
          <cell r="A982" t="str">
            <v>Yasiel Puig</v>
          </cell>
          <cell r="B982" t="str">
            <v>1st</v>
          </cell>
          <cell r="C982">
            <v>4.7</v>
          </cell>
          <cell r="D982">
            <v>3714000</v>
          </cell>
        </row>
        <row r="983">
          <cell r="A983" t="str">
            <v>Nick Punto</v>
          </cell>
          <cell r="B983">
            <v>13</v>
          </cell>
          <cell r="C983">
            <v>2</v>
          </cell>
          <cell r="D983">
            <v>1500000</v>
          </cell>
        </row>
        <row r="984">
          <cell r="A984" t="str">
            <v>Hanley Ramirez</v>
          </cell>
          <cell r="B984">
            <v>9</v>
          </cell>
          <cell r="C984">
            <v>5.2</v>
          </cell>
          <cell r="D984">
            <v>15500000</v>
          </cell>
        </row>
        <row r="985">
          <cell r="A985" t="str">
            <v>Paco Rodriguez</v>
          </cell>
          <cell r="B985">
            <v>2</v>
          </cell>
          <cell r="C985">
            <v>1.5</v>
          </cell>
          <cell r="D985">
            <v>491500</v>
          </cell>
        </row>
        <row r="986">
          <cell r="A986" t="str">
            <v>Hyun-Jin Ryu</v>
          </cell>
          <cell r="B986" t="str">
            <v>1st</v>
          </cell>
          <cell r="C986">
            <v>3.8</v>
          </cell>
          <cell r="D986">
            <v>3333000</v>
          </cell>
        </row>
        <row r="987">
          <cell r="A987" t="str">
            <v>Skip Schumaker</v>
          </cell>
          <cell r="B987">
            <v>9</v>
          </cell>
          <cell r="C987">
            <v>-1.2</v>
          </cell>
          <cell r="D987">
            <v>1500000</v>
          </cell>
        </row>
        <row r="988">
          <cell r="A988" t="str">
            <v>Justin Sellers</v>
          </cell>
          <cell r="B988">
            <v>3</v>
          </cell>
          <cell r="C988">
            <v>0.1</v>
          </cell>
          <cell r="D988">
            <v>494000</v>
          </cell>
        </row>
        <row r="989">
          <cell r="A989" t="str">
            <v>Shawn Tolleson</v>
          </cell>
          <cell r="B989">
            <v>2</v>
          </cell>
          <cell r="C989">
            <v>0</v>
          </cell>
        </row>
        <row r="990">
          <cell r="A990" t="str">
            <v>Juan Uribe</v>
          </cell>
          <cell r="B990">
            <v>13</v>
          </cell>
          <cell r="C990">
            <v>3.6</v>
          </cell>
          <cell r="D990">
            <v>8000000</v>
          </cell>
        </row>
        <row r="991">
          <cell r="A991" t="str">
            <v>Scott Van Slyke</v>
          </cell>
          <cell r="B991">
            <v>2</v>
          </cell>
          <cell r="C991">
            <v>0.8</v>
          </cell>
        </row>
        <row r="992">
          <cell r="A992" t="str">
            <v>Edinson Volquez</v>
          </cell>
          <cell r="B992">
            <v>9</v>
          </cell>
          <cell r="C992">
            <v>0.1</v>
          </cell>
          <cell r="D992">
            <v>5725000</v>
          </cell>
        </row>
        <row r="993">
          <cell r="A993" t="str">
            <v>Josh Wall</v>
          </cell>
          <cell r="B993">
            <v>2</v>
          </cell>
          <cell r="C993">
            <v>-0.8</v>
          </cell>
        </row>
        <row r="994">
          <cell r="A994" t="str">
            <v>Brian Wilson</v>
          </cell>
          <cell r="B994">
            <v>8</v>
          </cell>
          <cell r="C994">
            <v>0.6</v>
          </cell>
        </row>
        <row r="995">
          <cell r="A995" t="str">
            <v>Chris Withrow</v>
          </cell>
          <cell r="B995" t="str">
            <v>1st</v>
          </cell>
          <cell r="C995">
            <v>0.8</v>
          </cell>
        </row>
        <row r="996">
          <cell r="A996" t="str">
            <v>Michael Young</v>
          </cell>
          <cell r="B996">
            <v>14</v>
          </cell>
          <cell r="C996">
            <v>-0.1</v>
          </cell>
          <cell r="D996">
            <v>16000000</v>
          </cell>
        </row>
        <row r="997">
          <cell r="A997" t="str">
            <v>Heath Bell</v>
          </cell>
          <cell r="B997">
            <v>10</v>
          </cell>
          <cell r="C997">
            <v>-0.2</v>
          </cell>
          <cell r="D997">
            <v>9000000</v>
          </cell>
        </row>
        <row r="998">
          <cell r="A998" t="str">
            <v>Willie Bloomquist</v>
          </cell>
          <cell r="B998">
            <v>12</v>
          </cell>
          <cell r="C998">
            <v>0.4</v>
          </cell>
          <cell r="D998">
            <v>1900000</v>
          </cell>
        </row>
        <row r="999">
          <cell r="A999" t="str">
            <v>Charles Brewer</v>
          </cell>
          <cell r="B999" t="str">
            <v>1st</v>
          </cell>
          <cell r="C999">
            <v>0.1</v>
          </cell>
        </row>
        <row r="1000">
          <cell r="A1000" t="str">
            <v>Trevor Cahill</v>
          </cell>
          <cell r="B1000">
            <v>5</v>
          </cell>
          <cell r="C1000">
            <v>0.4</v>
          </cell>
          <cell r="D1000">
            <v>5500000</v>
          </cell>
        </row>
        <row r="1001">
          <cell r="A1001" t="str">
            <v>Tony Campana</v>
          </cell>
          <cell r="B1001">
            <v>3</v>
          </cell>
          <cell r="C1001">
            <v>0</v>
          </cell>
        </row>
        <row r="1002">
          <cell r="A1002" t="str">
            <v>Eric Chavez</v>
          </cell>
          <cell r="B1002">
            <v>16</v>
          </cell>
          <cell r="C1002">
            <v>1</v>
          </cell>
          <cell r="D1002">
            <v>3000000</v>
          </cell>
        </row>
        <row r="1003">
          <cell r="A1003" t="str">
            <v>Josh Collmenter</v>
          </cell>
          <cell r="B1003">
            <v>3</v>
          </cell>
          <cell r="C1003">
            <v>0.9</v>
          </cell>
          <cell r="D1003">
            <v>504000</v>
          </cell>
        </row>
        <row r="1004">
          <cell r="A1004" t="str">
            <v>Patrick Corbin</v>
          </cell>
          <cell r="B1004">
            <v>2</v>
          </cell>
          <cell r="C1004">
            <v>3.1</v>
          </cell>
          <cell r="D1004">
            <v>494000</v>
          </cell>
        </row>
        <row r="1005">
          <cell r="A1005" t="str">
            <v>Matt Davidson</v>
          </cell>
          <cell r="B1005" t="str">
            <v>1st</v>
          </cell>
          <cell r="C1005">
            <v>0.2</v>
          </cell>
        </row>
        <row r="1006">
          <cell r="A1006" t="str">
            <v>Eury De La Rosa</v>
          </cell>
          <cell r="B1006" t="str">
            <v>1st</v>
          </cell>
          <cell r="C1006">
            <v>-0.8</v>
          </cell>
        </row>
        <row r="1007">
          <cell r="A1007" t="str">
            <v>Randall Delgado</v>
          </cell>
          <cell r="B1007">
            <v>3</v>
          </cell>
          <cell r="C1007">
            <v>0.4</v>
          </cell>
        </row>
        <row r="1008">
          <cell r="A1008" t="str">
            <v>Adam Eaton</v>
          </cell>
          <cell r="B1008">
            <v>2</v>
          </cell>
          <cell r="C1008">
            <v>-0.3</v>
          </cell>
          <cell r="D1008">
            <v>491000</v>
          </cell>
        </row>
        <row r="1009">
          <cell r="A1009" t="str">
            <v>Paul Goldschmidt</v>
          </cell>
          <cell r="B1009">
            <v>3</v>
          </cell>
          <cell r="C1009">
            <v>6.3</v>
          </cell>
          <cell r="D1009">
            <v>500000</v>
          </cell>
        </row>
        <row r="1010">
          <cell r="A1010" t="str">
            <v>Tuffy Gosewisch</v>
          </cell>
          <cell r="B1010" t="str">
            <v>1st</v>
          </cell>
          <cell r="C1010">
            <v>-0.3</v>
          </cell>
        </row>
        <row r="1011">
          <cell r="A1011" t="str">
            <v>Didi Gregorius</v>
          </cell>
          <cell r="B1011">
            <v>2</v>
          </cell>
          <cell r="C1011">
            <v>1.4</v>
          </cell>
          <cell r="D1011">
            <v>491000</v>
          </cell>
        </row>
        <row r="1012">
          <cell r="A1012" t="str">
            <v>Will Harris</v>
          </cell>
          <cell r="B1012">
            <v>2</v>
          </cell>
          <cell r="C1012">
            <v>0.8</v>
          </cell>
        </row>
        <row r="1013">
          <cell r="A1013" t="str">
            <v>David Hernandez</v>
          </cell>
          <cell r="B1013">
            <v>5</v>
          </cell>
          <cell r="C1013">
            <v>-0.8</v>
          </cell>
          <cell r="D1013">
            <v>1250000</v>
          </cell>
        </row>
        <row r="1014">
          <cell r="A1014" t="str">
            <v>Aaron Hill</v>
          </cell>
          <cell r="B1014">
            <v>9</v>
          </cell>
          <cell r="C1014">
            <v>1.1000000000000001</v>
          </cell>
          <cell r="D1014">
            <v>5500000</v>
          </cell>
        </row>
        <row r="1015">
          <cell r="A1015" t="str">
            <v>Eric Hinske</v>
          </cell>
          <cell r="B1015">
            <v>12</v>
          </cell>
          <cell r="C1015">
            <v>-0.2</v>
          </cell>
          <cell r="D1015">
            <v>1350000</v>
          </cell>
        </row>
        <row r="1016">
          <cell r="A1016" t="str">
            <v>David Holmberg</v>
          </cell>
          <cell r="B1016" t="str">
            <v>1st</v>
          </cell>
          <cell r="C1016">
            <v>-0.1</v>
          </cell>
        </row>
        <row r="1017">
          <cell r="A1017" t="str">
            <v>Ian Kennedy</v>
          </cell>
          <cell r="B1017">
            <v>7</v>
          </cell>
          <cell r="C1017">
            <v>-1.5</v>
          </cell>
        </row>
        <row r="1018">
          <cell r="A1018" t="str">
            <v>Jason Kubel</v>
          </cell>
          <cell r="B1018">
            <v>9</v>
          </cell>
          <cell r="C1018">
            <v>-0.8</v>
          </cell>
        </row>
        <row r="1019">
          <cell r="A1019" t="str">
            <v>Matt Langwell</v>
          </cell>
          <cell r="B1019" t="str">
            <v>1st</v>
          </cell>
          <cell r="C1019">
            <v>-0.1</v>
          </cell>
        </row>
        <row r="1020">
          <cell r="A1020" t="str">
            <v>Alfredo Marte</v>
          </cell>
          <cell r="B1020" t="str">
            <v>1st</v>
          </cell>
          <cell r="C1020">
            <v>-0.4</v>
          </cell>
          <cell r="D1020">
            <v>490000</v>
          </cell>
        </row>
        <row r="1021">
          <cell r="A1021" t="str">
            <v>Brandon McCarthy</v>
          </cell>
          <cell r="B1021">
            <v>8</v>
          </cell>
          <cell r="C1021">
            <v>-0.5</v>
          </cell>
          <cell r="D1021">
            <v>5250000</v>
          </cell>
        </row>
        <row r="1022">
          <cell r="A1022" t="str">
            <v>Wade Miley</v>
          </cell>
          <cell r="B1022">
            <v>3</v>
          </cell>
          <cell r="C1022">
            <v>1.4</v>
          </cell>
          <cell r="D1022">
            <v>500500</v>
          </cell>
        </row>
        <row r="1023">
          <cell r="A1023" t="str">
            <v>Miguel Montero</v>
          </cell>
          <cell r="B1023">
            <v>8</v>
          </cell>
          <cell r="C1023">
            <v>0.3</v>
          </cell>
          <cell r="D1023">
            <v>10000000</v>
          </cell>
        </row>
        <row r="1024">
          <cell r="A1024" t="str">
            <v>Wil Nieves</v>
          </cell>
          <cell r="B1024">
            <v>10</v>
          </cell>
          <cell r="C1024">
            <v>-0.1</v>
          </cell>
          <cell r="D1024">
            <v>800000</v>
          </cell>
        </row>
        <row r="1025">
          <cell r="A1025" t="str">
            <v>Chris Owings</v>
          </cell>
          <cell r="B1025" t="str">
            <v>1st</v>
          </cell>
          <cell r="C1025">
            <v>0.2</v>
          </cell>
        </row>
        <row r="1026">
          <cell r="A1026" t="str">
            <v>Gerardo Parra</v>
          </cell>
          <cell r="B1026">
            <v>5</v>
          </cell>
          <cell r="C1026">
            <v>5.3</v>
          </cell>
          <cell r="D1026">
            <v>2350000</v>
          </cell>
        </row>
        <row r="1027">
          <cell r="A1027" t="str">
            <v>Joe Paterson</v>
          </cell>
          <cell r="B1027">
            <v>3</v>
          </cell>
          <cell r="C1027">
            <v>0</v>
          </cell>
        </row>
        <row r="1028">
          <cell r="A1028" t="str">
            <v>Cliff Pennington</v>
          </cell>
          <cell r="B1028">
            <v>6</v>
          </cell>
          <cell r="C1028">
            <v>1.7</v>
          </cell>
          <cell r="D1028">
            <v>1750000</v>
          </cell>
        </row>
        <row r="1029">
          <cell r="A1029" t="str">
            <v>A.J. Pollock</v>
          </cell>
          <cell r="B1029">
            <v>2</v>
          </cell>
          <cell r="C1029">
            <v>3.1</v>
          </cell>
          <cell r="D1029">
            <v>491000</v>
          </cell>
        </row>
        <row r="1030">
          <cell r="A1030" t="str">
            <v>Martin Prado</v>
          </cell>
          <cell r="B1030">
            <v>8</v>
          </cell>
          <cell r="C1030">
            <v>3</v>
          </cell>
          <cell r="D1030">
            <v>7000000</v>
          </cell>
        </row>
        <row r="1031">
          <cell r="A1031" t="str">
            <v>J.J. Putz</v>
          </cell>
          <cell r="B1031">
            <v>11</v>
          </cell>
          <cell r="C1031">
            <v>0.9</v>
          </cell>
          <cell r="D1031">
            <v>6500000</v>
          </cell>
        </row>
        <row r="1032">
          <cell r="A1032" t="str">
            <v>Matt Reynolds</v>
          </cell>
          <cell r="B1032">
            <v>4</v>
          </cell>
          <cell r="C1032">
            <v>0.7</v>
          </cell>
          <cell r="D1032">
            <v>505500</v>
          </cell>
        </row>
        <row r="1033">
          <cell r="A1033" t="str">
            <v>Chaz Roe</v>
          </cell>
          <cell r="B1033" t="str">
            <v>1st</v>
          </cell>
          <cell r="C1033">
            <v>0</v>
          </cell>
        </row>
        <row r="1034">
          <cell r="A1034" t="str">
            <v>Cody Ross</v>
          </cell>
          <cell r="B1034">
            <v>10</v>
          </cell>
          <cell r="C1034">
            <v>2.2999999999999998</v>
          </cell>
          <cell r="D1034">
            <v>6000000</v>
          </cell>
        </row>
        <row r="1035">
          <cell r="A1035" t="str">
            <v>Tony Sipp</v>
          </cell>
          <cell r="B1035">
            <v>5</v>
          </cell>
          <cell r="C1035">
            <v>-0.4</v>
          </cell>
          <cell r="D1035">
            <v>1275000</v>
          </cell>
        </row>
        <row r="1036">
          <cell r="A1036" t="str">
            <v>Tyler Skaggs</v>
          </cell>
          <cell r="B1036">
            <v>2</v>
          </cell>
          <cell r="C1036">
            <v>-0.1</v>
          </cell>
        </row>
        <row r="1037">
          <cell r="A1037" t="str">
            <v>Zeke Spruill</v>
          </cell>
          <cell r="B1037" t="str">
            <v>1st</v>
          </cell>
          <cell r="C1037">
            <v>-0.5</v>
          </cell>
        </row>
        <row r="1038">
          <cell r="A1038" t="str">
            <v>Joe Thatcher</v>
          </cell>
          <cell r="B1038">
            <v>7</v>
          </cell>
          <cell r="C1038">
            <v>-0.3</v>
          </cell>
          <cell r="D1038">
            <v>1350000</v>
          </cell>
        </row>
        <row r="1039">
          <cell r="A1039" t="str">
            <v>Josh Wilson</v>
          </cell>
          <cell r="B1039">
            <v>6</v>
          </cell>
          <cell r="C1039">
            <v>0.4</v>
          </cell>
          <cell r="D1039">
            <v>650000</v>
          </cell>
        </row>
        <row r="1040">
          <cell r="A1040" t="str">
            <v>Brad Ziegler</v>
          </cell>
          <cell r="B1040">
            <v>6</v>
          </cell>
          <cell r="C1040">
            <v>1.7</v>
          </cell>
          <cell r="D1040">
            <v>3150000</v>
          </cell>
        </row>
        <row r="1041">
          <cell r="A1041" t="str">
            <v>Tony Abreu</v>
          </cell>
          <cell r="B1041">
            <v>5</v>
          </cell>
          <cell r="C1041">
            <v>-0.1</v>
          </cell>
          <cell r="D1041">
            <v>498000</v>
          </cell>
        </row>
        <row r="1042">
          <cell r="A1042" t="str">
            <v>Ehire Adrianza</v>
          </cell>
          <cell r="B1042" t="str">
            <v>1st</v>
          </cell>
          <cell r="C1042">
            <v>0.1</v>
          </cell>
        </row>
        <row r="1043">
          <cell r="A1043" t="str">
            <v>Jeremy Affeldt</v>
          </cell>
          <cell r="B1043">
            <v>12</v>
          </cell>
          <cell r="C1043">
            <v>0.1</v>
          </cell>
          <cell r="D1043">
            <v>6000000</v>
          </cell>
        </row>
        <row r="1044">
          <cell r="A1044" t="str">
            <v>Joaquin Arias</v>
          </cell>
          <cell r="B1044">
            <v>6</v>
          </cell>
          <cell r="C1044">
            <v>0.7</v>
          </cell>
          <cell r="D1044">
            <v>925000</v>
          </cell>
        </row>
        <row r="1045">
          <cell r="A1045" t="str">
            <v>Brandon Belt</v>
          </cell>
          <cell r="B1045">
            <v>3</v>
          </cell>
          <cell r="C1045">
            <v>4.0999999999999996</v>
          </cell>
          <cell r="D1045">
            <v>531500</v>
          </cell>
        </row>
        <row r="1046">
          <cell r="A1046" t="str">
            <v>Gregor Blanco</v>
          </cell>
          <cell r="B1046">
            <v>5</v>
          </cell>
          <cell r="C1046">
            <v>2.6</v>
          </cell>
          <cell r="D1046">
            <v>1350000</v>
          </cell>
        </row>
        <row r="1047">
          <cell r="A1047" t="str">
            <v>Madison Bumgarner</v>
          </cell>
          <cell r="B1047">
            <v>5</v>
          </cell>
          <cell r="C1047">
            <v>4.0999999999999996</v>
          </cell>
          <cell r="D1047">
            <v>750000</v>
          </cell>
        </row>
        <row r="1048">
          <cell r="A1048" t="str">
            <v>Matt Cain</v>
          </cell>
          <cell r="B1048">
            <v>9</v>
          </cell>
          <cell r="C1048">
            <v>0.5</v>
          </cell>
          <cell r="D1048">
            <v>20000000</v>
          </cell>
        </row>
        <row r="1049">
          <cell r="A1049" t="str">
            <v>Santiago Casilla</v>
          </cell>
          <cell r="B1049">
            <v>10</v>
          </cell>
          <cell r="C1049">
            <v>1.2</v>
          </cell>
          <cell r="D1049">
            <v>4500000</v>
          </cell>
        </row>
        <row r="1050">
          <cell r="A1050" t="str">
            <v>Brandon Crawford</v>
          </cell>
          <cell r="B1050">
            <v>3</v>
          </cell>
          <cell r="C1050">
            <v>2.4</v>
          </cell>
          <cell r="D1050">
            <v>530000</v>
          </cell>
        </row>
        <row r="1051">
          <cell r="A1051" t="str">
            <v>Jake Dunning</v>
          </cell>
          <cell r="B1051" t="str">
            <v>1st</v>
          </cell>
          <cell r="C1051">
            <v>0.3</v>
          </cell>
        </row>
        <row r="1052">
          <cell r="A1052" t="str">
            <v>Jeff Francoeur</v>
          </cell>
          <cell r="B1052">
            <v>9</v>
          </cell>
          <cell r="C1052">
            <v>-0.5</v>
          </cell>
        </row>
        <row r="1053">
          <cell r="A1053" t="str">
            <v>Chad Gaudin</v>
          </cell>
          <cell r="B1053">
            <v>11</v>
          </cell>
          <cell r="C1053">
            <v>1.3</v>
          </cell>
          <cell r="D1053">
            <v>750000</v>
          </cell>
        </row>
        <row r="1054">
          <cell r="A1054" t="str">
            <v>Cole Gillespie</v>
          </cell>
          <cell r="B1054">
            <v>3</v>
          </cell>
          <cell r="C1054">
            <v>-0.3</v>
          </cell>
        </row>
        <row r="1055">
          <cell r="A1055" t="str">
            <v>Heath Hembree</v>
          </cell>
          <cell r="B1055" t="str">
            <v>1st</v>
          </cell>
          <cell r="C1055">
            <v>0.3</v>
          </cell>
        </row>
        <row r="1056">
          <cell r="A1056" t="str">
            <v>Mike Kickham</v>
          </cell>
          <cell r="B1056" t="str">
            <v>1st</v>
          </cell>
          <cell r="C1056">
            <v>-1.5</v>
          </cell>
        </row>
        <row r="1057">
          <cell r="A1057" t="str">
            <v>Roger Kieschnick</v>
          </cell>
          <cell r="B1057" t="str">
            <v>1st</v>
          </cell>
          <cell r="C1057">
            <v>-0.3</v>
          </cell>
        </row>
        <row r="1058">
          <cell r="A1058" t="str">
            <v>George Kontos</v>
          </cell>
          <cell r="B1058">
            <v>3</v>
          </cell>
          <cell r="C1058">
            <v>-0.6</v>
          </cell>
          <cell r="D1058">
            <v>492500</v>
          </cell>
        </row>
        <row r="1059">
          <cell r="A1059" t="str">
            <v>Tim Lincecum</v>
          </cell>
          <cell r="B1059">
            <v>7</v>
          </cell>
          <cell r="C1059">
            <v>-0.6</v>
          </cell>
          <cell r="D1059">
            <v>22000000</v>
          </cell>
        </row>
        <row r="1060">
          <cell r="A1060" t="str">
            <v>Javier Lopez</v>
          </cell>
          <cell r="B1060">
            <v>11</v>
          </cell>
          <cell r="C1060">
            <v>1</v>
          </cell>
          <cell r="D1060">
            <v>4250000</v>
          </cell>
        </row>
        <row r="1061">
          <cell r="A1061" t="str">
            <v>Jean Machi</v>
          </cell>
          <cell r="B1061">
            <v>2</v>
          </cell>
          <cell r="C1061">
            <v>1</v>
          </cell>
        </row>
        <row r="1062">
          <cell r="A1062" t="str">
            <v>Jose Mijares</v>
          </cell>
          <cell r="B1062">
            <v>6</v>
          </cell>
          <cell r="C1062">
            <v>-0.1</v>
          </cell>
          <cell r="D1062">
            <v>1800000</v>
          </cell>
        </row>
        <row r="1063">
          <cell r="A1063" t="str">
            <v>Johnny Monell</v>
          </cell>
          <cell r="B1063" t="str">
            <v>1st</v>
          </cell>
          <cell r="C1063">
            <v>0</v>
          </cell>
        </row>
        <row r="1064">
          <cell r="A1064" t="str">
            <v>Guillermo Moscoso</v>
          </cell>
          <cell r="B1064">
            <v>5</v>
          </cell>
          <cell r="C1064">
            <v>-0.2</v>
          </cell>
        </row>
        <row r="1065">
          <cell r="A1065" t="str">
            <v>Nick Noonan</v>
          </cell>
          <cell r="B1065" t="str">
            <v>1st</v>
          </cell>
          <cell r="C1065">
            <v>-0.3</v>
          </cell>
          <cell r="D1065">
            <v>490000</v>
          </cell>
        </row>
        <row r="1066">
          <cell r="A1066" t="str">
            <v>Angel Pagan</v>
          </cell>
          <cell r="B1066">
            <v>8</v>
          </cell>
          <cell r="C1066">
            <v>0.9</v>
          </cell>
          <cell r="D1066">
            <v>8250000</v>
          </cell>
        </row>
        <row r="1067">
          <cell r="A1067" t="str">
            <v>Francisco Peguero</v>
          </cell>
          <cell r="B1067">
            <v>2</v>
          </cell>
          <cell r="C1067">
            <v>0.2</v>
          </cell>
        </row>
        <row r="1068">
          <cell r="A1068" t="str">
            <v>Hunter Pence</v>
          </cell>
          <cell r="B1068">
            <v>7</v>
          </cell>
          <cell r="C1068">
            <v>3.8</v>
          </cell>
          <cell r="D1068">
            <v>13800000</v>
          </cell>
        </row>
        <row r="1069">
          <cell r="A1069" t="str">
            <v>Juan Perez</v>
          </cell>
          <cell r="B1069" t="str">
            <v>1st</v>
          </cell>
          <cell r="C1069">
            <v>1.1000000000000001</v>
          </cell>
        </row>
        <row r="1070">
          <cell r="A1070" t="str">
            <v>Yusmeiro Petit</v>
          </cell>
          <cell r="B1070">
            <v>6</v>
          </cell>
          <cell r="C1070">
            <v>0.6</v>
          </cell>
        </row>
        <row r="1071">
          <cell r="A1071" t="str">
            <v>Brett Pill</v>
          </cell>
          <cell r="B1071">
            <v>3</v>
          </cell>
          <cell r="C1071">
            <v>0.1</v>
          </cell>
          <cell r="D1071">
            <v>494000</v>
          </cell>
        </row>
        <row r="1072">
          <cell r="A1072" t="str">
            <v>Buster Posey</v>
          </cell>
          <cell r="B1072">
            <v>5</v>
          </cell>
          <cell r="C1072">
            <v>5.3</v>
          </cell>
          <cell r="D1072">
            <v>8000000</v>
          </cell>
        </row>
        <row r="1073">
          <cell r="A1073" t="str">
            <v>Guillermo Quiroz</v>
          </cell>
          <cell r="B1073">
            <v>9</v>
          </cell>
          <cell r="C1073">
            <v>-0.4</v>
          </cell>
          <cell r="D1073">
            <v>575000</v>
          </cell>
        </row>
        <row r="1074">
          <cell r="A1074" t="str">
            <v>Ramon Ramirez</v>
          </cell>
          <cell r="B1074">
            <v>8</v>
          </cell>
          <cell r="C1074">
            <v>-0.3</v>
          </cell>
        </row>
        <row r="1075">
          <cell r="A1075" t="str">
            <v>Sergio Romo</v>
          </cell>
          <cell r="B1075">
            <v>6</v>
          </cell>
          <cell r="C1075">
            <v>0.8</v>
          </cell>
          <cell r="D1075">
            <v>3500000</v>
          </cell>
        </row>
        <row r="1076">
          <cell r="A1076" t="str">
            <v>Sandy Rosario</v>
          </cell>
          <cell r="B1076">
            <v>4</v>
          </cell>
          <cell r="C1076">
            <v>0.4</v>
          </cell>
        </row>
        <row r="1077">
          <cell r="A1077" t="str">
            <v>Hector Sanchez</v>
          </cell>
          <cell r="B1077">
            <v>3</v>
          </cell>
          <cell r="C1077">
            <v>0.2</v>
          </cell>
          <cell r="D1077">
            <v>502500</v>
          </cell>
        </row>
        <row r="1078">
          <cell r="A1078" t="str">
            <v>Pablo Sandoval</v>
          </cell>
          <cell r="B1078">
            <v>6</v>
          </cell>
          <cell r="C1078">
            <v>2.1</v>
          </cell>
          <cell r="D1078">
            <v>5700000</v>
          </cell>
        </row>
        <row r="1079">
          <cell r="A1079" t="str">
            <v>Marco Scutaro</v>
          </cell>
          <cell r="B1079">
            <v>12</v>
          </cell>
          <cell r="C1079">
            <v>2.2000000000000002</v>
          </cell>
          <cell r="D1079">
            <v>6666667</v>
          </cell>
        </row>
        <row r="1080">
          <cell r="A1080" t="str">
            <v>Eric Surkamp</v>
          </cell>
          <cell r="B1080">
            <v>2</v>
          </cell>
          <cell r="C1080">
            <v>-0.4</v>
          </cell>
          <cell r="D1080">
            <v>490500</v>
          </cell>
        </row>
        <row r="1081">
          <cell r="A1081" t="str">
            <v>Kensuke Tanaka</v>
          </cell>
          <cell r="B1081" t="str">
            <v>1st</v>
          </cell>
          <cell r="C1081">
            <v>0.3</v>
          </cell>
        </row>
        <row r="1082">
          <cell r="A1082" t="str">
            <v>Andres Torres</v>
          </cell>
          <cell r="B1082">
            <v>9</v>
          </cell>
          <cell r="C1082">
            <v>-0.3</v>
          </cell>
          <cell r="D1082">
            <v>2000000</v>
          </cell>
        </row>
        <row r="1083">
          <cell r="A1083" t="str">
            <v>Ryan Vogelsong</v>
          </cell>
          <cell r="B1083">
            <v>9</v>
          </cell>
          <cell r="C1083">
            <v>-2</v>
          </cell>
          <cell r="D1083">
            <v>5000000</v>
          </cell>
        </row>
        <row r="1084">
          <cell r="A1084" t="str">
            <v>Barry Zito</v>
          </cell>
          <cell r="B1084">
            <v>14</v>
          </cell>
          <cell r="C1084">
            <v>-2.5</v>
          </cell>
          <cell r="D1084">
            <v>20000000</v>
          </cell>
        </row>
        <row r="1085">
          <cell r="A1085" t="str">
            <v>Nolan Arenado</v>
          </cell>
          <cell r="B1085" t="str">
            <v>1st</v>
          </cell>
          <cell r="C1085">
            <v>2.5</v>
          </cell>
        </row>
        <row r="1086">
          <cell r="A1086" t="str">
            <v>Matt Belisle</v>
          </cell>
          <cell r="B1086">
            <v>10</v>
          </cell>
          <cell r="C1086">
            <v>0.6</v>
          </cell>
          <cell r="D1086">
            <v>4100000</v>
          </cell>
        </row>
        <row r="1087">
          <cell r="A1087" t="str">
            <v>Rafael Betancourt</v>
          </cell>
          <cell r="B1087">
            <v>11</v>
          </cell>
          <cell r="C1087">
            <v>0.2</v>
          </cell>
          <cell r="D1087">
            <v>4250000</v>
          </cell>
        </row>
        <row r="1088">
          <cell r="A1088" t="str">
            <v>Chad Bettis</v>
          </cell>
          <cell r="B1088" t="str">
            <v>1st</v>
          </cell>
          <cell r="C1088">
            <v>-0.6</v>
          </cell>
        </row>
        <row r="1089">
          <cell r="A1089" t="str">
            <v>Charlie Blackmon</v>
          </cell>
          <cell r="B1089">
            <v>3</v>
          </cell>
          <cell r="C1089">
            <v>0.6</v>
          </cell>
        </row>
        <row r="1090">
          <cell r="A1090" t="str">
            <v>Mitchell Boggs</v>
          </cell>
          <cell r="B1090">
            <v>6</v>
          </cell>
          <cell r="C1090">
            <v>0.2</v>
          </cell>
        </row>
        <row r="1091">
          <cell r="A1091" t="str">
            <v>Reid Brignac</v>
          </cell>
          <cell r="B1091">
            <v>6</v>
          </cell>
          <cell r="C1091">
            <v>-0.3</v>
          </cell>
          <cell r="D1091">
            <v>499000</v>
          </cell>
        </row>
        <row r="1092">
          <cell r="A1092" t="str">
            <v>Rex Brothers</v>
          </cell>
          <cell r="B1092">
            <v>3</v>
          </cell>
          <cell r="C1092">
            <v>3.1</v>
          </cell>
          <cell r="D1092">
            <v>491000</v>
          </cell>
        </row>
        <row r="1093">
          <cell r="A1093" t="str">
            <v>Jhoulys Chacin</v>
          </cell>
          <cell r="B1093">
            <v>5</v>
          </cell>
          <cell r="C1093">
            <v>6.1</v>
          </cell>
          <cell r="D1093">
            <v>1650000</v>
          </cell>
        </row>
        <row r="1094">
          <cell r="A1094" t="str">
            <v>Tyler Chatwood</v>
          </cell>
          <cell r="B1094">
            <v>3</v>
          </cell>
          <cell r="C1094">
            <v>3.9</v>
          </cell>
        </row>
        <row r="1095">
          <cell r="A1095" t="str">
            <v>Tyler Colvin</v>
          </cell>
          <cell r="B1095">
            <v>5</v>
          </cell>
          <cell r="C1095">
            <v>-1</v>
          </cell>
          <cell r="D1095">
            <v>2275000</v>
          </cell>
        </row>
        <row r="1096">
          <cell r="A1096" t="str">
            <v>Manny Corpas</v>
          </cell>
          <cell r="B1096">
            <v>7</v>
          </cell>
          <cell r="C1096">
            <v>0.3</v>
          </cell>
        </row>
        <row r="1097">
          <cell r="A1097" t="str">
            <v>Michael Cuddyer</v>
          </cell>
          <cell r="B1097">
            <v>13</v>
          </cell>
          <cell r="C1097">
            <v>2.1</v>
          </cell>
          <cell r="D1097">
            <v>10500000</v>
          </cell>
        </row>
        <row r="1098">
          <cell r="A1098" t="str">
            <v>Charlie Culberson</v>
          </cell>
          <cell r="B1098">
            <v>2</v>
          </cell>
          <cell r="C1098">
            <v>-0.3</v>
          </cell>
        </row>
        <row r="1099">
          <cell r="A1099" t="str">
            <v>Jorge De La Rosa</v>
          </cell>
          <cell r="B1099">
            <v>10</v>
          </cell>
          <cell r="C1099">
            <v>3.9</v>
          </cell>
          <cell r="D1099">
            <v>11000000</v>
          </cell>
        </row>
        <row r="1100">
          <cell r="A1100" t="str">
            <v>Corey Dickerson</v>
          </cell>
          <cell r="B1100" t="str">
            <v>1st</v>
          </cell>
          <cell r="C1100">
            <v>0.8</v>
          </cell>
        </row>
        <row r="1101">
          <cell r="A1101" t="str">
            <v>Edgmer Escalona</v>
          </cell>
          <cell r="B1101">
            <v>4</v>
          </cell>
          <cell r="C1101">
            <v>-0.6</v>
          </cell>
          <cell r="D1101">
            <v>491000</v>
          </cell>
        </row>
        <row r="1102">
          <cell r="A1102" t="str">
            <v>Dexter Fowler</v>
          </cell>
          <cell r="B1102">
            <v>6</v>
          </cell>
          <cell r="C1102">
            <v>2</v>
          </cell>
          <cell r="D1102">
            <v>4250000</v>
          </cell>
        </row>
        <row r="1103">
          <cell r="A1103" t="str">
            <v>Jeff Francis</v>
          </cell>
          <cell r="B1103">
            <v>9</v>
          </cell>
          <cell r="C1103">
            <v>-0.7</v>
          </cell>
          <cell r="D1103">
            <v>1500000</v>
          </cell>
        </row>
        <row r="1104">
          <cell r="A1104" t="str">
            <v>Jon Garland</v>
          </cell>
          <cell r="B1104">
            <v>13</v>
          </cell>
          <cell r="C1104">
            <v>0.1</v>
          </cell>
          <cell r="D1104">
            <v>500000</v>
          </cell>
        </row>
        <row r="1105">
          <cell r="A1105" t="str">
            <v>Carlos Gonzalez</v>
          </cell>
          <cell r="B1105">
            <v>6</v>
          </cell>
          <cell r="C1105">
            <v>5.0999999999999996</v>
          </cell>
          <cell r="D1105">
            <v>7500000</v>
          </cell>
        </row>
        <row r="1106">
          <cell r="A1106" t="str">
            <v>Todd Helton</v>
          </cell>
          <cell r="B1106">
            <v>17</v>
          </cell>
          <cell r="C1106">
            <v>0.1</v>
          </cell>
          <cell r="D1106">
            <v>5000000</v>
          </cell>
        </row>
        <row r="1107">
          <cell r="A1107" t="str">
            <v>Jonathan Herrera</v>
          </cell>
          <cell r="B1107">
            <v>5</v>
          </cell>
          <cell r="C1107">
            <v>0.1</v>
          </cell>
          <cell r="D1107">
            <v>900000</v>
          </cell>
        </row>
        <row r="1108">
          <cell r="A1108" t="str">
            <v>Logan Kensing</v>
          </cell>
          <cell r="B1108">
            <v>7</v>
          </cell>
          <cell r="C1108">
            <v>0</v>
          </cell>
        </row>
        <row r="1109">
          <cell r="A1109" t="str">
            <v>DJ LeMahieu</v>
          </cell>
          <cell r="B1109">
            <v>3</v>
          </cell>
          <cell r="C1109">
            <v>1.1000000000000001</v>
          </cell>
        </row>
        <row r="1110">
          <cell r="A1110" t="str">
            <v>Wilton Lopez</v>
          </cell>
          <cell r="B1110">
            <v>5</v>
          </cell>
          <cell r="C1110">
            <v>0.9</v>
          </cell>
          <cell r="D1110">
            <v>1760000</v>
          </cell>
        </row>
        <row r="1111">
          <cell r="A1111" t="str">
            <v>Jeff Manship</v>
          </cell>
          <cell r="B1111">
            <v>5</v>
          </cell>
          <cell r="C1111">
            <v>-0.8</v>
          </cell>
        </row>
        <row r="1112">
          <cell r="A1112" t="str">
            <v>Collin McHugh</v>
          </cell>
          <cell r="B1112">
            <v>2</v>
          </cell>
          <cell r="C1112">
            <v>-0.6</v>
          </cell>
        </row>
        <row r="1113">
          <cell r="A1113" t="str">
            <v>Chris Nelson</v>
          </cell>
          <cell r="B1113">
            <v>4</v>
          </cell>
          <cell r="C1113">
            <v>-0.3</v>
          </cell>
          <cell r="D1113">
            <v>491000</v>
          </cell>
        </row>
        <row r="1114">
          <cell r="A1114" t="str">
            <v>Juan Nicasio</v>
          </cell>
          <cell r="B1114">
            <v>3</v>
          </cell>
          <cell r="C1114">
            <v>0.5</v>
          </cell>
          <cell r="D1114">
            <v>491000</v>
          </cell>
        </row>
        <row r="1115">
          <cell r="A1115" t="str">
            <v>Roy Oswalt</v>
          </cell>
          <cell r="B1115">
            <v>13</v>
          </cell>
          <cell r="C1115">
            <v>-0.9</v>
          </cell>
        </row>
        <row r="1116">
          <cell r="A1116" t="str">
            <v>Adam Ottavino</v>
          </cell>
          <cell r="B1116">
            <v>3</v>
          </cell>
          <cell r="C1116">
            <v>2.2999999999999998</v>
          </cell>
          <cell r="D1116">
            <v>491000</v>
          </cell>
        </row>
        <row r="1117">
          <cell r="A1117" t="str">
            <v>Josh Outman</v>
          </cell>
          <cell r="B1117">
            <v>5</v>
          </cell>
          <cell r="C1117">
            <v>0.6</v>
          </cell>
          <cell r="D1117">
            <v>675000</v>
          </cell>
        </row>
        <row r="1118">
          <cell r="A1118" t="str">
            <v>Jordan Pacheco</v>
          </cell>
          <cell r="B1118">
            <v>3</v>
          </cell>
          <cell r="C1118">
            <v>-1.6</v>
          </cell>
          <cell r="D1118">
            <v>491000</v>
          </cell>
        </row>
        <row r="1119">
          <cell r="A1119" t="str">
            <v>Drew Pomeranz</v>
          </cell>
          <cell r="B1119">
            <v>3</v>
          </cell>
          <cell r="C1119">
            <v>-0.2</v>
          </cell>
        </row>
        <row r="1120">
          <cell r="A1120" t="str">
            <v>Wilin Rosario</v>
          </cell>
          <cell r="B1120">
            <v>3</v>
          </cell>
          <cell r="C1120">
            <v>2.2000000000000002</v>
          </cell>
          <cell r="D1120">
            <v>491000</v>
          </cell>
        </row>
        <row r="1121">
          <cell r="A1121" t="str">
            <v>Josh Rutledge</v>
          </cell>
          <cell r="B1121">
            <v>2</v>
          </cell>
          <cell r="C1121">
            <v>-0.3</v>
          </cell>
          <cell r="D1121">
            <v>490000</v>
          </cell>
        </row>
        <row r="1122">
          <cell r="A1122" t="str">
            <v>Rob Scahill</v>
          </cell>
          <cell r="B1122">
            <v>2</v>
          </cell>
          <cell r="C1122">
            <v>0.2</v>
          </cell>
        </row>
        <row r="1123">
          <cell r="A1123" t="str">
            <v>Yorvit Torrealba</v>
          </cell>
          <cell r="B1123">
            <v>13</v>
          </cell>
          <cell r="C1123">
            <v>-0.5</v>
          </cell>
          <cell r="D1123">
            <v>1000000</v>
          </cell>
        </row>
        <row r="1124">
          <cell r="A1124" t="str">
            <v>Troy Tulowitzki</v>
          </cell>
          <cell r="B1124">
            <v>8</v>
          </cell>
          <cell r="C1124">
            <v>5</v>
          </cell>
          <cell r="D1124">
            <v>10000000</v>
          </cell>
        </row>
        <row r="1125">
          <cell r="A1125" t="str">
            <v>Chris Volstad</v>
          </cell>
          <cell r="B1125">
            <v>6</v>
          </cell>
          <cell r="C1125">
            <v>-0.4</v>
          </cell>
          <cell r="D1125">
            <v>1500000</v>
          </cell>
        </row>
        <row r="1126">
          <cell r="A1126" t="str">
            <v>Ryan Wheeler</v>
          </cell>
          <cell r="B1126">
            <v>2</v>
          </cell>
          <cell r="C1126">
            <v>-0.7</v>
          </cell>
        </row>
        <row r="1127">
          <cell r="A1127" t="str">
            <v>Eric Young Jr.</v>
          </cell>
          <cell r="B1127">
            <v>5</v>
          </cell>
          <cell r="C1127">
            <v>-1.6</v>
          </cell>
          <cell r="D1127">
            <v>492000</v>
          </cell>
        </row>
        <row r="1128">
          <cell r="A1128" t="str">
            <v>Yonder Alonso</v>
          </cell>
          <cell r="B1128">
            <v>4</v>
          </cell>
          <cell r="C1128">
            <v>0.8</v>
          </cell>
          <cell r="D1128">
            <v>1120000</v>
          </cell>
        </row>
        <row r="1129">
          <cell r="A1129" t="str">
            <v>Alexi Amarista</v>
          </cell>
          <cell r="B1129">
            <v>3</v>
          </cell>
          <cell r="C1129">
            <v>-0.2</v>
          </cell>
          <cell r="D1129">
            <v>497400</v>
          </cell>
        </row>
        <row r="1130">
          <cell r="A1130" t="str">
            <v>John Baker</v>
          </cell>
          <cell r="B1130">
            <v>6</v>
          </cell>
          <cell r="C1130">
            <v>-0.1</v>
          </cell>
          <cell r="D1130">
            <v>930000</v>
          </cell>
        </row>
        <row r="1131">
          <cell r="A1131" t="str">
            <v>Anthony Bass</v>
          </cell>
          <cell r="B1131">
            <v>3</v>
          </cell>
          <cell r="C1131">
            <v>-0.5</v>
          </cell>
          <cell r="D1131">
            <v>503600</v>
          </cell>
        </row>
        <row r="1132">
          <cell r="A1132" t="str">
            <v>Kyle Blanks</v>
          </cell>
          <cell r="B1132">
            <v>5</v>
          </cell>
          <cell r="C1132">
            <v>0.7</v>
          </cell>
          <cell r="D1132">
            <v>605000</v>
          </cell>
        </row>
        <row r="1133">
          <cell r="A1133" t="str">
            <v>Brad Boxberger</v>
          </cell>
          <cell r="B1133">
            <v>2</v>
          </cell>
          <cell r="C1133">
            <v>0.1</v>
          </cell>
        </row>
        <row r="1134">
          <cell r="A1134" t="str">
            <v>Brad Brach</v>
          </cell>
          <cell r="B1134">
            <v>3</v>
          </cell>
          <cell r="C1134">
            <v>-0.1</v>
          </cell>
          <cell r="D1134">
            <v>498200</v>
          </cell>
        </row>
        <row r="1135">
          <cell r="A1135" t="str">
            <v>Everth Cabrera</v>
          </cell>
          <cell r="B1135">
            <v>5</v>
          </cell>
          <cell r="C1135">
            <v>2.9</v>
          </cell>
          <cell r="D1135">
            <v>1275000</v>
          </cell>
        </row>
        <row r="1136">
          <cell r="A1136" t="str">
            <v>Andrew Cashner</v>
          </cell>
          <cell r="B1136">
            <v>4</v>
          </cell>
          <cell r="C1136">
            <v>3.1</v>
          </cell>
          <cell r="D1136">
            <v>500800</v>
          </cell>
        </row>
        <row r="1137">
          <cell r="A1137" t="str">
            <v>Ronny Cedeno</v>
          </cell>
          <cell r="B1137">
            <v>9</v>
          </cell>
          <cell r="C1137">
            <v>-0.1</v>
          </cell>
        </row>
        <row r="1138">
          <cell r="A1138" t="str">
            <v>Pedro Ciriaco</v>
          </cell>
          <cell r="B1138">
            <v>4</v>
          </cell>
          <cell r="C1138">
            <v>-0.4</v>
          </cell>
        </row>
        <row r="1139">
          <cell r="A1139" t="str">
            <v>Jaff Decker</v>
          </cell>
          <cell r="B1139" t="str">
            <v>1st</v>
          </cell>
          <cell r="C1139">
            <v>-0.2</v>
          </cell>
        </row>
        <row r="1140">
          <cell r="A1140" t="str">
            <v>Chris Denorfia</v>
          </cell>
          <cell r="B1140">
            <v>8</v>
          </cell>
          <cell r="C1140">
            <v>4.2</v>
          </cell>
          <cell r="D1140">
            <v>2000000</v>
          </cell>
        </row>
        <row r="1141">
          <cell r="A1141" t="str">
            <v>Robbie Erlin</v>
          </cell>
          <cell r="B1141" t="str">
            <v>1st</v>
          </cell>
          <cell r="C1141">
            <v>0.2</v>
          </cell>
        </row>
        <row r="1142">
          <cell r="A1142" t="str">
            <v>Logan Forsythe</v>
          </cell>
          <cell r="B1142">
            <v>3</v>
          </cell>
          <cell r="C1142">
            <v>0</v>
          </cell>
          <cell r="D1142">
            <v>499000</v>
          </cell>
        </row>
        <row r="1143">
          <cell r="A1143" t="str">
            <v>Rey Fuentes</v>
          </cell>
          <cell r="B1143" t="str">
            <v>1st</v>
          </cell>
          <cell r="C1143">
            <v>-0.3</v>
          </cell>
        </row>
        <row r="1144">
          <cell r="A1144" t="str">
            <v>Yasmani Grandal</v>
          </cell>
          <cell r="B1144">
            <v>2</v>
          </cell>
          <cell r="C1144">
            <v>0.8</v>
          </cell>
          <cell r="D1144">
            <v>750000</v>
          </cell>
        </row>
        <row r="1145">
          <cell r="A1145" t="str">
            <v>Luke Gregerson</v>
          </cell>
          <cell r="B1145">
            <v>5</v>
          </cell>
          <cell r="C1145">
            <v>0.7</v>
          </cell>
          <cell r="D1145">
            <v>3200000</v>
          </cell>
        </row>
        <row r="1146">
          <cell r="A1146" t="str">
            <v>Jesus Guzman</v>
          </cell>
          <cell r="B1146">
            <v>4</v>
          </cell>
          <cell r="C1146">
            <v>-0.1</v>
          </cell>
          <cell r="D1146">
            <v>503200</v>
          </cell>
        </row>
        <row r="1147">
          <cell r="A1147" t="str">
            <v>Jedd Gyorko</v>
          </cell>
          <cell r="B1147" t="str">
            <v>1st</v>
          </cell>
          <cell r="C1147">
            <v>2.5</v>
          </cell>
          <cell r="D1147">
            <v>490000</v>
          </cell>
        </row>
        <row r="1148">
          <cell r="A1148" t="str">
            <v>Chase Headley</v>
          </cell>
          <cell r="B1148">
            <v>7</v>
          </cell>
          <cell r="C1148">
            <v>3.4</v>
          </cell>
          <cell r="D1148">
            <v>8575000</v>
          </cell>
        </row>
        <row r="1149">
          <cell r="A1149" t="str">
            <v>Nick Hundley</v>
          </cell>
          <cell r="B1149">
            <v>6</v>
          </cell>
          <cell r="C1149">
            <v>1.1000000000000001</v>
          </cell>
          <cell r="D1149">
            <v>3000000</v>
          </cell>
        </row>
        <row r="1150">
          <cell r="A1150" t="str">
            <v>Colt Hynes</v>
          </cell>
          <cell r="B1150" t="str">
            <v>1st</v>
          </cell>
          <cell r="C1150">
            <v>-0.7</v>
          </cell>
        </row>
        <row r="1151">
          <cell r="A1151" t="str">
            <v>Ian Kennedy</v>
          </cell>
          <cell r="B1151">
            <v>7</v>
          </cell>
          <cell r="C1151">
            <v>0.1</v>
          </cell>
          <cell r="D1151">
            <v>4265000</v>
          </cell>
        </row>
        <row r="1152">
          <cell r="A1152" t="str">
            <v>Mark Kotsay</v>
          </cell>
          <cell r="B1152">
            <v>17</v>
          </cell>
          <cell r="C1152">
            <v>-1.7</v>
          </cell>
          <cell r="D1152">
            <v>1300000</v>
          </cell>
        </row>
        <row r="1153">
          <cell r="A1153" t="str">
            <v>Tommy Layne</v>
          </cell>
          <cell r="B1153">
            <v>2</v>
          </cell>
          <cell r="C1153">
            <v>0.1</v>
          </cell>
        </row>
        <row r="1154">
          <cell r="A1154" t="str">
            <v>Jason Marquis</v>
          </cell>
          <cell r="B1154">
            <v>14</v>
          </cell>
          <cell r="C1154">
            <v>-0.3</v>
          </cell>
          <cell r="D1154">
            <v>3000000</v>
          </cell>
        </row>
        <row r="1155">
          <cell r="A1155" t="str">
            <v>Cameron Maybin</v>
          </cell>
          <cell r="B1155">
            <v>7</v>
          </cell>
          <cell r="C1155">
            <v>-0.8</v>
          </cell>
          <cell r="D1155">
            <v>3000000</v>
          </cell>
        </row>
        <row r="1156">
          <cell r="A1156" t="str">
            <v>Tommy Medica</v>
          </cell>
          <cell r="B1156" t="str">
            <v>1st</v>
          </cell>
          <cell r="C1156">
            <v>0.7</v>
          </cell>
        </row>
        <row r="1157">
          <cell r="A1157" t="str">
            <v>Miles Mikolas</v>
          </cell>
          <cell r="B1157">
            <v>2</v>
          </cell>
          <cell r="C1157">
            <v>0.1</v>
          </cell>
        </row>
        <row r="1158">
          <cell r="A1158" t="str">
            <v>Sean O'Sullivan</v>
          </cell>
          <cell r="B1158">
            <v>4</v>
          </cell>
          <cell r="C1158">
            <v>0.2</v>
          </cell>
        </row>
        <row r="1159">
          <cell r="A1159" t="str">
            <v>Carlos Quentin</v>
          </cell>
          <cell r="B1159">
            <v>8</v>
          </cell>
          <cell r="C1159">
            <v>2.1</v>
          </cell>
          <cell r="D1159">
            <v>9500000</v>
          </cell>
        </row>
        <row r="1160">
          <cell r="A1160" t="str">
            <v>Cody Ransom</v>
          </cell>
          <cell r="B1160">
            <v>11</v>
          </cell>
          <cell r="C1160">
            <v>-0.3</v>
          </cell>
          <cell r="D1160">
            <v>550000</v>
          </cell>
        </row>
        <row r="1161">
          <cell r="A1161" t="str">
            <v>Clayton Richard</v>
          </cell>
          <cell r="B1161">
            <v>6</v>
          </cell>
          <cell r="C1161">
            <v>-1.6</v>
          </cell>
          <cell r="D1161">
            <v>5240000</v>
          </cell>
        </row>
        <row r="1162">
          <cell r="A1162" t="str">
            <v>Rene Rivera</v>
          </cell>
          <cell r="B1162">
            <v>5</v>
          </cell>
          <cell r="C1162">
            <v>0.4</v>
          </cell>
        </row>
        <row r="1163">
          <cell r="A1163" t="str">
            <v>Chris Robinson</v>
          </cell>
          <cell r="B1163" t="str">
            <v>1st</v>
          </cell>
          <cell r="C1163">
            <v>0</v>
          </cell>
        </row>
        <row r="1164">
          <cell r="A1164" t="str">
            <v>Tyson Ross</v>
          </cell>
          <cell r="B1164">
            <v>4</v>
          </cell>
          <cell r="C1164">
            <v>1.4</v>
          </cell>
          <cell r="D1164">
            <v>500500</v>
          </cell>
        </row>
        <row r="1165">
          <cell r="A1165" t="str">
            <v>Burch Smith</v>
          </cell>
          <cell r="B1165" t="str">
            <v>1st</v>
          </cell>
          <cell r="C1165">
            <v>-0.7</v>
          </cell>
        </row>
        <row r="1166">
          <cell r="A1166" t="str">
            <v>Tim Stauffer</v>
          </cell>
          <cell r="B1166">
            <v>8</v>
          </cell>
          <cell r="C1166">
            <v>0.3</v>
          </cell>
          <cell r="D1166">
            <v>525000</v>
          </cell>
        </row>
        <row r="1167">
          <cell r="A1167" t="str">
            <v>Huston Street</v>
          </cell>
          <cell r="B1167">
            <v>9</v>
          </cell>
          <cell r="C1167">
            <v>1</v>
          </cell>
          <cell r="D1167">
            <v>7000000</v>
          </cell>
        </row>
        <row r="1168">
          <cell r="A1168" t="str">
            <v>Eric Stults</v>
          </cell>
          <cell r="B1168">
            <v>7</v>
          </cell>
          <cell r="C1168">
            <v>0.9</v>
          </cell>
          <cell r="D1168">
            <v>507600</v>
          </cell>
        </row>
        <row r="1169">
          <cell r="A1169" t="str">
            <v>Joe Thatcher</v>
          </cell>
          <cell r="B1169">
            <v>7</v>
          </cell>
          <cell r="C1169">
            <v>0.9</v>
          </cell>
        </row>
        <row r="1170">
          <cell r="A1170" t="str">
            <v>Dale Thayer</v>
          </cell>
          <cell r="B1170">
            <v>5</v>
          </cell>
          <cell r="C1170">
            <v>0.5</v>
          </cell>
          <cell r="D1170">
            <v>498900</v>
          </cell>
        </row>
        <row r="1171">
          <cell r="A1171" t="str">
            <v>Will Venable</v>
          </cell>
          <cell r="B1171">
            <v>6</v>
          </cell>
          <cell r="C1171">
            <v>3.5</v>
          </cell>
          <cell r="D1171">
            <v>2675000</v>
          </cell>
        </row>
        <row r="1172">
          <cell r="A1172" t="str">
            <v>Nick Vincent</v>
          </cell>
          <cell r="B1172">
            <v>2</v>
          </cell>
          <cell r="C1172">
            <v>1.2</v>
          </cell>
        </row>
        <row r="1173">
          <cell r="A1173" t="str">
            <v>Edinson Volquez</v>
          </cell>
          <cell r="B1173">
            <v>9</v>
          </cell>
          <cell r="C1173">
            <v>-2.2999999999999998</v>
          </cell>
        </row>
        <row r="1174">
          <cell r="A1174" t="str">
            <v>Thad Weber</v>
          </cell>
          <cell r="B1174">
            <v>2</v>
          </cell>
          <cell r="C1174">
            <v>0.2</v>
          </cell>
        </row>
        <row r="1175">
          <cell r="A1175" t="str">
            <v>Jose Altuve</v>
          </cell>
          <cell r="B1175">
            <v>3</v>
          </cell>
          <cell r="C1175">
            <v>1.1000000000000001</v>
          </cell>
          <cell r="D1175">
            <v>505700</v>
          </cell>
        </row>
        <row r="1176">
          <cell r="A1176" t="str">
            <v>Hector Ambriz</v>
          </cell>
          <cell r="B1176">
            <v>3</v>
          </cell>
          <cell r="C1176">
            <v>-0.9</v>
          </cell>
          <cell r="D1176">
            <v>493400</v>
          </cell>
        </row>
        <row r="1177">
          <cell r="A1177" t="str">
            <v>Rick Ankiel</v>
          </cell>
          <cell r="B1177">
            <v>11</v>
          </cell>
          <cell r="C1177">
            <v>0</v>
          </cell>
        </row>
        <row r="1178">
          <cell r="A1178" t="str">
            <v>Brandon Barnes</v>
          </cell>
          <cell r="B1178">
            <v>2</v>
          </cell>
          <cell r="C1178">
            <v>1.4</v>
          </cell>
          <cell r="D1178">
            <v>491700</v>
          </cell>
        </row>
        <row r="1179">
          <cell r="A1179" t="str">
            <v>Erik Bedard</v>
          </cell>
          <cell r="B1179">
            <v>10</v>
          </cell>
          <cell r="C1179">
            <v>0.9</v>
          </cell>
          <cell r="D1179">
            <v>1150000</v>
          </cell>
        </row>
        <row r="1180">
          <cell r="A1180" t="str">
            <v>Travis Blackley</v>
          </cell>
          <cell r="B1180">
            <v>4</v>
          </cell>
          <cell r="C1180">
            <v>0.1</v>
          </cell>
        </row>
        <row r="1181">
          <cell r="A1181" t="str">
            <v>Chris Carter</v>
          </cell>
          <cell r="B1181">
            <v>4</v>
          </cell>
          <cell r="C1181">
            <v>0.4</v>
          </cell>
          <cell r="D1181">
            <v>494000</v>
          </cell>
        </row>
        <row r="1182">
          <cell r="A1182" t="str">
            <v>Jason Castro</v>
          </cell>
          <cell r="B1182">
            <v>3</v>
          </cell>
          <cell r="C1182">
            <v>4.2</v>
          </cell>
          <cell r="D1182">
            <v>496600</v>
          </cell>
        </row>
        <row r="1183">
          <cell r="A1183" t="str">
            <v>Ronny Cedeno</v>
          </cell>
          <cell r="B1183">
            <v>9</v>
          </cell>
          <cell r="C1183">
            <v>-0.6</v>
          </cell>
          <cell r="D1183">
            <v>1150000</v>
          </cell>
        </row>
        <row r="1184">
          <cell r="A1184" t="str">
            <v>Xavier Cedeno</v>
          </cell>
          <cell r="B1184">
            <v>3</v>
          </cell>
          <cell r="C1184">
            <v>-0.5</v>
          </cell>
          <cell r="D1184">
            <v>495900</v>
          </cell>
        </row>
        <row r="1185">
          <cell r="A1185" t="str">
            <v>Kevin Chapman</v>
          </cell>
          <cell r="B1185" t="str">
            <v>1st</v>
          </cell>
          <cell r="C1185">
            <v>0.8</v>
          </cell>
        </row>
        <row r="1186">
          <cell r="A1186" t="str">
            <v>Jose Cisnero</v>
          </cell>
          <cell r="B1186" t="str">
            <v>1st</v>
          </cell>
          <cell r="C1186">
            <v>0.1</v>
          </cell>
        </row>
        <row r="1187">
          <cell r="A1187" t="str">
            <v>Cody Clark</v>
          </cell>
          <cell r="B1187" t="str">
            <v>1st</v>
          </cell>
          <cell r="C1187">
            <v>-0.3</v>
          </cell>
        </row>
        <row r="1188">
          <cell r="A1188" t="str">
            <v>Paul Clemens</v>
          </cell>
          <cell r="B1188" t="str">
            <v>1st</v>
          </cell>
          <cell r="C1188">
            <v>-0.5</v>
          </cell>
        </row>
        <row r="1189">
          <cell r="A1189" t="str">
            <v>Carlos Corporan</v>
          </cell>
          <cell r="B1189">
            <v>4</v>
          </cell>
          <cell r="C1189">
            <v>0.6</v>
          </cell>
          <cell r="D1189">
            <v>495000</v>
          </cell>
        </row>
        <row r="1190">
          <cell r="A1190" t="str">
            <v>Jarred Cosart</v>
          </cell>
          <cell r="B1190" t="str">
            <v>1st</v>
          </cell>
          <cell r="C1190">
            <v>2.6</v>
          </cell>
        </row>
        <row r="1191">
          <cell r="A1191" t="str">
            <v>Trevor Crowe</v>
          </cell>
          <cell r="B1191">
            <v>4</v>
          </cell>
          <cell r="C1191">
            <v>-0.1</v>
          </cell>
        </row>
        <row r="1192">
          <cell r="A1192" t="str">
            <v>Rhiner Cruz</v>
          </cell>
          <cell r="B1192">
            <v>2</v>
          </cell>
          <cell r="C1192">
            <v>0.3</v>
          </cell>
          <cell r="D1192">
            <v>498000</v>
          </cell>
        </row>
        <row r="1193">
          <cell r="A1193" t="str">
            <v>Jorge De Leon</v>
          </cell>
          <cell r="B1193" t="str">
            <v>1st</v>
          </cell>
          <cell r="C1193">
            <v>-0.1</v>
          </cell>
        </row>
        <row r="1194">
          <cell r="A1194" t="str">
            <v>Matt Dominguez</v>
          </cell>
          <cell r="B1194">
            <v>3</v>
          </cell>
          <cell r="C1194">
            <v>2.4</v>
          </cell>
          <cell r="D1194">
            <v>491800</v>
          </cell>
        </row>
        <row r="1195">
          <cell r="A1195" t="str">
            <v>Jake Elmore</v>
          </cell>
          <cell r="B1195">
            <v>2</v>
          </cell>
          <cell r="C1195">
            <v>-0.5</v>
          </cell>
        </row>
        <row r="1196">
          <cell r="A1196" t="str">
            <v>Josh Fields</v>
          </cell>
          <cell r="B1196" t="str">
            <v>1st</v>
          </cell>
          <cell r="C1196">
            <v>-0.1</v>
          </cell>
          <cell r="D1196">
            <v>490000</v>
          </cell>
        </row>
        <row r="1197">
          <cell r="A1197" t="str">
            <v>Edgar Gonzalez</v>
          </cell>
          <cell r="B1197">
            <v>10</v>
          </cell>
          <cell r="C1197">
            <v>-0.3</v>
          </cell>
        </row>
        <row r="1198">
          <cell r="A1198" t="str">
            <v>Marwin Gonzalez</v>
          </cell>
          <cell r="B1198">
            <v>2</v>
          </cell>
          <cell r="C1198">
            <v>0.7</v>
          </cell>
          <cell r="D1198">
            <v>494400</v>
          </cell>
        </row>
        <row r="1199">
          <cell r="A1199" t="str">
            <v>Robbie Grossman</v>
          </cell>
          <cell r="B1199" t="str">
            <v>1st</v>
          </cell>
          <cell r="C1199">
            <v>0.6</v>
          </cell>
        </row>
        <row r="1200">
          <cell r="A1200" t="str">
            <v>Lucas Harrell</v>
          </cell>
          <cell r="B1200">
            <v>4</v>
          </cell>
          <cell r="C1200">
            <v>-1.4</v>
          </cell>
          <cell r="D1200">
            <v>500700</v>
          </cell>
        </row>
        <row r="1201">
          <cell r="A1201" t="str">
            <v>L.J. Hoes</v>
          </cell>
          <cell r="B1201">
            <v>2</v>
          </cell>
          <cell r="C1201">
            <v>0</v>
          </cell>
        </row>
        <row r="1202">
          <cell r="A1202" t="str">
            <v>Philip Humber</v>
          </cell>
          <cell r="B1202">
            <v>8</v>
          </cell>
          <cell r="C1202">
            <v>-1.6</v>
          </cell>
          <cell r="D1202">
            <v>800000</v>
          </cell>
        </row>
        <row r="1203">
          <cell r="A1203" t="str">
            <v>Dallas Keuchel</v>
          </cell>
          <cell r="B1203">
            <v>2</v>
          </cell>
          <cell r="C1203">
            <v>-0.1</v>
          </cell>
        </row>
        <row r="1204">
          <cell r="A1204" t="str">
            <v>Marc Krauss</v>
          </cell>
          <cell r="B1204" t="str">
            <v>1st</v>
          </cell>
          <cell r="C1204">
            <v>-0.3</v>
          </cell>
        </row>
        <row r="1205">
          <cell r="A1205" t="str">
            <v>Brandon Laird</v>
          </cell>
          <cell r="B1205">
            <v>3</v>
          </cell>
          <cell r="C1205">
            <v>-0.3</v>
          </cell>
        </row>
        <row r="1206">
          <cell r="A1206" t="str">
            <v>Wade LeBlanc</v>
          </cell>
          <cell r="B1206">
            <v>6</v>
          </cell>
          <cell r="C1206">
            <v>-0.4</v>
          </cell>
        </row>
        <row r="1207">
          <cell r="A1207" t="str">
            <v>Chia-Jen Lo</v>
          </cell>
          <cell r="B1207" t="str">
            <v>1st</v>
          </cell>
          <cell r="C1207">
            <v>0.2</v>
          </cell>
        </row>
        <row r="1208">
          <cell r="A1208" t="str">
            <v>Jordan Lyles</v>
          </cell>
          <cell r="B1208">
            <v>3</v>
          </cell>
          <cell r="C1208">
            <v>-1.2</v>
          </cell>
        </row>
        <row r="1209">
          <cell r="A1209" t="str">
            <v>David Martinez</v>
          </cell>
          <cell r="B1209" t="str">
            <v>1st</v>
          </cell>
          <cell r="C1209">
            <v>-0.3</v>
          </cell>
        </row>
        <row r="1210">
          <cell r="A1210" t="str">
            <v>Fernando Martinez</v>
          </cell>
          <cell r="B1210">
            <v>5</v>
          </cell>
          <cell r="C1210">
            <v>-0.6</v>
          </cell>
          <cell r="D1210">
            <v>493000</v>
          </cell>
        </row>
        <row r="1211">
          <cell r="A1211" t="str">
            <v>J.D. Martinez</v>
          </cell>
          <cell r="B1211">
            <v>3</v>
          </cell>
          <cell r="C1211">
            <v>-1.2</v>
          </cell>
        </row>
        <row r="1212">
          <cell r="A1212" t="str">
            <v>Justin Maxwell</v>
          </cell>
          <cell r="B1212">
            <v>5</v>
          </cell>
          <cell r="C1212">
            <v>0</v>
          </cell>
        </row>
        <row r="1213">
          <cell r="A1213" t="str">
            <v>Bud Norris</v>
          </cell>
          <cell r="B1213">
            <v>5</v>
          </cell>
          <cell r="C1213">
            <v>1.9</v>
          </cell>
        </row>
        <row r="1214">
          <cell r="A1214" t="str">
            <v>Brett Oberholtzer</v>
          </cell>
          <cell r="B1214" t="str">
            <v>1st</v>
          </cell>
          <cell r="C1214">
            <v>2.1</v>
          </cell>
        </row>
        <row r="1215">
          <cell r="A1215" t="str">
            <v>Matt Pagnozzi</v>
          </cell>
          <cell r="B1215">
            <v>4</v>
          </cell>
          <cell r="C1215">
            <v>-0.2</v>
          </cell>
        </row>
        <row r="1216">
          <cell r="A1216" t="str">
            <v>Jimmy Paredes</v>
          </cell>
          <cell r="B1216">
            <v>3</v>
          </cell>
          <cell r="C1216">
            <v>-1.6</v>
          </cell>
        </row>
        <row r="1217">
          <cell r="A1217" t="str">
            <v>Brad Peacock</v>
          </cell>
          <cell r="B1217">
            <v>2</v>
          </cell>
          <cell r="C1217">
            <v>0</v>
          </cell>
          <cell r="D1217">
            <v>490000</v>
          </cell>
        </row>
        <row r="1218">
          <cell r="A1218" t="str">
            <v>Carlos Pena</v>
          </cell>
          <cell r="B1218">
            <v>13</v>
          </cell>
          <cell r="C1218">
            <v>-0.3</v>
          </cell>
          <cell r="D1218">
            <v>2900000</v>
          </cell>
        </row>
        <row r="1219">
          <cell r="A1219" t="str">
            <v>Max Stassi</v>
          </cell>
          <cell r="B1219" t="str">
            <v>1st</v>
          </cell>
          <cell r="C1219">
            <v>0</v>
          </cell>
        </row>
        <row r="1220">
          <cell r="A1220" t="str">
            <v>Jose Veras</v>
          </cell>
          <cell r="B1220">
            <v>8</v>
          </cell>
          <cell r="C1220">
            <v>1.1000000000000001</v>
          </cell>
        </row>
        <row r="1221">
          <cell r="A1221" t="str">
            <v>Jonathan Villar</v>
          </cell>
          <cell r="B1221" t="str">
            <v>1st</v>
          </cell>
          <cell r="C1221">
            <v>-0.3</v>
          </cell>
        </row>
        <row r="1222">
          <cell r="A1222" t="str">
            <v>Brett Wallace</v>
          </cell>
          <cell r="B1222">
            <v>4</v>
          </cell>
          <cell r="C1222">
            <v>0.1</v>
          </cell>
          <cell r="D1222">
            <v>495000</v>
          </cell>
        </row>
        <row r="1223">
          <cell r="A1223" t="str">
            <v>Wesley Wright</v>
          </cell>
          <cell r="B1223">
            <v>6</v>
          </cell>
          <cell r="C1223">
            <v>0.5</v>
          </cell>
        </row>
        <row r="1224">
          <cell r="A1224" t="str">
            <v>Josh Zeid</v>
          </cell>
          <cell r="B1224" t="str">
            <v>1st</v>
          </cell>
          <cell r="C1224">
            <v>0.4</v>
          </cell>
        </row>
        <row r="1225">
          <cell r="A1225" t="str">
            <v>Brett Anderson</v>
          </cell>
          <cell r="B1225">
            <v>5</v>
          </cell>
          <cell r="C1225">
            <v>-0.7</v>
          </cell>
          <cell r="D1225">
            <v>5750000</v>
          </cell>
        </row>
        <row r="1226">
          <cell r="A1226" t="str">
            <v>Grant Balfour</v>
          </cell>
          <cell r="B1226">
            <v>10</v>
          </cell>
          <cell r="C1226">
            <v>1.6</v>
          </cell>
          <cell r="D1226">
            <v>4500000</v>
          </cell>
        </row>
        <row r="1227">
          <cell r="A1227" t="str">
            <v>Daric Barton</v>
          </cell>
          <cell r="B1227">
            <v>7</v>
          </cell>
          <cell r="C1227">
            <v>0.5</v>
          </cell>
          <cell r="D1227">
            <v>1100000</v>
          </cell>
        </row>
        <row r="1228">
          <cell r="A1228" t="str">
            <v>Jerry Blevins</v>
          </cell>
          <cell r="B1228">
            <v>7</v>
          </cell>
          <cell r="C1228">
            <v>0.9</v>
          </cell>
          <cell r="D1228">
            <v>1100000</v>
          </cell>
        </row>
        <row r="1229">
          <cell r="A1229" t="str">
            <v>Alberto Callaspo</v>
          </cell>
          <cell r="B1229">
            <v>8</v>
          </cell>
          <cell r="C1229">
            <v>0.4</v>
          </cell>
          <cell r="D1229">
            <v>4100000</v>
          </cell>
        </row>
        <row r="1230">
          <cell r="A1230" t="str">
            <v>Yoenis CÃ©spedes</v>
          </cell>
          <cell r="B1230">
            <v>2</v>
          </cell>
          <cell r="C1230">
            <v>1.4</v>
          </cell>
          <cell r="D1230">
            <v>8500000</v>
          </cell>
        </row>
        <row r="1231">
          <cell r="A1231" t="str">
            <v>Jesse Chavez</v>
          </cell>
          <cell r="B1231">
            <v>6</v>
          </cell>
          <cell r="C1231">
            <v>0.3</v>
          </cell>
        </row>
        <row r="1232">
          <cell r="A1232" t="str">
            <v>Michael Choice</v>
          </cell>
          <cell r="B1232" t="str">
            <v>1st</v>
          </cell>
          <cell r="C1232">
            <v>0.1</v>
          </cell>
        </row>
        <row r="1233">
          <cell r="A1233" t="str">
            <v>Bartolo Colon</v>
          </cell>
          <cell r="B1233">
            <v>16</v>
          </cell>
          <cell r="C1233">
            <v>5.6</v>
          </cell>
          <cell r="D1233">
            <v>3000000</v>
          </cell>
        </row>
        <row r="1234">
          <cell r="A1234" t="str">
            <v>Ryan Cook</v>
          </cell>
          <cell r="B1234">
            <v>3</v>
          </cell>
          <cell r="C1234">
            <v>1.6</v>
          </cell>
          <cell r="D1234">
            <v>505000</v>
          </cell>
        </row>
        <row r="1235">
          <cell r="A1235" t="str">
            <v>Coco Crisp</v>
          </cell>
          <cell r="B1235">
            <v>12</v>
          </cell>
          <cell r="C1235">
            <v>3.8</v>
          </cell>
          <cell r="D1235">
            <v>7000000</v>
          </cell>
        </row>
        <row r="1236">
          <cell r="A1236" t="str">
            <v>Josh Donaldson</v>
          </cell>
          <cell r="B1236">
            <v>3</v>
          </cell>
          <cell r="C1236">
            <v>7.2</v>
          </cell>
          <cell r="D1236">
            <v>492500</v>
          </cell>
        </row>
        <row r="1237">
          <cell r="A1237" t="str">
            <v>Sean Doolittle</v>
          </cell>
          <cell r="B1237">
            <v>2</v>
          </cell>
          <cell r="C1237">
            <v>1.4</v>
          </cell>
          <cell r="D1237">
            <v>492500</v>
          </cell>
        </row>
        <row r="1238">
          <cell r="A1238" t="str">
            <v>Pedro Figueroa</v>
          </cell>
          <cell r="B1238">
            <v>2</v>
          </cell>
          <cell r="C1238">
            <v>-0.1</v>
          </cell>
        </row>
        <row r="1239">
          <cell r="A1239" t="str">
            <v>Nate Freiman</v>
          </cell>
          <cell r="B1239" t="str">
            <v>1st</v>
          </cell>
          <cell r="C1239">
            <v>-0.4</v>
          </cell>
          <cell r="D1239">
            <v>490000</v>
          </cell>
        </row>
        <row r="1240">
          <cell r="A1240" t="str">
            <v>Sonny Gray</v>
          </cell>
          <cell r="B1240" t="str">
            <v>1st</v>
          </cell>
          <cell r="C1240">
            <v>1.4</v>
          </cell>
        </row>
        <row r="1241">
          <cell r="A1241" t="str">
            <v>Grant Green</v>
          </cell>
          <cell r="B1241" t="str">
            <v>1st</v>
          </cell>
          <cell r="C1241">
            <v>-0.6</v>
          </cell>
        </row>
        <row r="1242">
          <cell r="A1242" t="str">
            <v>A.J. Griffin</v>
          </cell>
          <cell r="B1242">
            <v>2</v>
          </cell>
          <cell r="C1242">
            <v>2.7</v>
          </cell>
          <cell r="D1242">
            <v>492500</v>
          </cell>
        </row>
        <row r="1243">
          <cell r="A1243" t="str">
            <v>John Jaso</v>
          </cell>
          <cell r="B1243">
            <v>5</v>
          </cell>
          <cell r="C1243">
            <v>1.2</v>
          </cell>
          <cell r="D1243">
            <v>1800000</v>
          </cell>
        </row>
        <row r="1244">
          <cell r="A1244" t="str">
            <v>Jed Lowrie</v>
          </cell>
          <cell r="B1244">
            <v>6</v>
          </cell>
          <cell r="C1244">
            <v>2.2000000000000002</v>
          </cell>
          <cell r="D1244">
            <v>2400000</v>
          </cell>
        </row>
        <row r="1245">
          <cell r="A1245" t="str">
            <v>Tommy Milone</v>
          </cell>
          <cell r="B1245">
            <v>3</v>
          </cell>
          <cell r="C1245">
            <v>0.8</v>
          </cell>
          <cell r="D1245">
            <v>495000</v>
          </cell>
        </row>
        <row r="1246">
          <cell r="A1246" t="str">
            <v>Luke Montz</v>
          </cell>
          <cell r="B1246">
            <v>2</v>
          </cell>
          <cell r="C1246">
            <v>-0.3</v>
          </cell>
        </row>
        <row r="1247">
          <cell r="A1247" t="str">
            <v>Brandon Moss</v>
          </cell>
          <cell r="B1247">
            <v>7</v>
          </cell>
          <cell r="C1247">
            <v>2.6</v>
          </cell>
          <cell r="D1247">
            <v>1600000</v>
          </cell>
        </row>
        <row r="1248">
          <cell r="A1248" t="str">
            <v>Pat Neshek</v>
          </cell>
          <cell r="B1248">
            <v>7</v>
          </cell>
          <cell r="C1248">
            <v>0.5</v>
          </cell>
          <cell r="D1248">
            <v>975000</v>
          </cell>
        </row>
        <row r="1249">
          <cell r="A1249" t="str">
            <v>Derek Norris</v>
          </cell>
          <cell r="B1249">
            <v>2</v>
          </cell>
          <cell r="C1249">
            <v>2</v>
          </cell>
          <cell r="D1249">
            <v>492500</v>
          </cell>
        </row>
        <row r="1250">
          <cell r="A1250" t="str">
            <v>Hideki Okajima</v>
          </cell>
          <cell r="B1250">
            <v>6</v>
          </cell>
          <cell r="C1250">
            <v>0.1</v>
          </cell>
        </row>
        <row r="1251">
          <cell r="A1251" t="str">
            <v>Dan Otero</v>
          </cell>
          <cell r="B1251">
            <v>2</v>
          </cell>
          <cell r="C1251">
            <v>1.4</v>
          </cell>
        </row>
        <row r="1252">
          <cell r="A1252" t="str">
            <v>Jarrod Parker</v>
          </cell>
          <cell r="B1252">
            <v>3</v>
          </cell>
          <cell r="C1252">
            <v>2.2999999999999998</v>
          </cell>
          <cell r="D1252">
            <v>495000</v>
          </cell>
        </row>
        <row r="1253">
          <cell r="A1253" t="str">
            <v>Andy Parrino</v>
          </cell>
          <cell r="B1253">
            <v>3</v>
          </cell>
          <cell r="C1253">
            <v>-0.9</v>
          </cell>
          <cell r="D1253">
            <v>492500</v>
          </cell>
        </row>
        <row r="1254">
          <cell r="A1254" t="str">
            <v>Shane Peterson</v>
          </cell>
          <cell r="B1254" t="str">
            <v>1st</v>
          </cell>
          <cell r="C1254">
            <v>0</v>
          </cell>
        </row>
        <row r="1255">
          <cell r="A1255" t="str">
            <v>Josh Reddick</v>
          </cell>
          <cell r="B1255">
            <v>5</v>
          </cell>
          <cell r="C1255">
            <v>2.8</v>
          </cell>
          <cell r="D1255">
            <v>510000</v>
          </cell>
        </row>
        <row r="1256">
          <cell r="A1256" t="str">
            <v>Chris Resop</v>
          </cell>
          <cell r="B1256">
            <v>8</v>
          </cell>
          <cell r="C1256">
            <v>-0.3</v>
          </cell>
          <cell r="D1256">
            <v>1350000</v>
          </cell>
        </row>
        <row r="1257">
          <cell r="A1257" t="str">
            <v>Adam Rosales</v>
          </cell>
          <cell r="B1257">
            <v>6</v>
          </cell>
          <cell r="C1257">
            <v>0</v>
          </cell>
          <cell r="D1257">
            <v>700000</v>
          </cell>
        </row>
        <row r="1258">
          <cell r="A1258" t="str">
            <v>Evan Scribner</v>
          </cell>
          <cell r="B1258">
            <v>3</v>
          </cell>
          <cell r="C1258">
            <v>0.2</v>
          </cell>
          <cell r="D1258">
            <v>495000</v>
          </cell>
        </row>
        <row r="1259">
          <cell r="A1259" t="str">
            <v>Scott Sizemore</v>
          </cell>
          <cell r="B1259">
            <v>3</v>
          </cell>
          <cell r="C1259">
            <v>-0.2</v>
          </cell>
          <cell r="D1259">
            <v>500000</v>
          </cell>
        </row>
        <row r="1260">
          <cell r="A1260" t="str">
            <v>Seth Smith</v>
          </cell>
          <cell r="B1260">
            <v>7</v>
          </cell>
          <cell r="C1260">
            <v>0.5</v>
          </cell>
          <cell r="D1260">
            <v>3675000</v>
          </cell>
        </row>
        <row r="1261">
          <cell r="A1261" t="str">
            <v>Eric Sogard</v>
          </cell>
          <cell r="B1261">
            <v>4</v>
          </cell>
          <cell r="C1261">
            <v>1.4</v>
          </cell>
          <cell r="D1261">
            <v>495000</v>
          </cell>
        </row>
        <row r="1262">
          <cell r="A1262" t="str">
            <v>Dan Straily</v>
          </cell>
          <cell r="B1262">
            <v>2</v>
          </cell>
          <cell r="C1262">
            <v>1.5</v>
          </cell>
          <cell r="D1262">
            <v>492500</v>
          </cell>
        </row>
        <row r="1263">
          <cell r="A1263" t="str">
            <v>Kurt Suzuki</v>
          </cell>
          <cell r="B1263">
            <v>7</v>
          </cell>
          <cell r="C1263">
            <v>0.3</v>
          </cell>
          <cell r="D1263">
            <v>6450000</v>
          </cell>
        </row>
        <row r="1264">
          <cell r="A1264" t="str">
            <v>Michael Taylor</v>
          </cell>
          <cell r="B1264">
            <v>3</v>
          </cell>
          <cell r="C1264">
            <v>-0.7</v>
          </cell>
        </row>
        <row r="1265">
          <cell r="A1265" t="str">
            <v>Stephen Vogt</v>
          </cell>
          <cell r="B1265">
            <v>2</v>
          </cell>
          <cell r="C1265">
            <v>0.6</v>
          </cell>
        </row>
        <row r="1266">
          <cell r="A1266" t="str">
            <v>Jemile Weeks</v>
          </cell>
          <cell r="B1266">
            <v>3</v>
          </cell>
          <cell r="C1266">
            <v>-0.1</v>
          </cell>
        </row>
        <row r="1267">
          <cell r="A1267" t="str">
            <v>Casper Wells</v>
          </cell>
          <cell r="B1267">
            <v>4</v>
          </cell>
          <cell r="C1267">
            <v>-0.2</v>
          </cell>
        </row>
        <row r="1268">
          <cell r="A1268" t="str">
            <v>Chris Young</v>
          </cell>
          <cell r="B1268">
            <v>8</v>
          </cell>
          <cell r="C1268">
            <v>-0.4</v>
          </cell>
          <cell r="D1268">
            <v>8500000</v>
          </cell>
        </row>
        <row r="1269">
          <cell r="A1269" t="str">
            <v>Jim Adduci</v>
          </cell>
          <cell r="B1269" t="str">
            <v>1st</v>
          </cell>
          <cell r="C1269">
            <v>0.1</v>
          </cell>
        </row>
        <row r="1270">
          <cell r="A1270" t="str">
            <v>Elvis Andrus</v>
          </cell>
          <cell r="B1270">
            <v>5</v>
          </cell>
          <cell r="C1270">
            <v>3.4</v>
          </cell>
          <cell r="D1270">
            <v>4800000</v>
          </cell>
        </row>
        <row r="1271">
          <cell r="A1271" t="str">
            <v>Jeff Baker</v>
          </cell>
          <cell r="B1271">
            <v>9</v>
          </cell>
          <cell r="C1271">
            <v>0.8</v>
          </cell>
          <cell r="D1271">
            <v>1750000</v>
          </cell>
        </row>
        <row r="1272">
          <cell r="A1272" t="str">
            <v>Adrian Beltre</v>
          </cell>
          <cell r="B1272">
            <v>16</v>
          </cell>
          <cell r="C1272">
            <v>5.7</v>
          </cell>
          <cell r="D1272">
            <v>16000000</v>
          </cell>
        </row>
        <row r="1273">
          <cell r="A1273" t="str">
            <v>Engel Beltre</v>
          </cell>
          <cell r="B1273" t="str">
            <v>1st</v>
          </cell>
          <cell r="C1273">
            <v>0.1</v>
          </cell>
        </row>
        <row r="1274">
          <cell r="A1274" t="str">
            <v>Lance Berkman</v>
          </cell>
          <cell r="B1274">
            <v>15</v>
          </cell>
          <cell r="C1274">
            <v>-0.1</v>
          </cell>
          <cell r="D1274">
            <v>10000000</v>
          </cell>
        </row>
        <row r="1275">
          <cell r="A1275" t="str">
            <v>Travis Blackley</v>
          </cell>
          <cell r="B1275">
            <v>4</v>
          </cell>
          <cell r="C1275">
            <v>0</v>
          </cell>
          <cell r="D1275">
            <v>550000</v>
          </cell>
        </row>
        <row r="1276">
          <cell r="A1276" t="str">
            <v>Julio Borbon</v>
          </cell>
          <cell r="B1276">
            <v>4</v>
          </cell>
          <cell r="C1276">
            <v>0</v>
          </cell>
        </row>
        <row r="1277">
          <cell r="A1277" t="str">
            <v>Cory Burns</v>
          </cell>
          <cell r="B1277">
            <v>2</v>
          </cell>
          <cell r="C1277">
            <v>0.2</v>
          </cell>
          <cell r="D1277">
            <v>492000</v>
          </cell>
        </row>
        <row r="1278">
          <cell r="A1278" t="str">
            <v>Joey Butler</v>
          </cell>
          <cell r="B1278" t="str">
            <v>1st</v>
          </cell>
          <cell r="C1278">
            <v>0.2</v>
          </cell>
        </row>
        <row r="1279">
          <cell r="A1279" t="str">
            <v>Robinson Chirinos</v>
          </cell>
          <cell r="B1279">
            <v>2</v>
          </cell>
          <cell r="C1279">
            <v>-0.2</v>
          </cell>
        </row>
        <row r="1280">
          <cell r="A1280" t="str">
            <v>Neal Cotts</v>
          </cell>
          <cell r="B1280">
            <v>8</v>
          </cell>
          <cell r="C1280">
            <v>2.6</v>
          </cell>
        </row>
        <row r="1281">
          <cell r="A1281" t="str">
            <v>Nelson Cruz</v>
          </cell>
          <cell r="B1281">
            <v>9</v>
          </cell>
          <cell r="C1281">
            <v>2.1</v>
          </cell>
          <cell r="D1281">
            <v>10500000</v>
          </cell>
        </row>
        <row r="1282">
          <cell r="A1282" t="str">
            <v>Yu Darvish</v>
          </cell>
          <cell r="B1282">
            <v>2</v>
          </cell>
          <cell r="C1282">
            <v>5.5</v>
          </cell>
          <cell r="D1282">
            <v>9500000</v>
          </cell>
        </row>
        <row r="1283">
          <cell r="A1283" t="str">
            <v>Neftali Feliz</v>
          </cell>
          <cell r="B1283">
            <v>5</v>
          </cell>
          <cell r="C1283">
            <v>0.3</v>
          </cell>
          <cell r="D1283">
            <v>2900000</v>
          </cell>
        </row>
        <row r="1284">
          <cell r="A1284" t="str">
            <v>Wilmer Font</v>
          </cell>
          <cell r="B1284">
            <v>2</v>
          </cell>
          <cell r="C1284">
            <v>0.1</v>
          </cell>
        </row>
        <row r="1285">
          <cell r="A1285" t="str">
            <v>Jason Frasor</v>
          </cell>
          <cell r="B1285">
            <v>10</v>
          </cell>
          <cell r="C1285">
            <v>1.1000000000000001</v>
          </cell>
          <cell r="D1285">
            <v>1500000</v>
          </cell>
        </row>
        <row r="1286">
          <cell r="A1286" t="str">
            <v>Leury Garcia</v>
          </cell>
          <cell r="B1286" t="str">
            <v>1st</v>
          </cell>
          <cell r="C1286">
            <v>-0.3</v>
          </cell>
          <cell r="D1286">
            <v>490000</v>
          </cell>
        </row>
        <row r="1287">
          <cell r="A1287" t="str">
            <v>Matt Garza</v>
          </cell>
          <cell r="B1287">
            <v>8</v>
          </cell>
          <cell r="C1287">
            <v>-0.1</v>
          </cell>
          <cell r="D1287">
            <v>10250000</v>
          </cell>
        </row>
        <row r="1288">
          <cell r="A1288" t="str">
            <v>Craig Gentry</v>
          </cell>
          <cell r="B1288">
            <v>5</v>
          </cell>
          <cell r="C1288">
            <v>3.5</v>
          </cell>
          <cell r="D1288">
            <v>501000</v>
          </cell>
        </row>
        <row r="1289">
          <cell r="A1289" t="str">
            <v>Justin Grimm</v>
          </cell>
          <cell r="B1289">
            <v>2</v>
          </cell>
          <cell r="C1289">
            <v>-1.6</v>
          </cell>
        </row>
        <row r="1290">
          <cell r="A1290" t="str">
            <v>Matt Harrison</v>
          </cell>
          <cell r="B1290">
            <v>6</v>
          </cell>
          <cell r="C1290">
            <v>-0.4</v>
          </cell>
          <cell r="D1290">
            <v>5200000</v>
          </cell>
        </row>
        <row r="1291">
          <cell r="A1291" t="str">
            <v>Derek Holland</v>
          </cell>
          <cell r="B1291">
            <v>5</v>
          </cell>
          <cell r="C1291">
            <v>3.3</v>
          </cell>
          <cell r="D1291">
            <v>3200000</v>
          </cell>
        </row>
        <row r="1292">
          <cell r="A1292" t="str">
            <v>Ian Kinsler</v>
          </cell>
          <cell r="B1292">
            <v>8</v>
          </cell>
          <cell r="C1292">
            <v>5</v>
          </cell>
          <cell r="D1292">
            <v>13000000</v>
          </cell>
        </row>
        <row r="1293">
          <cell r="A1293" t="str">
            <v>Michael Kirkman</v>
          </cell>
          <cell r="B1293">
            <v>4</v>
          </cell>
          <cell r="C1293">
            <v>-0.8</v>
          </cell>
          <cell r="D1293">
            <v>495800</v>
          </cell>
        </row>
        <row r="1294">
          <cell r="A1294" t="str">
            <v>Josh Lindblom</v>
          </cell>
          <cell r="B1294">
            <v>3</v>
          </cell>
          <cell r="C1294">
            <v>0</v>
          </cell>
          <cell r="D1294">
            <v>500100</v>
          </cell>
        </row>
        <row r="1295">
          <cell r="A1295" t="str">
            <v>Derek Lowe</v>
          </cell>
          <cell r="B1295">
            <v>17</v>
          </cell>
          <cell r="C1295">
            <v>-0.5</v>
          </cell>
          <cell r="D1295">
            <v>1250000</v>
          </cell>
        </row>
        <row r="1296">
          <cell r="A1296" t="str">
            <v>Leonys Martín</v>
          </cell>
          <cell r="B1296">
            <v>3</v>
          </cell>
          <cell r="C1296">
            <v>3.5</v>
          </cell>
          <cell r="D1296">
            <v>3250000</v>
          </cell>
        </row>
        <row r="1297">
          <cell r="A1297" t="str">
            <v>Kyle McClellan</v>
          </cell>
          <cell r="B1297">
            <v>6</v>
          </cell>
          <cell r="C1297">
            <v>-0.2</v>
          </cell>
        </row>
        <row r="1298">
          <cell r="A1298" t="str">
            <v>Chris McGuiness</v>
          </cell>
          <cell r="B1298" t="str">
            <v>1st</v>
          </cell>
          <cell r="C1298">
            <v>-0.3</v>
          </cell>
        </row>
        <row r="1299">
          <cell r="A1299" t="str">
            <v>Mitch Moreland</v>
          </cell>
          <cell r="B1299">
            <v>4</v>
          </cell>
          <cell r="C1299">
            <v>0.7</v>
          </cell>
          <cell r="D1299">
            <v>502700</v>
          </cell>
        </row>
        <row r="1300">
          <cell r="A1300" t="str">
            <v>David Murphy</v>
          </cell>
          <cell r="B1300">
            <v>8</v>
          </cell>
          <cell r="C1300">
            <v>-0.2</v>
          </cell>
          <cell r="D1300">
            <v>5775000</v>
          </cell>
        </row>
        <row r="1301">
          <cell r="A1301" t="str">
            <v>Joe Nathan</v>
          </cell>
          <cell r="B1301">
            <v>13</v>
          </cell>
          <cell r="C1301">
            <v>3.2</v>
          </cell>
          <cell r="D1301">
            <v>7000000</v>
          </cell>
        </row>
        <row r="1302">
          <cell r="A1302" t="str">
            <v>Alexi Ogando</v>
          </cell>
          <cell r="B1302">
            <v>4</v>
          </cell>
          <cell r="C1302">
            <v>2.1</v>
          </cell>
          <cell r="D1302">
            <v>506600</v>
          </cell>
        </row>
        <row r="1303">
          <cell r="A1303" t="str">
            <v>Joe Ortiz</v>
          </cell>
          <cell r="B1303" t="str">
            <v>1st</v>
          </cell>
          <cell r="C1303">
            <v>-0.3</v>
          </cell>
          <cell r="D1303">
            <v>490000</v>
          </cell>
        </row>
        <row r="1304">
          <cell r="A1304" t="str">
            <v>Martin Perez</v>
          </cell>
          <cell r="B1304">
            <v>2</v>
          </cell>
          <cell r="C1304">
            <v>1.6</v>
          </cell>
          <cell r="D1304">
            <v>492000</v>
          </cell>
        </row>
        <row r="1305">
          <cell r="A1305" t="str">
            <v>A.J. Pierzynski</v>
          </cell>
          <cell r="B1305">
            <v>16</v>
          </cell>
          <cell r="C1305">
            <v>1.8</v>
          </cell>
          <cell r="D1305">
            <v>7500000</v>
          </cell>
        </row>
        <row r="1306">
          <cell r="A1306" t="str">
            <v>Jurickson Profar</v>
          </cell>
          <cell r="B1306">
            <v>2</v>
          </cell>
          <cell r="C1306">
            <v>0.1</v>
          </cell>
        </row>
        <row r="1307">
          <cell r="A1307" t="str">
            <v>Alex Rios</v>
          </cell>
          <cell r="B1307">
            <v>10</v>
          </cell>
          <cell r="C1307">
            <v>0.9</v>
          </cell>
          <cell r="D1307">
            <v>12500000</v>
          </cell>
        </row>
        <row r="1308">
          <cell r="A1308" t="str">
            <v>Adam Rosales</v>
          </cell>
          <cell r="B1308">
            <v>6</v>
          </cell>
          <cell r="C1308">
            <v>0</v>
          </cell>
        </row>
        <row r="1309">
          <cell r="A1309" t="str">
            <v>Robbie Ross</v>
          </cell>
          <cell r="B1309">
            <v>2</v>
          </cell>
          <cell r="C1309">
            <v>1.2</v>
          </cell>
          <cell r="D1309">
            <v>497400</v>
          </cell>
        </row>
        <row r="1310">
          <cell r="A1310" t="str">
            <v>Tanner Scheppers</v>
          </cell>
          <cell r="B1310">
            <v>2</v>
          </cell>
          <cell r="C1310">
            <v>2.2000000000000002</v>
          </cell>
          <cell r="D1310">
            <v>493600</v>
          </cell>
        </row>
        <row r="1311">
          <cell r="A1311" t="str">
            <v>Joakim Soria</v>
          </cell>
          <cell r="B1311">
            <v>6</v>
          </cell>
          <cell r="C1311">
            <v>0.2</v>
          </cell>
          <cell r="D1311">
            <v>2000000</v>
          </cell>
        </row>
        <row r="1312">
          <cell r="A1312" t="str">
            <v>Geovany Soto</v>
          </cell>
          <cell r="B1312">
            <v>9</v>
          </cell>
          <cell r="C1312">
            <v>1.5</v>
          </cell>
          <cell r="D1312">
            <v>2750000</v>
          </cell>
        </row>
        <row r="1313">
          <cell r="A1313" t="str">
            <v>Nick Tepesch</v>
          </cell>
          <cell r="B1313" t="str">
            <v>1st</v>
          </cell>
          <cell r="C1313">
            <v>-0.3</v>
          </cell>
        </row>
        <row r="1314">
          <cell r="A1314" t="str">
            <v>Ross Wolf</v>
          </cell>
          <cell r="B1314">
            <v>3</v>
          </cell>
          <cell r="C1314">
            <v>0.2</v>
          </cell>
        </row>
        <row r="1315">
          <cell r="A1315" t="str">
            <v>Erick Aybar</v>
          </cell>
          <cell r="B1315">
            <v>8</v>
          </cell>
          <cell r="C1315">
            <v>1</v>
          </cell>
          <cell r="D1315">
            <v>8500000</v>
          </cell>
        </row>
        <row r="1316">
          <cell r="A1316" t="str">
            <v>Joe Blanton</v>
          </cell>
          <cell r="B1316">
            <v>10</v>
          </cell>
          <cell r="C1316">
            <v>-1.9</v>
          </cell>
          <cell r="D1316">
            <v>6500000</v>
          </cell>
        </row>
        <row r="1317">
          <cell r="A1317" t="str">
            <v>Buddy Boshers</v>
          </cell>
          <cell r="B1317" t="str">
            <v>1st</v>
          </cell>
          <cell r="C1317">
            <v>0</v>
          </cell>
        </row>
        <row r="1318">
          <cell r="A1318" t="str">
            <v>Peter Bourjos</v>
          </cell>
          <cell r="B1318">
            <v>4</v>
          </cell>
          <cell r="C1318">
            <v>0.9</v>
          </cell>
        </row>
        <row r="1319">
          <cell r="A1319" t="str">
            <v>Ryan Brasier</v>
          </cell>
          <cell r="B1319" t="str">
            <v>1st</v>
          </cell>
          <cell r="C1319">
            <v>0.2</v>
          </cell>
        </row>
        <row r="1320">
          <cell r="A1320" t="str">
            <v>Billy Buckner</v>
          </cell>
          <cell r="B1320">
            <v>5</v>
          </cell>
          <cell r="C1320">
            <v>0.1</v>
          </cell>
        </row>
        <row r="1321">
          <cell r="A1321" t="str">
            <v>Sean Burnett</v>
          </cell>
          <cell r="B1321">
            <v>7</v>
          </cell>
          <cell r="C1321">
            <v>0.6</v>
          </cell>
          <cell r="D1321">
            <v>3500000</v>
          </cell>
        </row>
        <row r="1322">
          <cell r="A1322" t="str">
            <v>Kole Calhoun</v>
          </cell>
          <cell r="B1322">
            <v>2</v>
          </cell>
          <cell r="C1322">
            <v>0.5</v>
          </cell>
          <cell r="D1322">
            <v>491000</v>
          </cell>
        </row>
        <row r="1323">
          <cell r="A1323" t="str">
            <v>Alberto Callaspo</v>
          </cell>
          <cell r="B1323">
            <v>8</v>
          </cell>
          <cell r="C1323">
            <v>0.3</v>
          </cell>
        </row>
        <row r="1324">
          <cell r="A1324" t="str">
            <v>David Carpenter</v>
          </cell>
          <cell r="B1324">
            <v>2</v>
          </cell>
          <cell r="C1324">
            <v>-0.4</v>
          </cell>
          <cell r="D1324">
            <v>493000</v>
          </cell>
        </row>
        <row r="1325">
          <cell r="A1325" t="str">
            <v>Robert Coello</v>
          </cell>
          <cell r="B1325">
            <v>3</v>
          </cell>
          <cell r="C1325">
            <v>0.1</v>
          </cell>
        </row>
        <row r="1326">
          <cell r="A1326" t="str">
            <v>Hank Conger</v>
          </cell>
          <cell r="B1326">
            <v>4</v>
          </cell>
          <cell r="C1326">
            <v>1</v>
          </cell>
          <cell r="D1326">
            <v>495000</v>
          </cell>
        </row>
        <row r="1327">
          <cell r="A1327" t="str">
            <v>Scott Cousins</v>
          </cell>
          <cell r="B1327">
            <v>4</v>
          </cell>
          <cell r="C1327">
            <v>-0.1</v>
          </cell>
        </row>
        <row r="1328">
          <cell r="A1328" t="str">
            <v>Collin Cowgill</v>
          </cell>
          <cell r="B1328">
            <v>3</v>
          </cell>
          <cell r="C1328">
            <v>0.7</v>
          </cell>
        </row>
        <row r="1329">
          <cell r="A1329" t="str">
            <v>Dane De La Rosa</v>
          </cell>
          <cell r="B1329">
            <v>3</v>
          </cell>
          <cell r="C1329">
            <v>1.4</v>
          </cell>
        </row>
        <row r="1330">
          <cell r="A1330" t="str">
            <v>Scott Downs</v>
          </cell>
          <cell r="B1330">
            <v>12</v>
          </cell>
          <cell r="C1330">
            <v>1.2</v>
          </cell>
        </row>
        <row r="1331">
          <cell r="A1331" t="str">
            <v>Barry Enright</v>
          </cell>
          <cell r="B1331">
            <v>4</v>
          </cell>
          <cell r="C1331">
            <v>-0.7</v>
          </cell>
        </row>
        <row r="1332">
          <cell r="A1332" t="str">
            <v>Thomas Field</v>
          </cell>
          <cell r="B1332">
            <v>3</v>
          </cell>
          <cell r="C1332">
            <v>-0.3</v>
          </cell>
        </row>
        <row r="1333">
          <cell r="A1333" t="str">
            <v>Ernesto Frieri</v>
          </cell>
          <cell r="B1333">
            <v>5</v>
          </cell>
          <cell r="C1333">
            <v>0.7</v>
          </cell>
        </row>
        <row r="1334">
          <cell r="A1334" t="str">
            <v>Grant Green</v>
          </cell>
          <cell r="B1334" t="str">
            <v>1st</v>
          </cell>
          <cell r="C1334">
            <v>0</v>
          </cell>
        </row>
        <row r="1335">
          <cell r="A1335" t="str">
            <v>J.C. Gutierrez</v>
          </cell>
          <cell r="B1335">
            <v>5</v>
          </cell>
          <cell r="C1335">
            <v>-0.3</v>
          </cell>
        </row>
        <row r="1336">
          <cell r="A1336" t="str">
            <v>Josh Hamilton</v>
          </cell>
          <cell r="B1336">
            <v>7</v>
          </cell>
          <cell r="C1336">
            <v>1.3</v>
          </cell>
          <cell r="D1336">
            <v>17000000</v>
          </cell>
        </row>
        <row r="1337">
          <cell r="A1337" t="str">
            <v>Tommy Hanson</v>
          </cell>
          <cell r="B1337">
            <v>5</v>
          </cell>
          <cell r="C1337">
            <v>-0.4</v>
          </cell>
          <cell r="D1337">
            <v>3725000</v>
          </cell>
        </row>
        <row r="1338">
          <cell r="A1338" t="str">
            <v>Brendan Harris</v>
          </cell>
          <cell r="B1338">
            <v>8</v>
          </cell>
          <cell r="C1338">
            <v>-0.4</v>
          </cell>
        </row>
        <row r="1339">
          <cell r="A1339" t="str">
            <v>Brad Hawpe</v>
          </cell>
          <cell r="B1339">
            <v>9</v>
          </cell>
          <cell r="C1339">
            <v>-0.2</v>
          </cell>
        </row>
        <row r="1340">
          <cell r="A1340" t="str">
            <v>John Hester</v>
          </cell>
          <cell r="B1340">
            <v>4</v>
          </cell>
          <cell r="C1340">
            <v>0</v>
          </cell>
          <cell r="D1340">
            <v>495000</v>
          </cell>
        </row>
        <row r="1341">
          <cell r="A1341" t="str">
            <v>Chris Iannetta</v>
          </cell>
          <cell r="B1341">
            <v>8</v>
          </cell>
          <cell r="C1341">
            <v>1.7</v>
          </cell>
          <cell r="D1341">
            <v>5050000</v>
          </cell>
        </row>
        <row r="1342">
          <cell r="A1342" t="str">
            <v>Kevin Jepsen</v>
          </cell>
          <cell r="B1342">
            <v>6</v>
          </cell>
          <cell r="C1342">
            <v>-0.2</v>
          </cell>
          <cell r="D1342">
            <v>1181000</v>
          </cell>
        </row>
        <row r="1343">
          <cell r="A1343" t="str">
            <v>Luis Jimenez</v>
          </cell>
          <cell r="B1343" t="str">
            <v>1st</v>
          </cell>
          <cell r="C1343">
            <v>0.4</v>
          </cell>
        </row>
        <row r="1344">
          <cell r="A1344" t="str">
            <v>Howie Kendrick</v>
          </cell>
          <cell r="B1344">
            <v>8</v>
          </cell>
          <cell r="C1344">
            <v>3.6</v>
          </cell>
          <cell r="D1344">
            <v>8750000</v>
          </cell>
        </row>
        <row r="1345">
          <cell r="A1345" t="str">
            <v>Michael Kohn</v>
          </cell>
          <cell r="B1345">
            <v>3</v>
          </cell>
          <cell r="C1345">
            <v>0.7</v>
          </cell>
        </row>
        <row r="1346">
          <cell r="A1346" t="str">
            <v>Mark Lowe</v>
          </cell>
          <cell r="B1346">
            <v>8</v>
          </cell>
          <cell r="C1346">
            <v>-0.6</v>
          </cell>
          <cell r="D1346">
            <v>575000</v>
          </cell>
        </row>
        <row r="1347">
          <cell r="A1347" t="str">
            <v>Nick Maronde</v>
          </cell>
          <cell r="B1347">
            <v>2</v>
          </cell>
          <cell r="C1347">
            <v>-0.4</v>
          </cell>
        </row>
        <row r="1348">
          <cell r="A1348" t="str">
            <v>Efren Navarro</v>
          </cell>
          <cell r="B1348">
            <v>2</v>
          </cell>
          <cell r="C1348">
            <v>0.1</v>
          </cell>
        </row>
        <row r="1349">
          <cell r="A1349" t="str">
            <v>Chris Nelson</v>
          </cell>
          <cell r="B1349">
            <v>4</v>
          </cell>
          <cell r="C1349">
            <v>-0.3</v>
          </cell>
        </row>
        <row r="1350">
          <cell r="A1350" t="str">
            <v>Albert Pujols</v>
          </cell>
          <cell r="B1350">
            <v>13</v>
          </cell>
          <cell r="C1350">
            <v>1.6</v>
          </cell>
          <cell r="D1350">
            <v>16000000</v>
          </cell>
        </row>
        <row r="1351">
          <cell r="A1351" t="str">
            <v>Cory Rasmus</v>
          </cell>
          <cell r="B1351" t="str">
            <v>1st</v>
          </cell>
          <cell r="C1351">
            <v>-0.1</v>
          </cell>
        </row>
        <row r="1352">
          <cell r="A1352" t="str">
            <v>Garrett Richards</v>
          </cell>
          <cell r="B1352">
            <v>3</v>
          </cell>
          <cell r="C1352">
            <v>1</v>
          </cell>
          <cell r="D1352">
            <v>495000</v>
          </cell>
        </row>
        <row r="1353">
          <cell r="A1353" t="str">
            <v>Andrew Romine</v>
          </cell>
          <cell r="B1353">
            <v>4</v>
          </cell>
          <cell r="C1353">
            <v>0.6</v>
          </cell>
          <cell r="D1353">
            <v>492500</v>
          </cell>
        </row>
        <row r="1354">
          <cell r="A1354" t="str">
            <v>Michael Roth</v>
          </cell>
          <cell r="B1354" t="str">
            <v>1st</v>
          </cell>
          <cell r="C1354">
            <v>-0.4</v>
          </cell>
        </row>
        <row r="1355">
          <cell r="A1355" t="str">
            <v>Matt Shoemaker</v>
          </cell>
          <cell r="B1355" t="str">
            <v>1st</v>
          </cell>
          <cell r="C1355">
            <v>0.3</v>
          </cell>
        </row>
        <row r="1356">
          <cell r="A1356" t="str">
            <v>JB Shuck</v>
          </cell>
          <cell r="B1356">
            <v>2</v>
          </cell>
          <cell r="C1356">
            <v>0.9</v>
          </cell>
          <cell r="D1356">
            <v>500000</v>
          </cell>
        </row>
        <row r="1357">
          <cell r="A1357" t="str">
            <v>Daniel Stange</v>
          </cell>
          <cell r="B1357">
            <v>2</v>
          </cell>
          <cell r="C1357">
            <v>-0.2</v>
          </cell>
        </row>
        <row r="1358">
          <cell r="A1358" t="str">
            <v>Mike Trout</v>
          </cell>
          <cell r="B1358">
            <v>3</v>
          </cell>
          <cell r="C1358">
            <v>8.9</v>
          </cell>
          <cell r="D1358">
            <v>510000</v>
          </cell>
        </row>
        <row r="1359">
          <cell r="A1359" t="str">
            <v>Mark Trumbo</v>
          </cell>
          <cell r="B1359">
            <v>4</v>
          </cell>
          <cell r="C1359">
            <v>1.7</v>
          </cell>
          <cell r="D1359">
            <v>540000</v>
          </cell>
        </row>
        <row r="1360">
          <cell r="A1360" t="str">
            <v>Jason Vargas</v>
          </cell>
          <cell r="B1360">
            <v>8</v>
          </cell>
          <cell r="C1360">
            <v>2</v>
          </cell>
          <cell r="D1360">
            <v>8500000</v>
          </cell>
        </row>
        <row r="1361">
          <cell r="A1361" t="str">
            <v>Jered Weaver</v>
          </cell>
          <cell r="B1361">
            <v>8</v>
          </cell>
          <cell r="C1361">
            <v>3.7</v>
          </cell>
          <cell r="D1361">
            <v>16000000</v>
          </cell>
        </row>
        <row r="1362">
          <cell r="A1362" t="str">
            <v>Jerome Williams</v>
          </cell>
          <cell r="B1362">
            <v>8</v>
          </cell>
          <cell r="C1362">
            <v>0.6</v>
          </cell>
          <cell r="D1362">
            <v>2000000</v>
          </cell>
        </row>
        <row r="1363">
          <cell r="A1363" t="str">
            <v>C.J. Wilson</v>
          </cell>
          <cell r="B1363">
            <v>9</v>
          </cell>
          <cell r="C1363">
            <v>3.6</v>
          </cell>
          <cell r="D1363">
            <v>11000000</v>
          </cell>
        </row>
        <row r="1364">
          <cell r="A1364" t="str">
            <v>Dustin Ackley</v>
          </cell>
          <cell r="B1364">
            <v>3</v>
          </cell>
          <cell r="C1364">
            <v>0.7</v>
          </cell>
          <cell r="D1364">
            <v>1500000</v>
          </cell>
        </row>
        <row r="1365">
          <cell r="A1365" t="str">
            <v>Abraham Almonte</v>
          </cell>
          <cell r="B1365" t="str">
            <v>1st</v>
          </cell>
          <cell r="C1365">
            <v>0.2</v>
          </cell>
        </row>
        <row r="1366">
          <cell r="A1366" t="str">
            <v>Robert Andino</v>
          </cell>
          <cell r="B1366">
            <v>9</v>
          </cell>
          <cell r="C1366">
            <v>-0.4</v>
          </cell>
        </row>
        <row r="1367">
          <cell r="A1367" t="str">
            <v>Brandon Bantz</v>
          </cell>
          <cell r="B1367" t="str">
            <v>1st</v>
          </cell>
          <cell r="C1367">
            <v>0</v>
          </cell>
        </row>
        <row r="1368">
          <cell r="A1368" t="str">
            <v>Jason Bay</v>
          </cell>
          <cell r="B1368">
            <v>11</v>
          </cell>
          <cell r="C1368">
            <v>0.5</v>
          </cell>
          <cell r="D1368">
            <v>1000000</v>
          </cell>
        </row>
        <row r="1369">
          <cell r="A1369" t="str">
            <v>Blake Beavan</v>
          </cell>
          <cell r="B1369">
            <v>3</v>
          </cell>
          <cell r="C1369">
            <v>-0.5</v>
          </cell>
          <cell r="D1369">
            <v>506700</v>
          </cell>
        </row>
        <row r="1370">
          <cell r="A1370" t="str">
            <v>Henry Blanco</v>
          </cell>
          <cell r="B1370">
            <v>16</v>
          </cell>
          <cell r="C1370">
            <v>-0.7</v>
          </cell>
        </row>
        <row r="1371">
          <cell r="A1371" t="str">
            <v>Jeremy Bonderman</v>
          </cell>
          <cell r="B1371">
            <v>9</v>
          </cell>
          <cell r="C1371">
            <v>-0.1</v>
          </cell>
        </row>
        <row r="1372">
          <cell r="A1372" t="str">
            <v>Carter Capps</v>
          </cell>
          <cell r="B1372">
            <v>2</v>
          </cell>
          <cell r="C1372">
            <v>-0.7</v>
          </cell>
          <cell r="D1372">
            <v>491700</v>
          </cell>
        </row>
        <row r="1373">
          <cell r="A1373" t="str">
            <v>Endy Chavez</v>
          </cell>
          <cell r="B1373">
            <v>12</v>
          </cell>
          <cell r="C1373">
            <v>-0.5</v>
          </cell>
        </row>
        <row r="1374">
          <cell r="A1374" t="str">
            <v>Danny Farquhar</v>
          </cell>
          <cell r="B1374">
            <v>2</v>
          </cell>
          <cell r="C1374">
            <v>-0.1</v>
          </cell>
        </row>
        <row r="1375">
          <cell r="A1375" t="str">
            <v>Nick Franklin</v>
          </cell>
          <cell r="B1375" t="str">
            <v>1st</v>
          </cell>
          <cell r="C1375">
            <v>2.2999999999999998</v>
          </cell>
        </row>
        <row r="1376">
          <cell r="A1376" t="str">
            <v>Charlie Furbush</v>
          </cell>
          <cell r="B1376">
            <v>3</v>
          </cell>
          <cell r="C1376">
            <v>0.2</v>
          </cell>
          <cell r="D1376">
            <v>504500</v>
          </cell>
        </row>
        <row r="1377">
          <cell r="A1377" t="str">
            <v>Franklin Gutierrez</v>
          </cell>
          <cell r="B1377">
            <v>9</v>
          </cell>
          <cell r="C1377">
            <v>0.4</v>
          </cell>
          <cell r="D1377">
            <v>7000000</v>
          </cell>
        </row>
        <row r="1378">
          <cell r="A1378" t="str">
            <v>Aaron Harang</v>
          </cell>
          <cell r="B1378">
            <v>12</v>
          </cell>
          <cell r="C1378">
            <v>-0.9</v>
          </cell>
          <cell r="D1378">
            <v>7000000</v>
          </cell>
        </row>
        <row r="1379">
          <cell r="A1379" t="str">
            <v>Felix Hernandez</v>
          </cell>
          <cell r="B1379">
            <v>9</v>
          </cell>
          <cell r="C1379">
            <v>5.0999999999999996</v>
          </cell>
          <cell r="D1379">
            <v>19857000</v>
          </cell>
        </row>
        <row r="1380">
          <cell r="A1380" t="str">
            <v>Raul Ibanez</v>
          </cell>
          <cell r="B1380">
            <v>18</v>
          </cell>
          <cell r="C1380">
            <v>0.7</v>
          </cell>
          <cell r="D1380">
            <v>2750000</v>
          </cell>
        </row>
        <row r="1381">
          <cell r="A1381" t="str">
            <v>Hisashi Iwakuma</v>
          </cell>
          <cell r="B1381">
            <v>2</v>
          </cell>
          <cell r="C1381">
            <v>7</v>
          </cell>
          <cell r="D1381">
            <v>6500000</v>
          </cell>
        </row>
        <row r="1382">
          <cell r="A1382" t="str">
            <v>Bobby LaFromboise</v>
          </cell>
          <cell r="B1382" t="str">
            <v>1st</v>
          </cell>
          <cell r="C1382">
            <v>-0.2</v>
          </cell>
        </row>
        <row r="1383">
          <cell r="A1383" t="str">
            <v>Alex Liddi</v>
          </cell>
          <cell r="B1383">
            <v>3</v>
          </cell>
          <cell r="C1383">
            <v>-0.3</v>
          </cell>
        </row>
        <row r="1384">
          <cell r="A1384" t="str">
            <v>Kameron Loe</v>
          </cell>
          <cell r="B1384">
            <v>9</v>
          </cell>
          <cell r="C1384">
            <v>-0.5</v>
          </cell>
          <cell r="D1384">
            <v>1050000</v>
          </cell>
        </row>
        <row r="1385">
          <cell r="A1385" t="str">
            <v>Lucas Luetge</v>
          </cell>
          <cell r="B1385">
            <v>2</v>
          </cell>
          <cell r="C1385">
            <v>-0.1</v>
          </cell>
          <cell r="D1385">
            <v>495500</v>
          </cell>
        </row>
        <row r="1386">
          <cell r="A1386" t="str">
            <v>Brandon Maurer</v>
          </cell>
          <cell r="B1386" t="str">
            <v>1st</v>
          </cell>
          <cell r="C1386">
            <v>-1.1000000000000001</v>
          </cell>
          <cell r="D1386">
            <v>490000</v>
          </cell>
        </row>
        <row r="1387">
          <cell r="A1387" t="str">
            <v>Yoervis Medina</v>
          </cell>
          <cell r="B1387" t="str">
            <v>1st</v>
          </cell>
          <cell r="C1387">
            <v>1.9</v>
          </cell>
        </row>
        <row r="1388">
          <cell r="A1388" t="str">
            <v>Brad Miller</v>
          </cell>
          <cell r="B1388" t="str">
            <v>1st</v>
          </cell>
          <cell r="C1388">
            <v>2.1</v>
          </cell>
        </row>
        <row r="1389">
          <cell r="A1389" t="str">
            <v>Jesus Montero</v>
          </cell>
          <cell r="B1389">
            <v>3</v>
          </cell>
          <cell r="C1389">
            <v>-0.4</v>
          </cell>
          <cell r="D1389">
            <v>503300</v>
          </cell>
        </row>
        <row r="1390">
          <cell r="A1390" t="str">
            <v>Kendrys Morales</v>
          </cell>
          <cell r="B1390">
            <v>7</v>
          </cell>
          <cell r="C1390">
            <v>2.9</v>
          </cell>
          <cell r="D1390">
            <v>5250000</v>
          </cell>
        </row>
        <row r="1391">
          <cell r="A1391" t="str">
            <v>Mike Morse</v>
          </cell>
          <cell r="B1391">
            <v>9</v>
          </cell>
          <cell r="C1391">
            <v>-1</v>
          </cell>
        </row>
        <row r="1392">
          <cell r="A1392" t="str">
            <v>Hector Noesi</v>
          </cell>
          <cell r="B1392">
            <v>3</v>
          </cell>
          <cell r="C1392">
            <v>-0.4</v>
          </cell>
        </row>
        <row r="1393">
          <cell r="A1393" t="str">
            <v>James Paxton</v>
          </cell>
          <cell r="B1393" t="str">
            <v>1st</v>
          </cell>
          <cell r="C1393">
            <v>1.2</v>
          </cell>
        </row>
        <row r="1394">
          <cell r="A1394" t="str">
            <v>Carlos Peguero</v>
          </cell>
          <cell r="B1394">
            <v>3</v>
          </cell>
          <cell r="C1394">
            <v>0</v>
          </cell>
        </row>
        <row r="1395">
          <cell r="A1395" t="str">
            <v>Oliver Perez</v>
          </cell>
          <cell r="B1395">
            <v>11</v>
          </cell>
          <cell r="C1395">
            <v>0.6</v>
          </cell>
          <cell r="D1395">
            <v>1500000</v>
          </cell>
        </row>
        <row r="1396">
          <cell r="A1396" t="str">
            <v>Stephen Pryor</v>
          </cell>
          <cell r="B1396">
            <v>2</v>
          </cell>
          <cell r="C1396">
            <v>0.6</v>
          </cell>
          <cell r="D1396">
            <v>492200</v>
          </cell>
        </row>
        <row r="1397">
          <cell r="A1397" t="str">
            <v>Humberto Quintero</v>
          </cell>
          <cell r="B1397">
            <v>11</v>
          </cell>
          <cell r="C1397">
            <v>0.3</v>
          </cell>
        </row>
        <row r="1398">
          <cell r="A1398" t="str">
            <v>Erasmo Ramirez</v>
          </cell>
          <cell r="B1398">
            <v>2</v>
          </cell>
          <cell r="C1398">
            <v>0</v>
          </cell>
        </row>
        <row r="1399">
          <cell r="A1399" t="str">
            <v>Chance Ruffin</v>
          </cell>
          <cell r="B1399">
            <v>2</v>
          </cell>
          <cell r="C1399">
            <v>-0.6</v>
          </cell>
        </row>
        <row r="1400">
          <cell r="A1400" t="str">
            <v>Brendan Ryan</v>
          </cell>
          <cell r="B1400">
            <v>7</v>
          </cell>
          <cell r="C1400">
            <v>-0.1</v>
          </cell>
          <cell r="D1400">
            <v>3250000</v>
          </cell>
        </row>
        <row r="1401">
          <cell r="A1401" t="str">
            <v>Joe Saunders</v>
          </cell>
          <cell r="B1401">
            <v>9</v>
          </cell>
          <cell r="C1401">
            <v>-0.5</v>
          </cell>
          <cell r="D1401">
            <v>6500000</v>
          </cell>
        </row>
        <row r="1402">
          <cell r="A1402" t="str">
            <v>Michael Saunders</v>
          </cell>
          <cell r="B1402">
            <v>5</v>
          </cell>
          <cell r="C1402">
            <v>1.5</v>
          </cell>
          <cell r="D1402">
            <v>512600</v>
          </cell>
        </row>
        <row r="1403">
          <cell r="A1403" t="str">
            <v>Kyle Seager</v>
          </cell>
          <cell r="B1403">
            <v>3</v>
          </cell>
          <cell r="C1403">
            <v>3.9</v>
          </cell>
          <cell r="D1403">
            <v>510400</v>
          </cell>
        </row>
        <row r="1404">
          <cell r="A1404" t="str">
            <v>Kelly Shoppach</v>
          </cell>
          <cell r="B1404">
            <v>9</v>
          </cell>
          <cell r="C1404">
            <v>0</v>
          </cell>
          <cell r="D1404">
            <v>1500000</v>
          </cell>
        </row>
        <row r="1405">
          <cell r="A1405" t="str">
            <v>Justin Smoak</v>
          </cell>
          <cell r="B1405">
            <v>4</v>
          </cell>
          <cell r="C1405">
            <v>1.1000000000000001</v>
          </cell>
          <cell r="D1405">
            <v>514000</v>
          </cell>
        </row>
        <row r="1406">
          <cell r="A1406" t="str">
            <v>Jesus Sucre</v>
          </cell>
          <cell r="B1406" t="str">
            <v>1st</v>
          </cell>
          <cell r="C1406">
            <v>-0.2</v>
          </cell>
        </row>
        <row r="1407">
          <cell r="A1407" t="str">
            <v>Carlos Triunfel</v>
          </cell>
          <cell r="B1407">
            <v>2</v>
          </cell>
          <cell r="C1407">
            <v>-0.9</v>
          </cell>
        </row>
        <row r="1408">
          <cell r="A1408" t="str">
            <v>Taijuan Walker</v>
          </cell>
          <cell r="B1408" t="str">
            <v>1st</v>
          </cell>
          <cell r="C1408">
            <v>0.1</v>
          </cell>
        </row>
        <row r="1409">
          <cell r="A1409" t="str">
            <v>Tom Wilhelmsen</v>
          </cell>
          <cell r="B1409">
            <v>3</v>
          </cell>
          <cell r="C1409">
            <v>0.3</v>
          </cell>
          <cell r="D1409">
            <v>509100</v>
          </cell>
        </row>
        <row r="1410">
          <cell r="A1410" t="str">
            <v>Mike Zunino</v>
          </cell>
          <cell r="B1410" t="str">
            <v>1st</v>
          </cell>
          <cell r="C1410">
            <v>0.4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2 Position Players"/>
      <sheetName val="2012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Luis Avilan</v>
          </cell>
          <cell r="B2" t="str">
            <v>1st</v>
          </cell>
          <cell r="C2">
            <v>0.8</v>
          </cell>
        </row>
        <row r="3">
          <cell r="A3" t="str">
            <v>Jeff Baker</v>
          </cell>
          <cell r="B3">
            <v>8</v>
          </cell>
          <cell r="C3">
            <v>-0.4</v>
          </cell>
        </row>
        <row r="4">
          <cell r="A4" t="str">
            <v>Miguel Batista</v>
          </cell>
          <cell r="B4">
            <v>18</v>
          </cell>
          <cell r="C4">
            <v>0.1</v>
          </cell>
        </row>
        <row r="5">
          <cell r="A5" t="str">
            <v>Brandon Beachy</v>
          </cell>
          <cell r="B5">
            <v>3</v>
          </cell>
          <cell r="C5">
            <v>2.1</v>
          </cell>
          <cell r="D5">
            <v>495000</v>
          </cell>
        </row>
        <row r="6">
          <cell r="A6" t="str">
            <v>J.C. Boscan</v>
          </cell>
          <cell r="B6">
            <v>3</v>
          </cell>
          <cell r="C6">
            <v>-0.1</v>
          </cell>
        </row>
        <row r="7">
          <cell r="A7" t="str">
            <v>Michael Bourn</v>
          </cell>
          <cell r="B7">
            <v>7</v>
          </cell>
          <cell r="C7">
            <v>6</v>
          </cell>
          <cell r="D7">
            <v>6845000</v>
          </cell>
        </row>
        <row r="8">
          <cell r="A8" t="str">
            <v>Jose Constanza</v>
          </cell>
          <cell r="B8">
            <v>2</v>
          </cell>
          <cell r="C8">
            <v>0.5</v>
          </cell>
          <cell r="D8">
            <v>480000</v>
          </cell>
        </row>
        <row r="9">
          <cell r="A9" t="str">
            <v>Randall Delgado</v>
          </cell>
          <cell r="B9">
            <v>2</v>
          </cell>
          <cell r="C9">
            <v>0</v>
          </cell>
          <cell r="D9">
            <v>480000</v>
          </cell>
        </row>
        <row r="10">
          <cell r="A10" t="str">
            <v>Matt Diaz</v>
          </cell>
          <cell r="B10">
            <v>10</v>
          </cell>
          <cell r="C10">
            <v>-0.8</v>
          </cell>
          <cell r="D10">
            <v>2000000</v>
          </cell>
        </row>
        <row r="11">
          <cell r="A11" t="str">
            <v>Chad Durbin</v>
          </cell>
          <cell r="B11">
            <v>13</v>
          </cell>
          <cell r="C11">
            <v>0.3</v>
          </cell>
          <cell r="D11">
            <v>900000</v>
          </cell>
        </row>
        <row r="12">
          <cell r="A12" t="str">
            <v>Juan Francisco</v>
          </cell>
          <cell r="B12">
            <v>4</v>
          </cell>
          <cell r="C12">
            <v>0.2</v>
          </cell>
          <cell r="D12">
            <v>480000</v>
          </cell>
        </row>
        <row r="13">
          <cell r="A13" t="str">
            <v>Freddie Freeman</v>
          </cell>
          <cell r="B13">
            <v>3</v>
          </cell>
          <cell r="C13">
            <v>2.4</v>
          </cell>
          <cell r="D13">
            <v>535000</v>
          </cell>
        </row>
        <row r="14">
          <cell r="A14" t="str">
            <v>Cory Gearrin</v>
          </cell>
          <cell r="B14">
            <v>2</v>
          </cell>
          <cell r="C14">
            <v>0.5</v>
          </cell>
        </row>
        <row r="15">
          <cell r="A15" t="str">
            <v>Tommy Hanson</v>
          </cell>
          <cell r="B15">
            <v>4</v>
          </cell>
          <cell r="C15">
            <v>-1.5</v>
          </cell>
          <cell r="D15">
            <v>535000</v>
          </cell>
        </row>
        <row r="16">
          <cell r="A16" t="str">
            <v>Livan Hernandez</v>
          </cell>
          <cell r="B16">
            <v>17</v>
          </cell>
          <cell r="C16">
            <v>-0.4</v>
          </cell>
          <cell r="D16">
            <v>750000</v>
          </cell>
        </row>
        <row r="17">
          <cell r="A17" t="str">
            <v>Jason Heyward</v>
          </cell>
          <cell r="B17">
            <v>3</v>
          </cell>
          <cell r="C17">
            <v>5.5</v>
          </cell>
          <cell r="D17">
            <v>565000</v>
          </cell>
        </row>
        <row r="18">
          <cell r="A18" t="str">
            <v>Eric Hinske</v>
          </cell>
          <cell r="B18">
            <v>11</v>
          </cell>
          <cell r="C18">
            <v>-1.1000000000000001</v>
          </cell>
          <cell r="D18">
            <v>1500000</v>
          </cell>
        </row>
        <row r="19">
          <cell r="A19" t="str">
            <v>Tim Hudson</v>
          </cell>
          <cell r="B19">
            <v>14</v>
          </cell>
          <cell r="C19">
            <v>1.9</v>
          </cell>
          <cell r="D19">
            <v>9000000</v>
          </cell>
        </row>
        <row r="20">
          <cell r="A20" t="str">
            <v>Paul Janish</v>
          </cell>
          <cell r="B20">
            <v>5</v>
          </cell>
          <cell r="C20">
            <v>-0.2</v>
          </cell>
        </row>
        <row r="21">
          <cell r="A21" t="str">
            <v>Reed Johnson</v>
          </cell>
          <cell r="B21">
            <v>10</v>
          </cell>
          <cell r="C21">
            <v>-0.4</v>
          </cell>
        </row>
        <row r="22">
          <cell r="A22" t="str">
            <v>Chipper Jones HOF</v>
          </cell>
          <cell r="B22">
            <v>19</v>
          </cell>
          <cell r="C22">
            <v>2.8</v>
          </cell>
          <cell r="D22">
            <v>13000000</v>
          </cell>
        </row>
        <row r="23">
          <cell r="A23" t="str">
            <v>Jair Jurrjens</v>
          </cell>
          <cell r="B23">
            <v>6</v>
          </cell>
          <cell r="C23">
            <v>-1.5</v>
          </cell>
          <cell r="D23">
            <v>5500000</v>
          </cell>
        </row>
        <row r="24">
          <cell r="A24" t="str">
            <v>Craig Kimbrel</v>
          </cell>
          <cell r="B24">
            <v>3</v>
          </cell>
          <cell r="C24">
            <v>3.2</v>
          </cell>
          <cell r="D24">
            <v>590000</v>
          </cell>
        </row>
        <row r="25">
          <cell r="A25" t="str">
            <v>Paul Maholm</v>
          </cell>
          <cell r="B25">
            <v>8</v>
          </cell>
          <cell r="C25">
            <v>0.1</v>
          </cell>
          <cell r="D25">
            <v>4750000</v>
          </cell>
        </row>
        <row r="26">
          <cell r="A26" t="str">
            <v>Cristhian Martinez</v>
          </cell>
          <cell r="B26">
            <v>4</v>
          </cell>
          <cell r="C26">
            <v>0</v>
          </cell>
          <cell r="D26">
            <v>491250</v>
          </cell>
        </row>
        <row r="27">
          <cell r="A27" t="str">
            <v>Brian McCann</v>
          </cell>
          <cell r="B27">
            <v>8</v>
          </cell>
          <cell r="C27">
            <v>1.1000000000000001</v>
          </cell>
          <cell r="D27">
            <v>11500000</v>
          </cell>
        </row>
        <row r="28">
          <cell r="A28" t="str">
            <v>Kris Medlen</v>
          </cell>
          <cell r="B28">
            <v>4</v>
          </cell>
          <cell r="C28">
            <v>4.5</v>
          </cell>
          <cell r="D28">
            <v>490000</v>
          </cell>
        </row>
        <row r="29">
          <cell r="A29" t="str">
            <v>Mike Minor</v>
          </cell>
          <cell r="B29">
            <v>3</v>
          </cell>
          <cell r="C29">
            <v>0.3</v>
          </cell>
          <cell r="D29">
            <v>482500</v>
          </cell>
        </row>
        <row r="30">
          <cell r="A30" t="str">
            <v>Peter Moylan</v>
          </cell>
          <cell r="B30">
            <v>7</v>
          </cell>
          <cell r="C30">
            <v>-0.1</v>
          </cell>
        </row>
        <row r="31">
          <cell r="A31" t="str">
            <v>Eric O'Flaherty</v>
          </cell>
          <cell r="B31">
            <v>7</v>
          </cell>
          <cell r="C31">
            <v>1.4</v>
          </cell>
          <cell r="D31">
            <v>2490000</v>
          </cell>
        </row>
        <row r="32">
          <cell r="A32" t="str">
            <v>Lyle Overbay</v>
          </cell>
          <cell r="B32">
            <v>12</v>
          </cell>
          <cell r="C32">
            <v>-0.3</v>
          </cell>
        </row>
        <row r="33">
          <cell r="A33" t="str">
            <v>Tyler Pastornicky</v>
          </cell>
          <cell r="B33" t="str">
            <v>1st</v>
          </cell>
          <cell r="C33">
            <v>-1.4</v>
          </cell>
          <cell r="D33">
            <v>480000</v>
          </cell>
        </row>
        <row r="34">
          <cell r="A34" t="str">
            <v>Martin Prado</v>
          </cell>
          <cell r="B34">
            <v>7</v>
          </cell>
          <cell r="C34">
            <v>5.4</v>
          </cell>
          <cell r="D34">
            <v>4750000</v>
          </cell>
        </row>
        <row r="35">
          <cell r="A35" t="str">
            <v>David Ross</v>
          </cell>
          <cell r="B35">
            <v>11</v>
          </cell>
          <cell r="C35">
            <v>1</v>
          </cell>
          <cell r="D35">
            <v>1625000</v>
          </cell>
        </row>
        <row r="36">
          <cell r="A36" t="str">
            <v>Ben Sheets</v>
          </cell>
          <cell r="B36">
            <v>10</v>
          </cell>
          <cell r="C36">
            <v>0.2</v>
          </cell>
        </row>
        <row r="37">
          <cell r="A37" t="str">
            <v>Andrelton Simmons</v>
          </cell>
          <cell r="B37" t="str">
            <v>1st</v>
          </cell>
          <cell r="C37">
            <v>2.9</v>
          </cell>
        </row>
        <row r="38">
          <cell r="A38" t="str">
            <v>Julio Teheran</v>
          </cell>
          <cell r="B38">
            <v>2</v>
          </cell>
          <cell r="C38">
            <v>-0.1</v>
          </cell>
        </row>
        <row r="39">
          <cell r="A39" t="str">
            <v>Dan Uggla</v>
          </cell>
          <cell r="B39">
            <v>7</v>
          </cell>
          <cell r="C39">
            <v>2.9</v>
          </cell>
          <cell r="D39">
            <v>13000000</v>
          </cell>
        </row>
        <row r="40">
          <cell r="A40" t="str">
            <v>Anthony Varvaro</v>
          </cell>
          <cell r="B40">
            <v>3</v>
          </cell>
          <cell r="C40">
            <v>-0.2</v>
          </cell>
          <cell r="D40">
            <v>481250</v>
          </cell>
        </row>
        <row r="41">
          <cell r="A41" t="str">
            <v>Jonny Venters</v>
          </cell>
          <cell r="B41">
            <v>3</v>
          </cell>
          <cell r="C41">
            <v>0.4</v>
          </cell>
          <cell r="D41">
            <v>533000</v>
          </cell>
        </row>
        <row r="42">
          <cell r="A42" t="str">
            <v>Jack Wilson</v>
          </cell>
          <cell r="B42">
            <v>12</v>
          </cell>
          <cell r="C42">
            <v>-0.9</v>
          </cell>
          <cell r="D42">
            <v>1000000</v>
          </cell>
        </row>
        <row r="43">
          <cell r="A43" t="str">
            <v>Rick Ankiel</v>
          </cell>
          <cell r="B43">
            <v>10</v>
          </cell>
          <cell r="C43">
            <v>-0.5</v>
          </cell>
          <cell r="D43">
            <v>1250000</v>
          </cell>
        </row>
        <row r="44">
          <cell r="A44" t="str">
            <v>Roger Bernadina</v>
          </cell>
          <cell r="B44">
            <v>5</v>
          </cell>
          <cell r="C44">
            <v>1</v>
          </cell>
          <cell r="D44">
            <v>493500</v>
          </cell>
        </row>
        <row r="45">
          <cell r="A45" t="str">
            <v>Corey Brown</v>
          </cell>
          <cell r="B45">
            <v>2</v>
          </cell>
          <cell r="C45">
            <v>0.3</v>
          </cell>
        </row>
        <row r="46">
          <cell r="A46" t="str">
            <v>Sean Burnett</v>
          </cell>
          <cell r="B46">
            <v>6</v>
          </cell>
          <cell r="C46">
            <v>1.6</v>
          </cell>
          <cell r="D46">
            <v>2300000</v>
          </cell>
        </row>
        <row r="47">
          <cell r="A47" t="str">
            <v>Brett Carroll</v>
          </cell>
          <cell r="B47">
            <v>6</v>
          </cell>
          <cell r="C47">
            <v>0</v>
          </cell>
          <cell r="D47">
            <v>580000</v>
          </cell>
        </row>
        <row r="48">
          <cell r="A48" t="str">
            <v>Tyler Clippard</v>
          </cell>
          <cell r="B48">
            <v>6</v>
          </cell>
          <cell r="C48">
            <v>0.5</v>
          </cell>
          <cell r="D48">
            <v>1650000</v>
          </cell>
        </row>
        <row r="49">
          <cell r="A49" t="str">
            <v>Mark DeRosa</v>
          </cell>
          <cell r="B49">
            <v>15</v>
          </cell>
          <cell r="C49">
            <v>-0.6</v>
          </cell>
          <cell r="D49">
            <v>800000</v>
          </cell>
        </row>
        <row r="50">
          <cell r="A50" t="str">
            <v>Ian Desmond</v>
          </cell>
          <cell r="B50">
            <v>4</v>
          </cell>
          <cell r="C50">
            <v>3.4</v>
          </cell>
          <cell r="D50">
            <v>512500</v>
          </cell>
        </row>
        <row r="51">
          <cell r="A51" t="str">
            <v>Ross Detwiler</v>
          </cell>
          <cell r="B51">
            <v>5</v>
          </cell>
          <cell r="C51">
            <v>1.6</v>
          </cell>
          <cell r="D51">
            <v>485000</v>
          </cell>
        </row>
        <row r="52">
          <cell r="A52" t="str">
            <v>Zach Duke</v>
          </cell>
          <cell r="B52">
            <v>8</v>
          </cell>
          <cell r="C52">
            <v>0.4</v>
          </cell>
        </row>
        <row r="53">
          <cell r="A53" t="str">
            <v>Danny Espinosa</v>
          </cell>
          <cell r="B53">
            <v>3</v>
          </cell>
          <cell r="C53">
            <v>2.6</v>
          </cell>
          <cell r="D53">
            <v>506000</v>
          </cell>
        </row>
        <row r="54">
          <cell r="A54" t="str">
            <v>Jesus Flores</v>
          </cell>
          <cell r="B54">
            <v>5</v>
          </cell>
          <cell r="C54">
            <v>-0.6</v>
          </cell>
          <cell r="D54">
            <v>850000</v>
          </cell>
        </row>
        <row r="55">
          <cell r="A55" t="str">
            <v>Christian Garcia</v>
          </cell>
          <cell r="B55" t="str">
            <v>1st</v>
          </cell>
          <cell r="C55">
            <v>0.3</v>
          </cell>
        </row>
        <row r="56">
          <cell r="A56" t="str">
            <v>Gio Gonzalez</v>
          </cell>
          <cell r="B56">
            <v>5</v>
          </cell>
          <cell r="C56">
            <v>4.8</v>
          </cell>
          <cell r="D56">
            <v>3250000</v>
          </cell>
        </row>
        <row r="57">
          <cell r="A57" t="str">
            <v>Mike Gonzalez</v>
          </cell>
          <cell r="B57">
            <v>10</v>
          </cell>
          <cell r="C57">
            <v>0.5</v>
          </cell>
        </row>
        <row r="58">
          <cell r="A58" t="str">
            <v>Tom Gorzelanny</v>
          </cell>
          <cell r="B58">
            <v>8</v>
          </cell>
          <cell r="C58">
            <v>1.2</v>
          </cell>
          <cell r="D58">
            <v>3000000</v>
          </cell>
        </row>
        <row r="59">
          <cell r="A59" t="str">
            <v>Bryce Harper</v>
          </cell>
          <cell r="B59" t="str">
            <v>1st</v>
          </cell>
          <cell r="C59">
            <v>5.2</v>
          </cell>
          <cell r="D59">
            <v>500000</v>
          </cell>
        </row>
        <row r="60">
          <cell r="A60" t="str">
            <v>Cesar Izturis</v>
          </cell>
          <cell r="B60">
            <v>12</v>
          </cell>
          <cell r="C60">
            <v>0</v>
          </cell>
        </row>
        <row r="61">
          <cell r="A61" t="str">
            <v>Edwin Jackson</v>
          </cell>
          <cell r="B61">
            <v>10</v>
          </cell>
          <cell r="C61">
            <v>2.5</v>
          </cell>
          <cell r="D61">
            <v>11000000</v>
          </cell>
        </row>
        <row r="62">
          <cell r="A62" t="str">
            <v>John Lannan</v>
          </cell>
          <cell r="B62">
            <v>6</v>
          </cell>
          <cell r="C62">
            <v>0.3</v>
          </cell>
          <cell r="D62">
            <v>5000000</v>
          </cell>
        </row>
        <row r="63">
          <cell r="A63" t="str">
            <v>Adam LaRoche</v>
          </cell>
          <cell r="B63">
            <v>9</v>
          </cell>
          <cell r="C63">
            <v>4.2</v>
          </cell>
          <cell r="D63">
            <v>8000000</v>
          </cell>
        </row>
        <row r="64">
          <cell r="A64" t="str">
            <v>Sandy Leon</v>
          </cell>
          <cell r="B64" t="str">
            <v>1st</v>
          </cell>
          <cell r="C64">
            <v>0.1</v>
          </cell>
        </row>
        <row r="65">
          <cell r="A65" t="str">
            <v>Brad Lidge</v>
          </cell>
          <cell r="B65">
            <v>11</v>
          </cell>
          <cell r="C65">
            <v>-0.8</v>
          </cell>
          <cell r="D65">
            <v>1000000</v>
          </cell>
        </row>
        <row r="66">
          <cell r="A66" t="str">
            <v>Steve Lombardozzi</v>
          </cell>
          <cell r="B66">
            <v>2</v>
          </cell>
          <cell r="C66">
            <v>0.4</v>
          </cell>
          <cell r="D66">
            <v>481000</v>
          </cell>
        </row>
        <row r="67">
          <cell r="A67" t="str">
            <v>Carlos Maldonado</v>
          </cell>
          <cell r="B67">
            <v>4</v>
          </cell>
          <cell r="C67">
            <v>-0.2</v>
          </cell>
        </row>
        <row r="68">
          <cell r="A68" t="str">
            <v>Ryan Mattheus</v>
          </cell>
          <cell r="B68">
            <v>2</v>
          </cell>
          <cell r="C68">
            <v>1.3</v>
          </cell>
          <cell r="D68">
            <v>481000</v>
          </cell>
        </row>
        <row r="69">
          <cell r="A69" t="str">
            <v>Tyler Moore</v>
          </cell>
          <cell r="B69" t="str">
            <v>1st</v>
          </cell>
          <cell r="C69">
            <v>-0.1</v>
          </cell>
        </row>
        <row r="70">
          <cell r="A70" t="str">
            <v>Mike Morse</v>
          </cell>
          <cell r="B70">
            <v>8</v>
          </cell>
          <cell r="C70">
            <v>0.5</v>
          </cell>
          <cell r="D70">
            <v>3250000</v>
          </cell>
        </row>
        <row r="71">
          <cell r="A71" t="str">
            <v>Xavier Nady</v>
          </cell>
          <cell r="B71">
            <v>11</v>
          </cell>
          <cell r="C71">
            <v>-1</v>
          </cell>
          <cell r="D71">
            <v>700000</v>
          </cell>
        </row>
        <row r="72">
          <cell r="A72" t="str">
            <v>Eury Perez</v>
          </cell>
          <cell r="B72" t="str">
            <v>1st</v>
          </cell>
          <cell r="C72">
            <v>0.1</v>
          </cell>
        </row>
        <row r="73">
          <cell r="A73" t="str">
            <v>Ryan Perry</v>
          </cell>
          <cell r="B73">
            <v>4</v>
          </cell>
          <cell r="C73">
            <v>-0.4</v>
          </cell>
        </row>
        <row r="74">
          <cell r="A74" t="str">
            <v>Wilson Ramos</v>
          </cell>
          <cell r="B74">
            <v>3</v>
          </cell>
          <cell r="C74">
            <v>0.3</v>
          </cell>
          <cell r="D74">
            <v>491250</v>
          </cell>
        </row>
        <row r="75">
          <cell r="A75" t="str">
            <v>Henry Rodriguez</v>
          </cell>
          <cell r="B75">
            <v>4</v>
          </cell>
          <cell r="C75">
            <v>-0.6</v>
          </cell>
          <cell r="D75">
            <v>491000</v>
          </cell>
        </row>
        <row r="76">
          <cell r="A76" t="str">
            <v>Jhonatan Solano</v>
          </cell>
          <cell r="B76" t="str">
            <v>1st</v>
          </cell>
          <cell r="C76">
            <v>0.4</v>
          </cell>
        </row>
        <row r="77">
          <cell r="A77" t="str">
            <v>Craig Stammen</v>
          </cell>
          <cell r="B77">
            <v>4</v>
          </cell>
          <cell r="C77">
            <v>2.1</v>
          </cell>
          <cell r="D77">
            <v>485000</v>
          </cell>
        </row>
        <row r="78">
          <cell r="A78" t="str">
            <v>Drew Storen</v>
          </cell>
          <cell r="B78">
            <v>3</v>
          </cell>
          <cell r="C78">
            <v>0.9</v>
          </cell>
          <cell r="D78">
            <v>498750</v>
          </cell>
        </row>
        <row r="79">
          <cell r="A79" t="str">
            <v>Stephen Strasburg</v>
          </cell>
          <cell r="B79">
            <v>3</v>
          </cell>
          <cell r="C79">
            <v>3.8</v>
          </cell>
          <cell r="D79">
            <v>3000000</v>
          </cell>
        </row>
        <row r="80">
          <cell r="A80" t="str">
            <v>Kurt Suzuki</v>
          </cell>
          <cell r="B80">
            <v>6</v>
          </cell>
          <cell r="C80">
            <v>0.4</v>
          </cell>
          <cell r="D80">
            <v>5000000</v>
          </cell>
        </row>
        <row r="81">
          <cell r="A81" t="str">
            <v>Chad Tracy</v>
          </cell>
          <cell r="B81">
            <v>8</v>
          </cell>
          <cell r="C81">
            <v>0.4</v>
          </cell>
          <cell r="D81">
            <v>750000</v>
          </cell>
        </row>
        <row r="82">
          <cell r="A82" t="str">
            <v>Chien-Ming Wang</v>
          </cell>
          <cell r="B82">
            <v>7</v>
          </cell>
          <cell r="C82">
            <v>-0.5</v>
          </cell>
          <cell r="D82">
            <v>4000000</v>
          </cell>
        </row>
        <row r="83">
          <cell r="A83" t="str">
            <v>Jayson Werth</v>
          </cell>
          <cell r="B83">
            <v>10</v>
          </cell>
          <cell r="C83">
            <v>0.8</v>
          </cell>
          <cell r="D83">
            <v>13000000</v>
          </cell>
        </row>
        <row r="84">
          <cell r="A84" t="str">
            <v>Ryan Zimmerman</v>
          </cell>
          <cell r="B84">
            <v>8</v>
          </cell>
          <cell r="C84">
            <v>3.9</v>
          </cell>
          <cell r="D84">
            <v>12000000</v>
          </cell>
        </row>
        <row r="85">
          <cell r="A85" t="str">
            <v>Jordan Zimmermann</v>
          </cell>
          <cell r="B85">
            <v>4</v>
          </cell>
          <cell r="C85">
            <v>5.5</v>
          </cell>
          <cell r="D85">
            <v>2300000</v>
          </cell>
        </row>
        <row r="86">
          <cell r="A86" t="str">
            <v>Manny Acosta</v>
          </cell>
          <cell r="B86">
            <v>6</v>
          </cell>
          <cell r="C86">
            <v>-1.2</v>
          </cell>
          <cell r="D86">
            <v>875000</v>
          </cell>
        </row>
        <row r="87">
          <cell r="A87" t="str">
            <v>Miguel Batista</v>
          </cell>
          <cell r="B87">
            <v>18</v>
          </cell>
          <cell r="C87">
            <v>-0.3</v>
          </cell>
          <cell r="D87">
            <v>750000</v>
          </cell>
        </row>
        <row r="88">
          <cell r="A88" t="str">
            <v>Mike Baxter</v>
          </cell>
          <cell r="B88">
            <v>3</v>
          </cell>
          <cell r="C88">
            <v>0.5</v>
          </cell>
          <cell r="D88">
            <v>480000</v>
          </cell>
        </row>
        <row r="89">
          <cell r="A89" t="str">
            <v>Jason Bay</v>
          </cell>
          <cell r="B89">
            <v>10</v>
          </cell>
          <cell r="C89">
            <v>-1</v>
          </cell>
          <cell r="D89">
            <v>16000000</v>
          </cell>
        </row>
        <row r="90">
          <cell r="A90" t="str">
            <v>Pedro Beato</v>
          </cell>
          <cell r="B90">
            <v>2</v>
          </cell>
          <cell r="C90">
            <v>-0.5</v>
          </cell>
          <cell r="D90">
            <v>487500</v>
          </cell>
        </row>
        <row r="91">
          <cell r="A91" t="str">
            <v>Tim Byrdak</v>
          </cell>
          <cell r="B91">
            <v>11</v>
          </cell>
          <cell r="C91">
            <v>0</v>
          </cell>
          <cell r="D91">
            <v>1000000</v>
          </cell>
        </row>
        <row r="92">
          <cell r="A92" t="str">
            <v>D.J. Carrasco</v>
          </cell>
          <cell r="B92">
            <v>8</v>
          </cell>
          <cell r="C92">
            <v>-0.1</v>
          </cell>
          <cell r="D92">
            <v>1200000</v>
          </cell>
        </row>
        <row r="93">
          <cell r="A93" t="str">
            <v>Robert Carson</v>
          </cell>
          <cell r="B93" t="str">
            <v>1st</v>
          </cell>
          <cell r="C93">
            <v>0</v>
          </cell>
        </row>
        <row r="94">
          <cell r="A94" t="str">
            <v>Ronny Cedeno</v>
          </cell>
          <cell r="B94">
            <v>8</v>
          </cell>
          <cell r="C94">
            <v>0.4</v>
          </cell>
          <cell r="D94">
            <v>1200000</v>
          </cell>
        </row>
        <row r="95">
          <cell r="A95" t="str">
            <v>Ike Davis</v>
          </cell>
          <cell r="B95">
            <v>3</v>
          </cell>
          <cell r="C95">
            <v>1</v>
          </cell>
          <cell r="D95">
            <v>506690</v>
          </cell>
        </row>
        <row r="96">
          <cell r="A96" t="str">
            <v>R.A. Dickey</v>
          </cell>
          <cell r="B96">
            <v>10</v>
          </cell>
          <cell r="C96">
            <v>5.7</v>
          </cell>
          <cell r="D96">
            <v>4250000</v>
          </cell>
        </row>
        <row r="97">
          <cell r="A97" t="str">
            <v>Lucas Duda</v>
          </cell>
          <cell r="B97">
            <v>3</v>
          </cell>
          <cell r="C97">
            <v>-1.1000000000000001</v>
          </cell>
          <cell r="D97">
            <v>497318</v>
          </cell>
        </row>
        <row r="98">
          <cell r="A98" t="str">
            <v>Josh Edgin</v>
          </cell>
          <cell r="B98" t="str">
            <v>1st</v>
          </cell>
          <cell r="C98">
            <v>-0.1</v>
          </cell>
        </row>
        <row r="99">
          <cell r="A99" t="str">
            <v>Jack Egbert</v>
          </cell>
          <cell r="B99">
            <v>2</v>
          </cell>
          <cell r="C99">
            <v>0</v>
          </cell>
        </row>
        <row r="100">
          <cell r="A100" t="str">
            <v>Jeurys Familia</v>
          </cell>
          <cell r="B100" t="str">
            <v>1st</v>
          </cell>
          <cell r="C100">
            <v>-0.1</v>
          </cell>
        </row>
        <row r="101">
          <cell r="A101" t="str">
            <v>Frank Francisco</v>
          </cell>
          <cell r="B101">
            <v>8</v>
          </cell>
          <cell r="C101">
            <v>-0.6</v>
          </cell>
          <cell r="D101">
            <v>5500000</v>
          </cell>
        </row>
        <row r="102">
          <cell r="A102" t="str">
            <v>Dillon Gee</v>
          </cell>
          <cell r="B102">
            <v>3</v>
          </cell>
          <cell r="C102">
            <v>1</v>
          </cell>
          <cell r="D102">
            <v>502000</v>
          </cell>
        </row>
        <row r="103">
          <cell r="A103" t="str">
            <v>Scott Hairston</v>
          </cell>
          <cell r="B103">
            <v>9</v>
          </cell>
          <cell r="C103">
            <v>1.7</v>
          </cell>
          <cell r="D103">
            <v>1100000</v>
          </cell>
        </row>
        <row r="104">
          <cell r="A104" t="str">
            <v>Justin Hampson</v>
          </cell>
          <cell r="B104">
            <v>4</v>
          </cell>
          <cell r="C104">
            <v>0.1</v>
          </cell>
        </row>
        <row r="105">
          <cell r="A105" t="str">
            <v>Matt Harvey</v>
          </cell>
          <cell r="B105" t="str">
            <v>1st</v>
          </cell>
          <cell r="C105">
            <v>2</v>
          </cell>
        </row>
        <row r="106">
          <cell r="A106" t="str">
            <v>Jeremy Hefner</v>
          </cell>
          <cell r="B106" t="str">
            <v>1st</v>
          </cell>
          <cell r="C106">
            <v>-0.3</v>
          </cell>
        </row>
        <row r="107">
          <cell r="A107" t="str">
            <v>Rob Johnson</v>
          </cell>
          <cell r="B107">
            <v>6</v>
          </cell>
          <cell r="C107">
            <v>-0.2</v>
          </cell>
        </row>
        <row r="108">
          <cell r="A108" t="str">
            <v>Fred Lewis</v>
          </cell>
          <cell r="B108">
            <v>7</v>
          </cell>
          <cell r="C108">
            <v>-0.3</v>
          </cell>
        </row>
        <row r="109">
          <cell r="A109" t="str">
            <v>Zach Lutz</v>
          </cell>
          <cell r="B109" t="str">
            <v>1st</v>
          </cell>
          <cell r="C109">
            <v>-0.2</v>
          </cell>
        </row>
        <row r="110">
          <cell r="A110" t="str">
            <v>Collin McHugh</v>
          </cell>
          <cell r="B110" t="str">
            <v>1st</v>
          </cell>
          <cell r="C110">
            <v>-0.9</v>
          </cell>
        </row>
        <row r="111">
          <cell r="A111" t="str">
            <v>Jenrry Mejia</v>
          </cell>
          <cell r="B111">
            <v>2</v>
          </cell>
          <cell r="C111">
            <v>-0.1</v>
          </cell>
        </row>
        <row r="112">
          <cell r="A112" t="str">
            <v>Daniel Murphy</v>
          </cell>
          <cell r="B112">
            <v>4</v>
          </cell>
          <cell r="C112">
            <v>1.5</v>
          </cell>
          <cell r="D112">
            <v>512198</v>
          </cell>
        </row>
        <row r="113">
          <cell r="A113" t="str">
            <v>Mike Nickeas</v>
          </cell>
          <cell r="B113">
            <v>3</v>
          </cell>
          <cell r="C113">
            <v>-0.7</v>
          </cell>
          <cell r="D113">
            <v>480880</v>
          </cell>
        </row>
        <row r="114">
          <cell r="A114" t="str">
            <v>Jon Niese</v>
          </cell>
          <cell r="B114">
            <v>5</v>
          </cell>
          <cell r="C114">
            <v>3.8</v>
          </cell>
          <cell r="D114">
            <v>769500</v>
          </cell>
        </row>
        <row r="115">
          <cell r="A115" t="str">
            <v>Kirk Nieuwenhuis</v>
          </cell>
          <cell r="B115" t="str">
            <v>1st</v>
          </cell>
          <cell r="C115">
            <v>0.2</v>
          </cell>
        </row>
        <row r="116">
          <cell r="A116" t="str">
            <v>Garrett Olson</v>
          </cell>
          <cell r="B116">
            <v>6</v>
          </cell>
          <cell r="C116">
            <v>-0.1</v>
          </cell>
        </row>
        <row r="117">
          <cell r="A117" t="str">
            <v>Bobby Parnell</v>
          </cell>
          <cell r="B117">
            <v>5</v>
          </cell>
          <cell r="C117">
            <v>1.3</v>
          </cell>
          <cell r="D117">
            <v>504000</v>
          </cell>
        </row>
        <row r="118">
          <cell r="A118" t="str">
            <v>Mike Pelfrey</v>
          </cell>
          <cell r="B118">
            <v>7</v>
          </cell>
          <cell r="C118">
            <v>0.8</v>
          </cell>
          <cell r="D118">
            <v>5675000</v>
          </cell>
        </row>
        <row r="119">
          <cell r="A119" t="str">
            <v>Omar Quintanilla</v>
          </cell>
          <cell r="B119">
            <v>7</v>
          </cell>
          <cell r="C119">
            <v>0.5</v>
          </cell>
        </row>
        <row r="120">
          <cell r="A120" t="str">
            <v>Elvin Ramirez</v>
          </cell>
          <cell r="B120" t="str">
            <v>1st</v>
          </cell>
          <cell r="C120">
            <v>-0.1</v>
          </cell>
        </row>
        <row r="121">
          <cell r="A121" t="str">
            <v>Ramon Ramirez</v>
          </cell>
          <cell r="B121">
            <v>7</v>
          </cell>
          <cell r="C121">
            <v>0</v>
          </cell>
          <cell r="D121">
            <v>2650000</v>
          </cell>
        </row>
        <row r="122">
          <cell r="A122" t="str">
            <v>Jon Rauch</v>
          </cell>
          <cell r="B122">
            <v>10</v>
          </cell>
          <cell r="C122">
            <v>0.1</v>
          </cell>
          <cell r="D122">
            <v>3500000</v>
          </cell>
        </row>
        <row r="123">
          <cell r="A123" t="str">
            <v>Vinny Rottino</v>
          </cell>
          <cell r="B123">
            <v>5</v>
          </cell>
          <cell r="C123">
            <v>0</v>
          </cell>
        </row>
        <row r="124">
          <cell r="A124" t="str">
            <v>Johan Santana</v>
          </cell>
          <cell r="B124">
            <v>12</v>
          </cell>
          <cell r="C124">
            <v>-0.1</v>
          </cell>
          <cell r="D124">
            <v>24000000</v>
          </cell>
        </row>
        <row r="125">
          <cell r="A125" t="str">
            <v>Josh Satin</v>
          </cell>
          <cell r="B125">
            <v>2</v>
          </cell>
          <cell r="C125">
            <v>0</v>
          </cell>
        </row>
        <row r="126">
          <cell r="A126" t="str">
            <v>Chris Schwinden</v>
          </cell>
          <cell r="B126">
            <v>2</v>
          </cell>
          <cell r="C126">
            <v>-0.6</v>
          </cell>
        </row>
        <row r="127">
          <cell r="A127" t="str">
            <v>Kelly Shoppach</v>
          </cell>
          <cell r="B127">
            <v>8</v>
          </cell>
          <cell r="C127">
            <v>0.1</v>
          </cell>
        </row>
        <row r="128">
          <cell r="A128" t="str">
            <v>Ruben Tejada</v>
          </cell>
          <cell r="B128">
            <v>3</v>
          </cell>
          <cell r="C128">
            <v>2.1</v>
          </cell>
          <cell r="D128">
            <v>491209</v>
          </cell>
        </row>
        <row r="129">
          <cell r="A129" t="str">
            <v>Josh Thole</v>
          </cell>
          <cell r="B129">
            <v>4</v>
          </cell>
          <cell r="C129">
            <v>-0.1</v>
          </cell>
          <cell r="D129">
            <v>498920</v>
          </cell>
        </row>
        <row r="130">
          <cell r="A130" t="str">
            <v>Andres Torres</v>
          </cell>
          <cell r="B130">
            <v>8</v>
          </cell>
          <cell r="C130">
            <v>1.5</v>
          </cell>
          <cell r="D130">
            <v>2700000</v>
          </cell>
        </row>
        <row r="131">
          <cell r="A131" t="str">
            <v>Justin Turner</v>
          </cell>
          <cell r="B131">
            <v>4</v>
          </cell>
          <cell r="C131">
            <v>0.2</v>
          </cell>
          <cell r="D131">
            <v>491209</v>
          </cell>
        </row>
        <row r="132">
          <cell r="A132" t="str">
            <v>Jordany Valdespin</v>
          </cell>
          <cell r="B132" t="str">
            <v>1st</v>
          </cell>
          <cell r="C132">
            <v>-0.1</v>
          </cell>
        </row>
        <row r="133">
          <cell r="A133" t="str">
            <v>David Wright</v>
          </cell>
          <cell r="B133">
            <v>9</v>
          </cell>
          <cell r="C133">
            <v>7.1</v>
          </cell>
          <cell r="D133">
            <v>15000000</v>
          </cell>
        </row>
        <row r="134">
          <cell r="A134" t="str">
            <v>Chris Young</v>
          </cell>
          <cell r="B134">
            <v>9</v>
          </cell>
          <cell r="C134">
            <v>0.8</v>
          </cell>
        </row>
        <row r="135">
          <cell r="A135" t="str">
            <v>Phillippe Aumont</v>
          </cell>
          <cell r="B135" t="str">
            <v>1st</v>
          </cell>
          <cell r="C135">
            <v>0.2</v>
          </cell>
        </row>
        <row r="136">
          <cell r="A136" t="str">
            <v>Antonio Bastardo</v>
          </cell>
          <cell r="B136">
            <v>4</v>
          </cell>
          <cell r="C136">
            <v>-0.1</v>
          </cell>
          <cell r="D136">
            <v>505000</v>
          </cell>
        </row>
        <row r="137">
          <cell r="A137" t="str">
            <v>Joe Blanton</v>
          </cell>
          <cell r="B137">
            <v>9</v>
          </cell>
          <cell r="C137">
            <v>-0.4</v>
          </cell>
          <cell r="D137">
            <v>8500000</v>
          </cell>
        </row>
        <row r="138">
          <cell r="A138" t="str">
            <v>Domonic Brown</v>
          </cell>
          <cell r="B138">
            <v>3</v>
          </cell>
          <cell r="C138">
            <v>-0.8</v>
          </cell>
        </row>
        <row r="139">
          <cell r="A139" t="str">
            <v>Tyson Brummett</v>
          </cell>
          <cell r="B139" t="str">
            <v>1st</v>
          </cell>
          <cell r="C139">
            <v>0</v>
          </cell>
        </row>
        <row r="140">
          <cell r="A140" t="str">
            <v>Tyler Cloyd</v>
          </cell>
          <cell r="B140" t="str">
            <v>1st</v>
          </cell>
          <cell r="C140">
            <v>0</v>
          </cell>
        </row>
        <row r="141">
          <cell r="A141" t="str">
            <v>Jose Contreras</v>
          </cell>
          <cell r="B141">
            <v>10</v>
          </cell>
          <cell r="C141">
            <v>-0.3</v>
          </cell>
          <cell r="D141">
            <v>2500000</v>
          </cell>
        </row>
        <row r="142">
          <cell r="A142" t="str">
            <v>Justin De Fratus</v>
          </cell>
          <cell r="B142">
            <v>2</v>
          </cell>
          <cell r="C142">
            <v>0</v>
          </cell>
          <cell r="D142">
            <v>480000</v>
          </cell>
        </row>
        <row r="143">
          <cell r="A143" t="str">
            <v>Jake Diekman</v>
          </cell>
          <cell r="B143" t="str">
            <v>1st</v>
          </cell>
          <cell r="C143">
            <v>-0.4</v>
          </cell>
        </row>
        <row r="144">
          <cell r="A144" t="str">
            <v>Mike Fontenot</v>
          </cell>
          <cell r="B144">
            <v>7</v>
          </cell>
          <cell r="C144">
            <v>0.2</v>
          </cell>
        </row>
        <row r="145">
          <cell r="A145" t="str">
            <v>Kevin Frandsen</v>
          </cell>
          <cell r="B145">
            <v>6</v>
          </cell>
          <cell r="C145">
            <v>1.6</v>
          </cell>
        </row>
        <row r="146">
          <cell r="A146" t="str">
            <v>Freddy Galvis</v>
          </cell>
          <cell r="B146" t="str">
            <v>1st</v>
          </cell>
          <cell r="C146">
            <v>0.7</v>
          </cell>
          <cell r="D146">
            <v>480000</v>
          </cell>
        </row>
        <row r="147">
          <cell r="A147" t="str">
            <v>Roy Halladay HOF</v>
          </cell>
          <cell r="B147">
            <v>15</v>
          </cell>
          <cell r="C147">
            <v>0.8</v>
          </cell>
          <cell r="D147">
            <v>20000000</v>
          </cell>
        </row>
        <row r="148">
          <cell r="A148" t="str">
            <v>Cole Hamels</v>
          </cell>
          <cell r="B148">
            <v>7</v>
          </cell>
          <cell r="C148">
            <v>5.0999999999999996</v>
          </cell>
          <cell r="D148">
            <v>15000000</v>
          </cell>
        </row>
        <row r="149">
          <cell r="A149" t="str">
            <v>David Herndon</v>
          </cell>
          <cell r="B149">
            <v>3</v>
          </cell>
          <cell r="C149">
            <v>0</v>
          </cell>
          <cell r="D149">
            <v>495000</v>
          </cell>
        </row>
        <row r="150">
          <cell r="A150" t="str">
            <v>Jeremy Horst</v>
          </cell>
          <cell r="B150">
            <v>2</v>
          </cell>
          <cell r="C150">
            <v>0.9</v>
          </cell>
        </row>
        <row r="151">
          <cell r="A151" t="str">
            <v>Ryan Howard</v>
          </cell>
          <cell r="B151">
            <v>9</v>
          </cell>
          <cell r="C151">
            <v>-1.2</v>
          </cell>
          <cell r="D151">
            <v>20000000</v>
          </cell>
        </row>
        <row r="152">
          <cell r="A152" t="str">
            <v>Kyle Kendrick</v>
          </cell>
          <cell r="B152">
            <v>6</v>
          </cell>
          <cell r="C152">
            <v>1.6</v>
          </cell>
          <cell r="D152">
            <v>3000000</v>
          </cell>
        </row>
        <row r="153">
          <cell r="A153" t="str">
            <v>Erik Kratz</v>
          </cell>
          <cell r="B153">
            <v>3</v>
          </cell>
          <cell r="C153">
            <v>1.4</v>
          </cell>
        </row>
        <row r="154">
          <cell r="A154" t="str">
            <v>Cliff Lee</v>
          </cell>
          <cell r="B154">
            <v>11</v>
          </cell>
          <cell r="C154">
            <v>4.3</v>
          </cell>
          <cell r="D154">
            <v>21500000</v>
          </cell>
        </row>
        <row r="155">
          <cell r="A155" t="str">
            <v>Steven Lerud</v>
          </cell>
          <cell r="B155" t="str">
            <v>1st</v>
          </cell>
          <cell r="C155">
            <v>-0.1</v>
          </cell>
        </row>
        <row r="156">
          <cell r="A156" t="str">
            <v>Josh Lindblom</v>
          </cell>
          <cell r="B156">
            <v>2</v>
          </cell>
          <cell r="C156">
            <v>-0.5</v>
          </cell>
        </row>
        <row r="157">
          <cell r="A157" t="str">
            <v>Hector Luna</v>
          </cell>
          <cell r="B157">
            <v>7</v>
          </cell>
          <cell r="C157">
            <v>0</v>
          </cell>
        </row>
        <row r="158">
          <cell r="A158" t="str">
            <v>Michael Martinez</v>
          </cell>
          <cell r="B158">
            <v>2</v>
          </cell>
          <cell r="C158">
            <v>-0.2</v>
          </cell>
          <cell r="D158">
            <v>486500</v>
          </cell>
        </row>
        <row r="159">
          <cell r="A159" t="str">
            <v>John Mayberry</v>
          </cell>
          <cell r="B159">
            <v>4</v>
          </cell>
          <cell r="C159">
            <v>0.9</v>
          </cell>
          <cell r="D159">
            <v>495000</v>
          </cell>
        </row>
        <row r="160">
          <cell r="A160" t="str">
            <v>Laynce Nix</v>
          </cell>
          <cell r="B160">
            <v>10</v>
          </cell>
          <cell r="C160">
            <v>0.1</v>
          </cell>
          <cell r="D160">
            <v>1150000</v>
          </cell>
        </row>
        <row r="161">
          <cell r="A161" t="str">
            <v>Pete Orr</v>
          </cell>
          <cell r="B161">
            <v>7</v>
          </cell>
          <cell r="C161">
            <v>0.2</v>
          </cell>
          <cell r="D161">
            <v>600000</v>
          </cell>
        </row>
        <row r="162">
          <cell r="A162" t="str">
            <v>Jonathan Papelbon</v>
          </cell>
          <cell r="B162">
            <v>8</v>
          </cell>
          <cell r="C162">
            <v>1.6</v>
          </cell>
          <cell r="D162">
            <v>11000058</v>
          </cell>
        </row>
        <row r="163">
          <cell r="A163" t="str">
            <v>Hunter Pence</v>
          </cell>
          <cell r="B163">
            <v>6</v>
          </cell>
          <cell r="C163">
            <v>1</v>
          </cell>
          <cell r="D163">
            <v>10400000</v>
          </cell>
        </row>
        <row r="164">
          <cell r="A164" t="str">
            <v>Juan Pierre</v>
          </cell>
          <cell r="B164">
            <v>13</v>
          </cell>
          <cell r="C164">
            <v>2.1</v>
          </cell>
          <cell r="D164">
            <v>800000</v>
          </cell>
        </row>
        <row r="165">
          <cell r="A165" t="str">
            <v>Placido Polanco</v>
          </cell>
          <cell r="B165">
            <v>15</v>
          </cell>
          <cell r="C165">
            <v>0.4</v>
          </cell>
          <cell r="D165">
            <v>6250000</v>
          </cell>
        </row>
        <row r="166">
          <cell r="A166" t="str">
            <v>Jason Pridie</v>
          </cell>
          <cell r="B166">
            <v>4</v>
          </cell>
          <cell r="C166">
            <v>0.1</v>
          </cell>
        </row>
        <row r="167">
          <cell r="A167" t="str">
            <v>Chad Qualls</v>
          </cell>
          <cell r="B167">
            <v>9</v>
          </cell>
          <cell r="C167">
            <v>-0.3</v>
          </cell>
          <cell r="D167">
            <v>1150000</v>
          </cell>
        </row>
        <row r="168">
          <cell r="A168" t="str">
            <v>Jimmy Rollins</v>
          </cell>
          <cell r="B168">
            <v>13</v>
          </cell>
          <cell r="C168">
            <v>2.5</v>
          </cell>
          <cell r="D168">
            <v>11000000</v>
          </cell>
        </row>
        <row r="169">
          <cell r="A169" t="str">
            <v>B.J. Rosenberg</v>
          </cell>
          <cell r="B169" t="str">
            <v>1st</v>
          </cell>
          <cell r="C169">
            <v>-0.4</v>
          </cell>
        </row>
        <row r="170">
          <cell r="A170" t="str">
            <v>Darin Ruf</v>
          </cell>
          <cell r="B170" t="str">
            <v>1st</v>
          </cell>
          <cell r="C170">
            <v>0.4</v>
          </cell>
        </row>
        <row r="171">
          <cell r="A171" t="str">
            <v>Carlos Ruiz</v>
          </cell>
          <cell r="B171">
            <v>7</v>
          </cell>
          <cell r="C171">
            <v>4.5999999999999996</v>
          </cell>
          <cell r="D171">
            <v>3700000</v>
          </cell>
        </row>
        <row r="172">
          <cell r="A172" t="str">
            <v>Brian Sanches</v>
          </cell>
          <cell r="B172">
            <v>7</v>
          </cell>
          <cell r="C172">
            <v>-0.3</v>
          </cell>
        </row>
        <row r="173">
          <cell r="A173" t="str">
            <v>Joe Savery</v>
          </cell>
          <cell r="B173">
            <v>2</v>
          </cell>
          <cell r="C173">
            <v>-0.4</v>
          </cell>
          <cell r="D173">
            <v>480000</v>
          </cell>
        </row>
        <row r="174">
          <cell r="A174" t="str">
            <v>Nate Schierholtz</v>
          </cell>
          <cell r="B174">
            <v>6</v>
          </cell>
          <cell r="C174">
            <v>-0.1</v>
          </cell>
        </row>
        <row r="175">
          <cell r="A175" t="str">
            <v>Brian Schneider</v>
          </cell>
          <cell r="B175">
            <v>13</v>
          </cell>
          <cell r="C175">
            <v>0.1</v>
          </cell>
          <cell r="D175">
            <v>800000</v>
          </cell>
        </row>
        <row r="176">
          <cell r="A176" t="str">
            <v>Michael Schwimer</v>
          </cell>
          <cell r="B176">
            <v>2</v>
          </cell>
          <cell r="C176">
            <v>0</v>
          </cell>
        </row>
        <row r="177">
          <cell r="A177" t="str">
            <v>Michael Stutes</v>
          </cell>
          <cell r="B177">
            <v>2</v>
          </cell>
          <cell r="C177">
            <v>-0.3</v>
          </cell>
          <cell r="D177">
            <v>485000</v>
          </cell>
        </row>
        <row r="178">
          <cell r="A178" t="str">
            <v>Jim Thome HOF</v>
          </cell>
          <cell r="B178">
            <v>22</v>
          </cell>
          <cell r="C178">
            <v>0.5</v>
          </cell>
          <cell r="D178">
            <v>1250000</v>
          </cell>
        </row>
        <row r="179">
          <cell r="A179" t="str">
            <v>Chase Utley</v>
          </cell>
          <cell r="B179">
            <v>10</v>
          </cell>
          <cell r="C179">
            <v>3.1</v>
          </cell>
          <cell r="D179">
            <v>15000000</v>
          </cell>
        </row>
        <row r="180">
          <cell r="A180" t="str">
            <v>Raul Valdes</v>
          </cell>
          <cell r="B180">
            <v>3</v>
          </cell>
          <cell r="C180">
            <v>0.6</v>
          </cell>
        </row>
        <row r="181">
          <cell r="A181" t="str">
            <v>Shane Victorino</v>
          </cell>
          <cell r="B181">
            <v>9</v>
          </cell>
          <cell r="C181">
            <v>1.8</v>
          </cell>
          <cell r="D181">
            <v>9500000</v>
          </cell>
        </row>
        <row r="182">
          <cell r="A182" t="str">
            <v>Ty Wigginton</v>
          </cell>
          <cell r="B182">
            <v>11</v>
          </cell>
          <cell r="C182">
            <v>-1.4</v>
          </cell>
          <cell r="D182">
            <v>4000000</v>
          </cell>
        </row>
        <row r="183">
          <cell r="A183" t="str">
            <v>Vance Worley</v>
          </cell>
          <cell r="B183">
            <v>3</v>
          </cell>
          <cell r="C183">
            <v>0.6</v>
          </cell>
          <cell r="D183">
            <v>495000</v>
          </cell>
        </row>
        <row r="184">
          <cell r="A184" t="str">
            <v>Heath Bell</v>
          </cell>
          <cell r="B184">
            <v>9</v>
          </cell>
          <cell r="C184">
            <v>-0.4</v>
          </cell>
          <cell r="D184">
            <v>6000000</v>
          </cell>
        </row>
        <row r="185">
          <cell r="A185" t="str">
            <v>Emilio Bonifacio</v>
          </cell>
          <cell r="B185">
            <v>6</v>
          </cell>
          <cell r="C185">
            <v>0.4</v>
          </cell>
          <cell r="D185">
            <v>2200000</v>
          </cell>
        </row>
        <row r="186">
          <cell r="A186" t="str">
            <v>Rob Brantly</v>
          </cell>
          <cell r="B186" t="str">
            <v>1st</v>
          </cell>
          <cell r="C186">
            <v>0.5</v>
          </cell>
        </row>
        <row r="187">
          <cell r="A187" t="str">
            <v>John Buck</v>
          </cell>
          <cell r="B187">
            <v>9</v>
          </cell>
          <cell r="C187">
            <v>0.7</v>
          </cell>
          <cell r="D187">
            <v>6000000</v>
          </cell>
        </row>
        <row r="188">
          <cell r="A188" t="str">
            <v>Mark Buehrle</v>
          </cell>
          <cell r="B188">
            <v>13</v>
          </cell>
          <cell r="C188">
            <v>3.5</v>
          </cell>
          <cell r="D188">
            <v>6000000</v>
          </cell>
        </row>
        <row r="189">
          <cell r="A189" t="str">
            <v>Randy Choate</v>
          </cell>
          <cell r="B189">
            <v>12</v>
          </cell>
          <cell r="C189">
            <v>0.5</v>
          </cell>
          <cell r="D189">
            <v>1500000</v>
          </cell>
        </row>
        <row r="190">
          <cell r="A190" t="str">
            <v>Steve Cishek</v>
          </cell>
          <cell r="B190">
            <v>3</v>
          </cell>
          <cell r="C190">
            <v>1.2</v>
          </cell>
          <cell r="D190">
            <v>480000</v>
          </cell>
        </row>
        <row r="191">
          <cell r="A191" t="str">
            <v>Chris Coghlan</v>
          </cell>
          <cell r="B191">
            <v>4</v>
          </cell>
          <cell r="C191">
            <v>-1.5</v>
          </cell>
          <cell r="D191">
            <v>500000</v>
          </cell>
        </row>
        <row r="192">
          <cell r="A192" t="str">
            <v>Scott Cousins</v>
          </cell>
          <cell r="B192">
            <v>3</v>
          </cell>
          <cell r="C192">
            <v>-1</v>
          </cell>
        </row>
        <row r="193">
          <cell r="A193" t="str">
            <v>Greg Dobbs</v>
          </cell>
          <cell r="B193">
            <v>9</v>
          </cell>
          <cell r="C193">
            <v>-2</v>
          </cell>
          <cell r="D193">
            <v>1500000</v>
          </cell>
        </row>
        <row r="194">
          <cell r="A194" t="str">
            <v>Mike Dunn</v>
          </cell>
          <cell r="B194">
            <v>4</v>
          </cell>
          <cell r="C194">
            <v>-0.7</v>
          </cell>
          <cell r="D194">
            <v>480000</v>
          </cell>
        </row>
        <row r="195">
          <cell r="A195" t="str">
            <v>Nathan Eovaldi</v>
          </cell>
          <cell r="B195">
            <v>2</v>
          </cell>
          <cell r="C195">
            <v>0.8</v>
          </cell>
        </row>
        <row r="196">
          <cell r="A196" t="str">
            <v>Chad Gaudin</v>
          </cell>
          <cell r="B196">
            <v>10</v>
          </cell>
          <cell r="C196">
            <v>-0.1</v>
          </cell>
          <cell r="D196">
            <v>600000</v>
          </cell>
        </row>
        <row r="197">
          <cell r="A197" t="str">
            <v>Nick Green</v>
          </cell>
          <cell r="B197">
            <v>7</v>
          </cell>
          <cell r="C197">
            <v>-0.2</v>
          </cell>
        </row>
        <row r="198">
          <cell r="A198" t="str">
            <v>Adam Greenberg</v>
          </cell>
          <cell r="B198">
            <v>2</v>
          </cell>
          <cell r="C198">
            <v>0</v>
          </cell>
        </row>
        <row r="199">
          <cell r="A199" t="str">
            <v>Brad Hand</v>
          </cell>
          <cell r="B199">
            <v>2</v>
          </cell>
          <cell r="C199">
            <v>-0.3</v>
          </cell>
        </row>
        <row r="200">
          <cell r="A200" t="str">
            <v>Chris Hatcher</v>
          </cell>
          <cell r="B200">
            <v>3</v>
          </cell>
          <cell r="C200">
            <v>0</v>
          </cell>
        </row>
        <row r="201">
          <cell r="A201" t="str">
            <v>Brett Hayes</v>
          </cell>
          <cell r="B201">
            <v>4</v>
          </cell>
          <cell r="C201">
            <v>-0.9</v>
          </cell>
          <cell r="D201">
            <v>480000</v>
          </cell>
        </row>
        <row r="202">
          <cell r="A202" t="str">
            <v>Gorkys Hernandez</v>
          </cell>
          <cell r="B202" t="str">
            <v>1st</v>
          </cell>
          <cell r="C202">
            <v>-0.8</v>
          </cell>
        </row>
        <row r="203">
          <cell r="A203" t="str">
            <v>Omar Infante</v>
          </cell>
          <cell r="B203">
            <v>11</v>
          </cell>
          <cell r="C203">
            <v>1.9</v>
          </cell>
        </row>
        <row r="204">
          <cell r="A204" t="str">
            <v>Dan Jennings</v>
          </cell>
          <cell r="B204" t="str">
            <v>1st</v>
          </cell>
          <cell r="C204">
            <v>0.5</v>
          </cell>
        </row>
        <row r="205">
          <cell r="A205" t="str">
            <v>Josh Johnson</v>
          </cell>
          <cell r="B205">
            <v>8</v>
          </cell>
          <cell r="C205">
            <v>3.7</v>
          </cell>
          <cell r="D205">
            <v>13750000</v>
          </cell>
        </row>
        <row r="206">
          <cell r="A206" t="str">
            <v>Austin Kearns</v>
          </cell>
          <cell r="B206">
            <v>11</v>
          </cell>
          <cell r="C206">
            <v>0.3</v>
          </cell>
          <cell r="D206">
            <v>600000</v>
          </cell>
        </row>
        <row r="207">
          <cell r="A207" t="str">
            <v>Tom Koehler</v>
          </cell>
          <cell r="B207" t="str">
            <v>1st</v>
          </cell>
          <cell r="C207">
            <v>0</v>
          </cell>
        </row>
        <row r="208">
          <cell r="A208" t="str">
            <v>Wade LeBlanc</v>
          </cell>
          <cell r="B208">
            <v>5</v>
          </cell>
          <cell r="C208">
            <v>1.4</v>
          </cell>
        </row>
        <row r="209">
          <cell r="A209" t="str">
            <v>Carlos Lee</v>
          </cell>
          <cell r="B209">
            <v>14</v>
          </cell>
          <cell r="C209">
            <v>-0.4</v>
          </cell>
        </row>
        <row r="210">
          <cell r="A210" t="str">
            <v>Kevin Mattison</v>
          </cell>
          <cell r="B210" t="str">
            <v>1st</v>
          </cell>
          <cell r="C210">
            <v>-0.2</v>
          </cell>
        </row>
        <row r="211">
          <cell r="A211" t="str">
            <v>Logan Morrison</v>
          </cell>
          <cell r="B211">
            <v>3</v>
          </cell>
          <cell r="C211">
            <v>-0.3</v>
          </cell>
          <cell r="D211">
            <v>480000</v>
          </cell>
        </row>
        <row r="212">
          <cell r="A212" t="str">
            <v>Edward Mujica</v>
          </cell>
          <cell r="B212">
            <v>7</v>
          </cell>
          <cell r="C212">
            <v>0.1</v>
          </cell>
          <cell r="D212">
            <v>1625000</v>
          </cell>
        </row>
        <row r="213">
          <cell r="A213" t="str">
            <v>Donnie Murphy</v>
          </cell>
          <cell r="B213">
            <v>7</v>
          </cell>
          <cell r="C213">
            <v>-0.3</v>
          </cell>
          <cell r="D213">
            <v>560000</v>
          </cell>
        </row>
        <row r="214">
          <cell r="A214" t="str">
            <v>Ricky Nolasco</v>
          </cell>
          <cell r="B214">
            <v>7</v>
          </cell>
          <cell r="C214">
            <v>2.6</v>
          </cell>
          <cell r="D214">
            <v>9000000</v>
          </cell>
        </row>
        <row r="215">
          <cell r="A215" t="str">
            <v>Bryan Petersen</v>
          </cell>
          <cell r="B215">
            <v>3</v>
          </cell>
          <cell r="C215">
            <v>-1.8</v>
          </cell>
        </row>
        <row r="216">
          <cell r="A216" t="str">
            <v>Hanley Ramirez</v>
          </cell>
          <cell r="B216">
            <v>8</v>
          </cell>
          <cell r="C216">
            <v>0.6</v>
          </cell>
        </row>
        <row r="217">
          <cell r="A217" t="str">
            <v>AJ Ramos</v>
          </cell>
          <cell r="B217" t="str">
            <v>1st</v>
          </cell>
          <cell r="C217">
            <v>0.1</v>
          </cell>
        </row>
        <row r="218">
          <cell r="A218" t="str">
            <v>Jose Reyes</v>
          </cell>
          <cell r="B218">
            <v>10</v>
          </cell>
          <cell r="C218">
            <v>3</v>
          </cell>
          <cell r="D218">
            <v>10000000</v>
          </cell>
        </row>
        <row r="219">
          <cell r="A219" t="str">
            <v>Sandy Rosario</v>
          </cell>
          <cell r="B219">
            <v>3</v>
          </cell>
          <cell r="C219">
            <v>-0.2</v>
          </cell>
        </row>
        <row r="220">
          <cell r="A220" t="str">
            <v>Justin Ruggiano</v>
          </cell>
          <cell r="B220">
            <v>4</v>
          </cell>
          <cell r="C220">
            <v>2.2999999999999998</v>
          </cell>
        </row>
        <row r="221">
          <cell r="A221" t="str">
            <v>Anibal Sanchez</v>
          </cell>
          <cell r="B221">
            <v>7</v>
          </cell>
          <cell r="C221">
            <v>1.7</v>
          </cell>
          <cell r="D221">
            <v>8000000</v>
          </cell>
        </row>
        <row r="222">
          <cell r="A222" t="str">
            <v>Gaby Sanchez</v>
          </cell>
          <cell r="B222">
            <v>5</v>
          </cell>
          <cell r="C222">
            <v>-0.9</v>
          </cell>
          <cell r="D222">
            <v>483000</v>
          </cell>
        </row>
        <row r="223">
          <cell r="A223" t="str">
            <v>Donovan Solano</v>
          </cell>
          <cell r="B223" t="str">
            <v>1st</v>
          </cell>
          <cell r="C223">
            <v>0.7</v>
          </cell>
        </row>
        <row r="224">
          <cell r="A224" t="str">
            <v>Giancarlo Stanton</v>
          </cell>
          <cell r="B224">
            <v>3</v>
          </cell>
          <cell r="C224">
            <v>5.4</v>
          </cell>
          <cell r="D224">
            <v>480000</v>
          </cell>
        </row>
        <row r="225">
          <cell r="A225" t="str">
            <v>Jacob Turner</v>
          </cell>
          <cell r="B225">
            <v>2</v>
          </cell>
          <cell r="C225">
            <v>0.4</v>
          </cell>
        </row>
        <row r="226">
          <cell r="A226" t="str">
            <v>Gil Velazquez</v>
          </cell>
          <cell r="B226">
            <v>4</v>
          </cell>
          <cell r="C226">
            <v>-0.1</v>
          </cell>
        </row>
        <row r="227">
          <cell r="A227" t="str">
            <v>Ryan Webb</v>
          </cell>
          <cell r="B227">
            <v>4</v>
          </cell>
          <cell r="C227">
            <v>0.4</v>
          </cell>
          <cell r="D227">
            <v>480000</v>
          </cell>
        </row>
        <row r="228">
          <cell r="A228" t="str">
            <v>Carlos Zambrano</v>
          </cell>
          <cell r="B228">
            <v>12</v>
          </cell>
          <cell r="C228">
            <v>0.7</v>
          </cell>
          <cell r="D228">
            <v>18000000</v>
          </cell>
        </row>
        <row r="229">
          <cell r="A229" t="str">
            <v>David Aardsma</v>
          </cell>
          <cell r="B229">
            <v>7</v>
          </cell>
          <cell r="C229">
            <v>0</v>
          </cell>
          <cell r="D229">
            <v>500000</v>
          </cell>
        </row>
        <row r="230">
          <cell r="A230" t="str">
            <v>Robinson Cano</v>
          </cell>
          <cell r="B230">
            <v>8</v>
          </cell>
          <cell r="C230">
            <v>8.4</v>
          </cell>
          <cell r="D230">
            <v>14000000</v>
          </cell>
        </row>
        <row r="231">
          <cell r="A231" t="str">
            <v>Francisco Cervelli</v>
          </cell>
          <cell r="B231">
            <v>5</v>
          </cell>
          <cell r="C231">
            <v>0</v>
          </cell>
        </row>
        <row r="232">
          <cell r="A232" t="str">
            <v>Joba Chamberlain</v>
          </cell>
          <cell r="B232">
            <v>6</v>
          </cell>
          <cell r="C232">
            <v>0</v>
          </cell>
          <cell r="D232">
            <v>1675000</v>
          </cell>
        </row>
        <row r="233">
          <cell r="A233" t="str">
            <v>Eric Chavez</v>
          </cell>
          <cell r="B233">
            <v>15</v>
          </cell>
          <cell r="C233">
            <v>1.6</v>
          </cell>
          <cell r="D233">
            <v>900000</v>
          </cell>
        </row>
        <row r="234">
          <cell r="A234" t="str">
            <v>Chris Dickerson</v>
          </cell>
          <cell r="B234">
            <v>5</v>
          </cell>
          <cell r="C234">
            <v>0.2</v>
          </cell>
        </row>
        <row r="235">
          <cell r="A235" t="str">
            <v>Cody Eppley</v>
          </cell>
          <cell r="B235">
            <v>2</v>
          </cell>
          <cell r="C235">
            <v>0.7</v>
          </cell>
        </row>
        <row r="236">
          <cell r="A236" t="str">
            <v>Freddy Garcia</v>
          </cell>
          <cell r="B236">
            <v>14</v>
          </cell>
          <cell r="C236">
            <v>-0.1</v>
          </cell>
          <cell r="D236">
            <v>4000000</v>
          </cell>
        </row>
        <row r="237">
          <cell r="A237" t="str">
            <v>Brett Gardner</v>
          </cell>
          <cell r="B237">
            <v>5</v>
          </cell>
          <cell r="C237">
            <v>0.2</v>
          </cell>
          <cell r="D237">
            <v>2800000</v>
          </cell>
        </row>
        <row r="238">
          <cell r="A238" t="str">
            <v>Curtis Granderson</v>
          </cell>
          <cell r="B238">
            <v>9</v>
          </cell>
          <cell r="C238">
            <v>3.3</v>
          </cell>
          <cell r="D238">
            <v>10000000</v>
          </cell>
        </row>
        <row r="239">
          <cell r="A239" t="str">
            <v>Phil Hughes</v>
          </cell>
          <cell r="B239">
            <v>6</v>
          </cell>
          <cell r="C239">
            <v>1.6</v>
          </cell>
          <cell r="D239">
            <v>3200000</v>
          </cell>
        </row>
        <row r="240">
          <cell r="A240" t="str">
            <v>Raul Ibanez</v>
          </cell>
          <cell r="B240">
            <v>17</v>
          </cell>
          <cell r="C240">
            <v>0.5</v>
          </cell>
          <cell r="D240">
            <v>1100000</v>
          </cell>
        </row>
        <row r="241">
          <cell r="A241" t="str">
            <v>Ryota Igarashi</v>
          </cell>
          <cell r="B241">
            <v>3</v>
          </cell>
          <cell r="C241">
            <v>-0.1</v>
          </cell>
        </row>
        <row r="242">
          <cell r="A242" t="str">
            <v>Derek Jeter HOF</v>
          </cell>
          <cell r="B242">
            <v>18</v>
          </cell>
          <cell r="C242">
            <v>2.2000000000000002</v>
          </cell>
          <cell r="D242">
            <v>16000000</v>
          </cell>
        </row>
        <row r="243">
          <cell r="A243" t="str">
            <v>Andruw Jones</v>
          </cell>
          <cell r="B243">
            <v>17</v>
          </cell>
          <cell r="C243">
            <v>0.2</v>
          </cell>
          <cell r="D243">
            <v>2000000</v>
          </cell>
        </row>
        <row r="244">
          <cell r="A244" t="str">
            <v>Hiroki Kuroda</v>
          </cell>
          <cell r="B244">
            <v>5</v>
          </cell>
          <cell r="C244">
            <v>5.2</v>
          </cell>
          <cell r="D244">
            <v>10000000</v>
          </cell>
        </row>
        <row r="245">
          <cell r="A245" t="str">
            <v>Boone Logan</v>
          </cell>
          <cell r="B245">
            <v>7</v>
          </cell>
          <cell r="C245">
            <v>0.9</v>
          </cell>
          <cell r="D245">
            <v>1875000</v>
          </cell>
        </row>
        <row r="246">
          <cell r="A246" t="str">
            <v>Derek Lowe</v>
          </cell>
          <cell r="B246">
            <v>16</v>
          </cell>
          <cell r="C246">
            <v>0.4</v>
          </cell>
        </row>
        <row r="247">
          <cell r="A247" t="str">
            <v>Russell Martin</v>
          </cell>
          <cell r="B247">
            <v>7</v>
          </cell>
          <cell r="C247">
            <v>1.8</v>
          </cell>
          <cell r="D247">
            <v>7500000</v>
          </cell>
        </row>
        <row r="248">
          <cell r="A248" t="str">
            <v>Darnell McDonald</v>
          </cell>
          <cell r="B248">
            <v>6</v>
          </cell>
          <cell r="C248">
            <v>-0.1</v>
          </cell>
        </row>
        <row r="249">
          <cell r="A249" t="str">
            <v>Casey McGehee</v>
          </cell>
          <cell r="B249">
            <v>5</v>
          </cell>
          <cell r="C249">
            <v>-0.7</v>
          </cell>
        </row>
        <row r="250">
          <cell r="A250" t="str">
            <v>Melky Mesa</v>
          </cell>
          <cell r="B250" t="str">
            <v>1st</v>
          </cell>
          <cell r="C250">
            <v>0</v>
          </cell>
        </row>
        <row r="251">
          <cell r="A251" t="str">
            <v>D.J. Mitchell</v>
          </cell>
          <cell r="B251" t="str">
            <v>1st</v>
          </cell>
          <cell r="C251">
            <v>0.1</v>
          </cell>
        </row>
        <row r="252">
          <cell r="A252" t="str">
            <v>Jayson Nix</v>
          </cell>
          <cell r="B252">
            <v>5</v>
          </cell>
          <cell r="C252">
            <v>0.3</v>
          </cell>
        </row>
        <row r="253">
          <cell r="A253" t="str">
            <v>Ivan Nova</v>
          </cell>
          <cell r="B253">
            <v>3</v>
          </cell>
          <cell r="C253">
            <v>0.4</v>
          </cell>
          <cell r="D253">
            <v>527200</v>
          </cell>
        </row>
        <row r="254">
          <cell r="A254" t="str">
            <v>Eduardo Nunez</v>
          </cell>
          <cell r="B254">
            <v>3</v>
          </cell>
          <cell r="C254">
            <v>0.4</v>
          </cell>
          <cell r="D254">
            <v>523800</v>
          </cell>
        </row>
        <row r="255">
          <cell r="A255" t="str">
            <v>Steve Pearce</v>
          </cell>
          <cell r="B255">
            <v>6</v>
          </cell>
          <cell r="C255">
            <v>-0.1</v>
          </cell>
        </row>
        <row r="256">
          <cell r="A256" t="str">
            <v>Ramiro Pena</v>
          </cell>
          <cell r="B256">
            <v>4</v>
          </cell>
          <cell r="C256">
            <v>0</v>
          </cell>
        </row>
        <row r="257">
          <cell r="A257" t="str">
            <v>Andy Pettitte</v>
          </cell>
          <cell r="B257">
            <v>17</v>
          </cell>
          <cell r="C257">
            <v>2.2000000000000002</v>
          </cell>
          <cell r="D257">
            <v>2500000</v>
          </cell>
        </row>
        <row r="258">
          <cell r="A258" t="str">
            <v>David Phelps</v>
          </cell>
          <cell r="B258" t="str">
            <v>1st</v>
          </cell>
          <cell r="C258">
            <v>2.2000000000000002</v>
          </cell>
        </row>
        <row r="259">
          <cell r="A259" t="str">
            <v>Chad Qualls</v>
          </cell>
          <cell r="B259">
            <v>9</v>
          </cell>
          <cell r="C259">
            <v>-0.1</v>
          </cell>
        </row>
        <row r="260">
          <cell r="A260" t="str">
            <v>Clay Rapada</v>
          </cell>
          <cell r="B260">
            <v>6</v>
          </cell>
          <cell r="C260">
            <v>0.8</v>
          </cell>
          <cell r="D260">
            <v>525000</v>
          </cell>
        </row>
        <row r="261">
          <cell r="A261" t="str">
            <v>Mariano Rivera HOF</v>
          </cell>
          <cell r="B261">
            <v>18</v>
          </cell>
          <cell r="C261">
            <v>0.4</v>
          </cell>
          <cell r="D261">
            <v>15000000</v>
          </cell>
        </row>
        <row r="262">
          <cell r="A262" t="str">
            <v>David Robertson</v>
          </cell>
          <cell r="B262">
            <v>5</v>
          </cell>
          <cell r="C262">
            <v>1.7</v>
          </cell>
          <cell r="D262">
            <v>1600000</v>
          </cell>
        </row>
        <row r="263">
          <cell r="A263" t="str">
            <v>Alex Rodriguez</v>
          </cell>
          <cell r="B263">
            <v>19</v>
          </cell>
          <cell r="C263">
            <v>2.2000000000000002</v>
          </cell>
          <cell r="D263">
            <v>29000000</v>
          </cell>
        </row>
        <row r="264">
          <cell r="A264" t="str">
            <v>CC Sabathia</v>
          </cell>
          <cell r="B264">
            <v>12</v>
          </cell>
          <cell r="C264">
            <v>3.3</v>
          </cell>
          <cell r="D264">
            <v>23000000</v>
          </cell>
        </row>
        <row r="265">
          <cell r="A265" t="str">
            <v>Rafael Soriano</v>
          </cell>
          <cell r="B265">
            <v>11</v>
          </cell>
          <cell r="C265">
            <v>2.6</v>
          </cell>
          <cell r="D265">
            <v>11000000</v>
          </cell>
        </row>
        <row r="266">
          <cell r="A266" t="str">
            <v>Chris Stewart</v>
          </cell>
          <cell r="B266">
            <v>6</v>
          </cell>
          <cell r="C266">
            <v>0.9</v>
          </cell>
          <cell r="D266">
            <v>482500</v>
          </cell>
        </row>
        <row r="267">
          <cell r="A267" t="str">
            <v>Ichiro Suzuki</v>
          </cell>
          <cell r="B267">
            <v>12</v>
          </cell>
          <cell r="C267">
            <v>0.2</v>
          </cell>
        </row>
        <row r="268">
          <cell r="A268" t="str">
            <v>Nick Swisher</v>
          </cell>
          <cell r="B268">
            <v>9</v>
          </cell>
          <cell r="C268">
            <v>4</v>
          </cell>
          <cell r="D268">
            <v>10250000</v>
          </cell>
        </row>
        <row r="269">
          <cell r="A269" t="str">
            <v>Mark Teixeira</v>
          </cell>
          <cell r="B269">
            <v>10</v>
          </cell>
          <cell r="C269">
            <v>3.8</v>
          </cell>
          <cell r="D269">
            <v>22500000</v>
          </cell>
        </row>
        <row r="270">
          <cell r="A270" t="str">
            <v>Justin Thomas</v>
          </cell>
          <cell r="B270">
            <v>3</v>
          </cell>
          <cell r="C270">
            <v>-0.1</v>
          </cell>
        </row>
        <row r="271">
          <cell r="A271" t="str">
            <v>Cory Wade</v>
          </cell>
          <cell r="B271">
            <v>4</v>
          </cell>
          <cell r="C271">
            <v>-0.8</v>
          </cell>
          <cell r="D271">
            <v>508925</v>
          </cell>
        </row>
        <row r="272">
          <cell r="A272" t="str">
            <v>Adam Warren</v>
          </cell>
          <cell r="B272" t="str">
            <v>1st</v>
          </cell>
          <cell r="C272">
            <v>-0.3</v>
          </cell>
        </row>
        <row r="273">
          <cell r="A273" t="str">
            <v>Dewayne Wise</v>
          </cell>
          <cell r="B273">
            <v>10</v>
          </cell>
          <cell r="C273">
            <v>0.5</v>
          </cell>
        </row>
        <row r="274">
          <cell r="A274" t="str">
            <v>Brandon Allen</v>
          </cell>
          <cell r="B274">
            <v>4</v>
          </cell>
          <cell r="C274">
            <v>-0.1</v>
          </cell>
          <cell r="D274">
            <v>482500</v>
          </cell>
        </row>
        <row r="275">
          <cell r="A275" t="str">
            <v>Chris Archer</v>
          </cell>
          <cell r="B275" t="str">
            <v>1st</v>
          </cell>
          <cell r="C275">
            <v>-0.1</v>
          </cell>
        </row>
        <row r="276">
          <cell r="A276" t="str">
            <v>Burke Badenhop</v>
          </cell>
          <cell r="B276">
            <v>5</v>
          </cell>
          <cell r="C276">
            <v>0.7</v>
          </cell>
          <cell r="D276">
            <v>1075000</v>
          </cell>
        </row>
        <row r="277">
          <cell r="A277" t="str">
            <v>Reid Brignac</v>
          </cell>
          <cell r="B277">
            <v>5</v>
          </cell>
          <cell r="C277">
            <v>-0.3</v>
          </cell>
          <cell r="D277">
            <v>490600</v>
          </cell>
        </row>
        <row r="278">
          <cell r="A278" t="str">
            <v>Alex Cobb</v>
          </cell>
          <cell r="B278">
            <v>2</v>
          </cell>
          <cell r="C278">
            <v>0.8</v>
          </cell>
        </row>
        <row r="279">
          <cell r="A279" t="str">
            <v>Brooks Conrad</v>
          </cell>
          <cell r="B279">
            <v>5</v>
          </cell>
          <cell r="C279">
            <v>0.2</v>
          </cell>
        </row>
        <row r="280">
          <cell r="A280" t="str">
            <v>Wade Davis</v>
          </cell>
          <cell r="B280">
            <v>4</v>
          </cell>
          <cell r="C280">
            <v>1.6</v>
          </cell>
          <cell r="D280">
            <v>1500000</v>
          </cell>
        </row>
        <row r="281">
          <cell r="A281" t="str">
            <v>Dane De La Rosa</v>
          </cell>
          <cell r="B281">
            <v>2</v>
          </cell>
          <cell r="C281">
            <v>-0.2</v>
          </cell>
        </row>
        <row r="282">
          <cell r="A282" t="str">
            <v>Kyle Farnsworth</v>
          </cell>
          <cell r="B282">
            <v>14</v>
          </cell>
          <cell r="C282">
            <v>0</v>
          </cell>
          <cell r="D282">
            <v>3300000</v>
          </cell>
        </row>
        <row r="283">
          <cell r="A283" t="str">
            <v>Ben Francisco</v>
          </cell>
          <cell r="B283">
            <v>6</v>
          </cell>
          <cell r="C283">
            <v>-0.1</v>
          </cell>
        </row>
        <row r="284">
          <cell r="A284" t="str">
            <v>Sam Fuld</v>
          </cell>
          <cell r="B284">
            <v>5</v>
          </cell>
          <cell r="C284">
            <v>0.6</v>
          </cell>
          <cell r="D284">
            <v>489400</v>
          </cell>
        </row>
        <row r="285">
          <cell r="A285" t="str">
            <v>Chris Gimenez</v>
          </cell>
          <cell r="B285">
            <v>4</v>
          </cell>
          <cell r="C285">
            <v>0.5</v>
          </cell>
        </row>
        <row r="286">
          <cell r="A286" t="str">
            <v>Brandon Gomes</v>
          </cell>
          <cell r="B286">
            <v>2</v>
          </cell>
          <cell r="C286">
            <v>-0.3</v>
          </cell>
        </row>
        <row r="287">
          <cell r="A287" t="str">
            <v>Brandon Guyer</v>
          </cell>
          <cell r="B287">
            <v>2</v>
          </cell>
          <cell r="C287">
            <v>0.1</v>
          </cell>
        </row>
        <row r="288">
          <cell r="A288" t="str">
            <v>Jeremy Hellickson</v>
          </cell>
          <cell r="B288">
            <v>3</v>
          </cell>
          <cell r="C288">
            <v>3</v>
          </cell>
          <cell r="D288">
            <v>489500</v>
          </cell>
        </row>
        <row r="289">
          <cell r="A289" t="str">
            <v>J.P. Howell</v>
          </cell>
          <cell r="B289">
            <v>7</v>
          </cell>
          <cell r="C289">
            <v>0.8</v>
          </cell>
          <cell r="D289">
            <v>1350000</v>
          </cell>
        </row>
        <row r="290">
          <cell r="A290" t="str">
            <v>Desmond Jennings</v>
          </cell>
          <cell r="B290">
            <v>3</v>
          </cell>
          <cell r="C290">
            <v>3.4</v>
          </cell>
          <cell r="D290">
            <v>486900</v>
          </cell>
        </row>
        <row r="291">
          <cell r="A291" t="str">
            <v>Elliot Johnson</v>
          </cell>
          <cell r="B291">
            <v>3</v>
          </cell>
          <cell r="C291">
            <v>0.6</v>
          </cell>
          <cell r="D291">
            <v>486100</v>
          </cell>
        </row>
        <row r="292">
          <cell r="A292" t="str">
            <v>Matthew Joyce</v>
          </cell>
          <cell r="B292">
            <v>5</v>
          </cell>
          <cell r="C292">
            <v>2.1</v>
          </cell>
          <cell r="D292">
            <v>499500</v>
          </cell>
        </row>
        <row r="293">
          <cell r="A293" t="str">
            <v>Jeff Keppinger</v>
          </cell>
          <cell r="B293">
            <v>8</v>
          </cell>
          <cell r="C293">
            <v>2.6</v>
          </cell>
          <cell r="D293">
            <v>1525000</v>
          </cell>
        </row>
        <row r="294">
          <cell r="A294" t="str">
            <v>Jose Lobaton</v>
          </cell>
          <cell r="B294">
            <v>3</v>
          </cell>
          <cell r="C294">
            <v>-0.1</v>
          </cell>
          <cell r="D294">
            <v>481500</v>
          </cell>
        </row>
        <row r="295">
          <cell r="A295" t="str">
            <v>Evan Longoria</v>
          </cell>
          <cell r="B295">
            <v>5</v>
          </cell>
          <cell r="C295">
            <v>2.5</v>
          </cell>
          <cell r="D295">
            <v>4500000</v>
          </cell>
        </row>
        <row r="296">
          <cell r="A296" t="str">
            <v>Josh Lueke</v>
          </cell>
          <cell r="B296">
            <v>2</v>
          </cell>
          <cell r="C296">
            <v>-0.3</v>
          </cell>
        </row>
        <row r="297">
          <cell r="A297" t="str">
            <v>Hideki Matsui</v>
          </cell>
          <cell r="B297">
            <v>10</v>
          </cell>
          <cell r="C297">
            <v>-1.3</v>
          </cell>
        </row>
        <row r="298">
          <cell r="A298" t="str">
            <v>Jake McGee</v>
          </cell>
          <cell r="B298">
            <v>3</v>
          </cell>
          <cell r="C298">
            <v>1.9</v>
          </cell>
          <cell r="D298">
            <v>484200</v>
          </cell>
        </row>
        <row r="299">
          <cell r="A299" t="str">
            <v>Jose Molina</v>
          </cell>
          <cell r="B299">
            <v>13</v>
          </cell>
          <cell r="C299">
            <v>1.1000000000000001</v>
          </cell>
          <cell r="D299">
            <v>1500000</v>
          </cell>
        </row>
        <row r="300">
          <cell r="A300" t="str">
            <v>Matt Moore</v>
          </cell>
          <cell r="B300">
            <v>2</v>
          </cell>
          <cell r="C300">
            <v>1.2</v>
          </cell>
          <cell r="D300">
            <v>1000000</v>
          </cell>
        </row>
        <row r="301">
          <cell r="A301" t="str">
            <v>Jeff Niemann</v>
          </cell>
          <cell r="B301">
            <v>5</v>
          </cell>
          <cell r="C301">
            <v>0.6</v>
          </cell>
          <cell r="D301">
            <v>2750000</v>
          </cell>
        </row>
        <row r="302">
          <cell r="A302" t="str">
            <v>Carlos Pena</v>
          </cell>
          <cell r="B302">
            <v>12</v>
          </cell>
          <cell r="C302">
            <v>0.6</v>
          </cell>
          <cell r="D302">
            <v>7250000</v>
          </cell>
        </row>
        <row r="303">
          <cell r="A303" t="str">
            <v>Joel Peralta</v>
          </cell>
          <cell r="B303">
            <v>8</v>
          </cell>
          <cell r="C303">
            <v>0.6</v>
          </cell>
          <cell r="D303">
            <v>2175000</v>
          </cell>
        </row>
        <row r="304">
          <cell r="A304" t="str">
            <v>David Price</v>
          </cell>
          <cell r="B304">
            <v>5</v>
          </cell>
          <cell r="C304">
            <v>6.6</v>
          </cell>
          <cell r="D304">
            <v>4350000</v>
          </cell>
        </row>
        <row r="305">
          <cell r="A305" t="str">
            <v>Cesar Ramos</v>
          </cell>
          <cell r="B305">
            <v>4</v>
          </cell>
          <cell r="C305">
            <v>0.7</v>
          </cell>
        </row>
        <row r="306">
          <cell r="A306" t="str">
            <v>Will Rhymes</v>
          </cell>
          <cell r="B306">
            <v>3</v>
          </cell>
          <cell r="C306">
            <v>-0.3</v>
          </cell>
        </row>
        <row r="307">
          <cell r="A307" t="str">
            <v>Ryan Roberts</v>
          </cell>
          <cell r="B307">
            <v>7</v>
          </cell>
          <cell r="C307">
            <v>0.7</v>
          </cell>
        </row>
        <row r="308">
          <cell r="A308" t="str">
            <v>Fernando Rodney</v>
          </cell>
          <cell r="B308">
            <v>10</v>
          </cell>
          <cell r="C308">
            <v>3.7</v>
          </cell>
          <cell r="D308">
            <v>1750000</v>
          </cell>
        </row>
        <row r="309">
          <cell r="A309" t="str">
            <v>Sean Rodriguez</v>
          </cell>
          <cell r="B309">
            <v>5</v>
          </cell>
          <cell r="C309">
            <v>1.1000000000000001</v>
          </cell>
          <cell r="D309">
            <v>492800</v>
          </cell>
        </row>
        <row r="310">
          <cell r="A310" t="str">
            <v>Luke Scott</v>
          </cell>
          <cell r="B310">
            <v>8</v>
          </cell>
          <cell r="C310">
            <v>0.3</v>
          </cell>
          <cell r="D310">
            <v>5000000</v>
          </cell>
        </row>
        <row r="311">
          <cell r="A311" t="str">
            <v>James Shields</v>
          </cell>
          <cell r="B311">
            <v>7</v>
          </cell>
          <cell r="C311">
            <v>2.5</v>
          </cell>
          <cell r="D311">
            <v>7000000</v>
          </cell>
        </row>
        <row r="312">
          <cell r="A312" t="str">
            <v>Drew Sutton</v>
          </cell>
          <cell r="B312">
            <v>4</v>
          </cell>
          <cell r="C312">
            <v>0.1</v>
          </cell>
        </row>
        <row r="313">
          <cell r="A313" t="str">
            <v>Rich Thompson</v>
          </cell>
          <cell r="B313">
            <v>2</v>
          </cell>
          <cell r="C313">
            <v>-0.5</v>
          </cell>
        </row>
        <row r="314">
          <cell r="A314" t="str">
            <v>Melvin Upton Jr.</v>
          </cell>
          <cell r="B314">
            <v>8</v>
          </cell>
          <cell r="C314">
            <v>2.7</v>
          </cell>
          <cell r="D314">
            <v>7000000</v>
          </cell>
        </row>
        <row r="315">
          <cell r="A315" t="str">
            <v>Stephen Vogt</v>
          </cell>
          <cell r="B315" t="str">
            <v>1st</v>
          </cell>
          <cell r="C315">
            <v>-0.6</v>
          </cell>
          <cell r="D315">
            <v>480000</v>
          </cell>
        </row>
        <row r="316">
          <cell r="A316" t="str">
            <v>Ben Zobrist</v>
          </cell>
          <cell r="B316">
            <v>7</v>
          </cell>
          <cell r="C316">
            <v>5.8</v>
          </cell>
          <cell r="D316">
            <v>4500000</v>
          </cell>
        </row>
        <row r="317">
          <cell r="A317" t="str">
            <v>Alfredo Aceves</v>
          </cell>
          <cell r="B317">
            <v>5</v>
          </cell>
          <cell r="C317">
            <v>-1.2</v>
          </cell>
          <cell r="D317">
            <v>1200000</v>
          </cell>
        </row>
        <row r="318">
          <cell r="A318" t="str">
            <v>Matt Albers</v>
          </cell>
          <cell r="B318">
            <v>7</v>
          </cell>
          <cell r="C318">
            <v>0.7</v>
          </cell>
          <cell r="D318">
            <v>1075000</v>
          </cell>
        </row>
        <row r="319">
          <cell r="A319" t="str">
            <v>Lars Anderson</v>
          </cell>
          <cell r="B319">
            <v>3</v>
          </cell>
          <cell r="C319">
            <v>-0.1</v>
          </cell>
          <cell r="D319">
            <v>482000</v>
          </cell>
        </row>
        <row r="320">
          <cell r="A320" t="str">
            <v>Scott Atchison</v>
          </cell>
          <cell r="B320">
            <v>6</v>
          </cell>
          <cell r="C320">
            <v>1.7</v>
          </cell>
          <cell r="D320">
            <v>510000</v>
          </cell>
        </row>
        <row r="321">
          <cell r="A321" t="str">
            <v>Mike Aviles</v>
          </cell>
          <cell r="B321">
            <v>5</v>
          </cell>
          <cell r="C321">
            <v>2.5</v>
          </cell>
          <cell r="D321">
            <v>1200000</v>
          </cell>
        </row>
        <row r="322">
          <cell r="A322" t="str">
            <v>Andrew Bailey</v>
          </cell>
          <cell r="B322">
            <v>4</v>
          </cell>
          <cell r="C322">
            <v>-0.6</v>
          </cell>
          <cell r="D322">
            <v>3900000</v>
          </cell>
        </row>
        <row r="323">
          <cell r="A323" t="str">
            <v>Daniel Bard</v>
          </cell>
          <cell r="B323">
            <v>4</v>
          </cell>
          <cell r="C323">
            <v>-0.8</v>
          </cell>
          <cell r="D323">
            <v>1612500</v>
          </cell>
        </row>
        <row r="324">
          <cell r="A324" t="str">
            <v>Pedro Beato</v>
          </cell>
          <cell r="B324">
            <v>2</v>
          </cell>
          <cell r="C324">
            <v>0</v>
          </cell>
        </row>
        <row r="325">
          <cell r="A325" t="str">
            <v>Josh Beckett</v>
          </cell>
          <cell r="B325">
            <v>12</v>
          </cell>
          <cell r="C325">
            <v>-0.1</v>
          </cell>
        </row>
        <row r="326">
          <cell r="A326" t="str">
            <v>Michael Bowden</v>
          </cell>
          <cell r="B326">
            <v>5</v>
          </cell>
          <cell r="C326">
            <v>0</v>
          </cell>
          <cell r="D326">
            <v>484000</v>
          </cell>
        </row>
        <row r="327">
          <cell r="A327" t="str">
            <v>Craig Breslow</v>
          </cell>
          <cell r="B327">
            <v>7</v>
          </cell>
          <cell r="C327">
            <v>0.4</v>
          </cell>
        </row>
        <row r="328">
          <cell r="A328" t="str">
            <v>Clay Buchholz</v>
          </cell>
          <cell r="B328">
            <v>6</v>
          </cell>
          <cell r="C328">
            <v>0.4</v>
          </cell>
          <cell r="D328">
            <v>3500000</v>
          </cell>
        </row>
        <row r="329">
          <cell r="A329" t="str">
            <v>Marlon Byrd</v>
          </cell>
          <cell r="B329">
            <v>11</v>
          </cell>
          <cell r="C329">
            <v>-0.2</v>
          </cell>
          <cell r="D329">
            <v>6500000</v>
          </cell>
        </row>
        <row r="330">
          <cell r="A330" t="str">
            <v>Chris Carpenter</v>
          </cell>
          <cell r="B330">
            <v>2</v>
          </cell>
          <cell r="C330">
            <v>-0.2</v>
          </cell>
          <cell r="D330">
            <v>482000</v>
          </cell>
        </row>
        <row r="331">
          <cell r="A331" t="str">
            <v>Pedro Ciriaco</v>
          </cell>
          <cell r="B331">
            <v>3</v>
          </cell>
          <cell r="C331">
            <v>1.4</v>
          </cell>
        </row>
        <row r="332">
          <cell r="A332" t="str">
            <v>Aaron Cook</v>
          </cell>
          <cell r="B332">
            <v>11</v>
          </cell>
          <cell r="C332">
            <v>-1.4</v>
          </cell>
        </row>
        <row r="333">
          <cell r="A333" t="str">
            <v>Carl Crawford</v>
          </cell>
          <cell r="B333">
            <v>11</v>
          </cell>
          <cell r="C333">
            <v>0.6</v>
          </cell>
        </row>
        <row r="334">
          <cell r="A334" t="str">
            <v>Ivan De Jesus</v>
          </cell>
          <cell r="B334">
            <v>2</v>
          </cell>
          <cell r="C334">
            <v>-0.3</v>
          </cell>
        </row>
        <row r="335">
          <cell r="A335" t="str">
            <v>Felix Doubront</v>
          </cell>
          <cell r="B335">
            <v>3</v>
          </cell>
          <cell r="C335">
            <v>-0.1</v>
          </cell>
          <cell r="D335">
            <v>484000</v>
          </cell>
        </row>
        <row r="336">
          <cell r="A336" t="str">
            <v>Jacoby Ellsbury</v>
          </cell>
          <cell r="B336">
            <v>6</v>
          </cell>
          <cell r="C336">
            <v>0.9</v>
          </cell>
          <cell r="D336">
            <v>8050000</v>
          </cell>
        </row>
        <row r="337">
          <cell r="A337" t="str">
            <v>Justin Germano</v>
          </cell>
          <cell r="B337">
            <v>7</v>
          </cell>
          <cell r="C337">
            <v>0.3</v>
          </cell>
        </row>
        <row r="338">
          <cell r="A338" t="str">
            <v>Mauro Gomez</v>
          </cell>
          <cell r="B338" t="str">
            <v>1st</v>
          </cell>
          <cell r="C338">
            <v>-0.1</v>
          </cell>
        </row>
        <row r="339">
          <cell r="A339" t="str">
            <v>Adrian Gonzalez</v>
          </cell>
          <cell r="B339">
            <v>9</v>
          </cell>
          <cell r="C339">
            <v>3</v>
          </cell>
        </row>
        <row r="340">
          <cell r="A340" t="str">
            <v>Rich Hill</v>
          </cell>
          <cell r="B340">
            <v>8</v>
          </cell>
          <cell r="C340">
            <v>0.7</v>
          </cell>
          <cell r="D340">
            <v>725000</v>
          </cell>
        </row>
        <row r="341">
          <cell r="A341" t="str">
            <v>Jose Iglesias</v>
          </cell>
          <cell r="B341">
            <v>2</v>
          </cell>
          <cell r="C341">
            <v>0.3</v>
          </cell>
          <cell r="D341">
            <v>2060000</v>
          </cell>
        </row>
        <row r="342">
          <cell r="A342" t="str">
            <v>Ryan Kalish</v>
          </cell>
          <cell r="B342">
            <v>2</v>
          </cell>
          <cell r="C342">
            <v>-0.8</v>
          </cell>
          <cell r="D342">
            <v>483000</v>
          </cell>
        </row>
        <row r="343">
          <cell r="A343" t="str">
            <v>Ryan Lavarnway</v>
          </cell>
          <cell r="B343">
            <v>2</v>
          </cell>
          <cell r="C343">
            <v>-1.6</v>
          </cell>
          <cell r="D343">
            <v>482000</v>
          </cell>
        </row>
        <row r="344">
          <cell r="A344" t="str">
            <v>Jon Lester</v>
          </cell>
          <cell r="B344">
            <v>7</v>
          </cell>
          <cell r="C344">
            <v>0.1</v>
          </cell>
          <cell r="D344">
            <v>7625000</v>
          </cell>
        </row>
        <row r="345">
          <cell r="A345" t="str">
            <v>Brent Lillibridge</v>
          </cell>
          <cell r="B345">
            <v>5</v>
          </cell>
          <cell r="C345">
            <v>-0.3</v>
          </cell>
          <cell r="D345">
            <v>500000</v>
          </cell>
        </row>
        <row r="346">
          <cell r="A346" t="str">
            <v>Che-Hsuan Lin</v>
          </cell>
          <cell r="B346" t="str">
            <v>1st</v>
          </cell>
          <cell r="C346">
            <v>-0.1</v>
          </cell>
        </row>
        <row r="347">
          <cell r="A347" t="str">
            <v>James Loney</v>
          </cell>
          <cell r="B347">
            <v>7</v>
          </cell>
          <cell r="C347">
            <v>-0.3</v>
          </cell>
        </row>
        <row r="348">
          <cell r="A348" t="str">
            <v>Daisuke Matsuzaka</v>
          </cell>
          <cell r="B348">
            <v>6</v>
          </cell>
          <cell r="C348">
            <v>-1.6</v>
          </cell>
          <cell r="D348">
            <v>10000000</v>
          </cell>
        </row>
        <row r="349">
          <cell r="A349" t="str">
            <v>Darnell McDonald</v>
          </cell>
          <cell r="B349">
            <v>6</v>
          </cell>
          <cell r="C349">
            <v>0.1</v>
          </cell>
          <cell r="D349">
            <v>506500</v>
          </cell>
        </row>
        <row r="350">
          <cell r="A350" t="str">
            <v>Mark Melancon</v>
          </cell>
          <cell r="B350">
            <v>4</v>
          </cell>
          <cell r="C350">
            <v>-0.6</v>
          </cell>
          <cell r="D350">
            <v>521000</v>
          </cell>
        </row>
        <row r="351">
          <cell r="A351" t="str">
            <v>Will Middlebrooks</v>
          </cell>
          <cell r="B351" t="str">
            <v>1st</v>
          </cell>
          <cell r="C351">
            <v>1.3</v>
          </cell>
        </row>
        <row r="352">
          <cell r="A352" t="str">
            <v>Andrew Miller</v>
          </cell>
          <cell r="B352">
            <v>7</v>
          </cell>
          <cell r="C352">
            <v>0.7</v>
          </cell>
          <cell r="D352">
            <v>1040000</v>
          </cell>
        </row>
        <row r="353">
          <cell r="A353" t="str">
            <v>Franklin Morales</v>
          </cell>
          <cell r="B353">
            <v>6</v>
          </cell>
          <cell r="C353">
            <v>0.5</v>
          </cell>
          <cell r="D353">
            <v>850000</v>
          </cell>
        </row>
        <row r="354">
          <cell r="A354" t="str">
            <v>Clayton Mortensen</v>
          </cell>
          <cell r="B354">
            <v>4</v>
          </cell>
          <cell r="C354">
            <v>0.7</v>
          </cell>
          <cell r="D354">
            <v>486500</v>
          </cell>
        </row>
        <row r="355">
          <cell r="A355" t="str">
            <v>Daniel Nava</v>
          </cell>
          <cell r="B355">
            <v>2</v>
          </cell>
          <cell r="C355">
            <v>1.6</v>
          </cell>
        </row>
        <row r="356">
          <cell r="A356" t="str">
            <v>David Ortiz</v>
          </cell>
          <cell r="B356">
            <v>16</v>
          </cell>
          <cell r="C356">
            <v>3.2</v>
          </cell>
          <cell r="D356">
            <v>14575000</v>
          </cell>
        </row>
        <row r="357">
          <cell r="A357" t="str">
            <v>Vicente Padilla</v>
          </cell>
          <cell r="B357">
            <v>14</v>
          </cell>
          <cell r="C357">
            <v>-0.2</v>
          </cell>
          <cell r="D357">
            <v>1500000</v>
          </cell>
        </row>
        <row r="358">
          <cell r="A358" t="str">
            <v>Dustin Pedroia</v>
          </cell>
          <cell r="B358">
            <v>7</v>
          </cell>
          <cell r="C358">
            <v>5.0999999999999996</v>
          </cell>
          <cell r="D358">
            <v>8000000</v>
          </cell>
        </row>
        <row r="359">
          <cell r="A359" t="str">
            <v>Scott Podsednik</v>
          </cell>
          <cell r="B359">
            <v>11</v>
          </cell>
          <cell r="C359">
            <v>0.3</v>
          </cell>
        </row>
        <row r="360">
          <cell r="A360" t="str">
            <v>Nick Punto</v>
          </cell>
          <cell r="B360">
            <v>12</v>
          </cell>
          <cell r="C360">
            <v>0.4</v>
          </cell>
        </row>
        <row r="361">
          <cell r="A361" t="str">
            <v>Guillermo Quiroz</v>
          </cell>
          <cell r="B361">
            <v>8</v>
          </cell>
          <cell r="C361">
            <v>-0.1</v>
          </cell>
        </row>
        <row r="362">
          <cell r="A362" t="str">
            <v>Jason Repko</v>
          </cell>
          <cell r="B362">
            <v>7</v>
          </cell>
          <cell r="C362">
            <v>0</v>
          </cell>
        </row>
        <row r="363">
          <cell r="A363" t="str">
            <v>Cody Ross</v>
          </cell>
          <cell r="B363">
            <v>9</v>
          </cell>
          <cell r="C363">
            <v>2.2000000000000002</v>
          </cell>
          <cell r="D363">
            <v>3000000</v>
          </cell>
        </row>
        <row r="364">
          <cell r="A364" t="str">
            <v>Jarrod Saltalamacchia</v>
          </cell>
          <cell r="B364">
            <v>6</v>
          </cell>
          <cell r="C364">
            <v>1.6</v>
          </cell>
          <cell r="D364">
            <v>2500000</v>
          </cell>
        </row>
        <row r="365">
          <cell r="A365" t="str">
            <v>Kelly Shoppach</v>
          </cell>
          <cell r="B365">
            <v>8</v>
          </cell>
          <cell r="C365">
            <v>1.4</v>
          </cell>
          <cell r="D365">
            <v>1135000</v>
          </cell>
        </row>
        <row r="366">
          <cell r="A366" t="str">
            <v>Nate Spears</v>
          </cell>
          <cell r="B366">
            <v>2</v>
          </cell>
          <cell r="C366">
            <v>-0.2</v>
          </cell>
        </row>
        <row r="367">
          <cell r="A367" t="str">
            <v>Zach Stewart</v>
          </cell>
          <cell r="B367">
            <v>2</v>
          </cell>
          <cell r="C367">
            <v>-0.7</v>
          </cell>
          <cell r="D367">
            <v>481500</v>
          </cell>
        </row>
        <row r="368">
          <cell r="A368" t="str">
            <v>Ryan Sweeney</v>
          </cell>
          <cell r="B368">
            <v>7</v>
          </cell>
          <cell r="C368">
            <v>0.7</v>
          </cell>
          <cell r="D368">
            <v>1750000</v>
          </cell>
        </row>
        <row r="369">
          <cell r="A369" t="str">
            <v>Junichi Tazawa</v>
          </cell>
          <cell r="B369">
            <v>3</v>
          </cell>
          <cell r="C369">
            <v>1.7</v>
          </cell>
          <cell r="D369">
            <v>920000</v>
          </cell>
        </row>
        <row r="370">
          <cell r="A370" t="str">
            <v>Justin Thomas</v>
          </cell>
          <cell r="B370">
            <v>3</v>
          </cell>
          <cell r="C370">
            <v>-0.1</v>
          </cell>
          <cell r="D370">
            <v>516000</v>
          </cell>
        </row>
        <row r="371">
          <cell r="A371" t="str">
            <v>Danny Valencia</v>
          </cell>
          <cell r="B371">
            <v>3</v>
          </cell>
          <cell r="C371">
            <v>-0.1</v>
          </cell>
        </row>
        <row r="372">
          <cell r="A372" t="str">
            <v>Kevin Youkilis</v>
          </cell>
          <cell r="B372">
            <v>9</v>
          </cell>
          <cell r="C372">
            <v>0.3</v>
          </cell>
        </row>
        <row r="373">
          <cell r="A373" t="str">
            <v>Henderson Alvarez III</v>
          </cell>
          <cell r="B373">
            <v>2</v>
          </cell>
          <cell r="C373">
            <v>0.2</v>
          </cell>
          <cell r="D373">
            <v>482900</v>
          </cell>
        </row>
        <row r="374">
          <cell r="A374" t="str">
            <v>J.P. Arencibia</v>
          </cell>
          <cell r="B374">
            <v>3</v>
          </cell>
          <cell r="C374">
            <v>1.5</v>
          </cell>
          <cell r="D374">
            <v>489600</v>
          </cell>
        </row>
        <row r="375">
          <cell r="A375" t="str">
            <v>Jose Bautista</v>
          </cell>
          <cell r="B375">
            <v>9</v>
          </cell>
          <cell r="C375">
            <v>3.8</v>
          </cell>
          <cell r="D375">
            <v>14000000</v>
          </cell>
        </row>
        <row r="376">
          <cell r="A376" t="str">
            <v>Chad Beck</v>
          </cell>
          <cell r="B376">
            <v>2</v>
          </cell>
          <cell r="C376">
            <v>-0.3</v>
          </cell>
        </row>
        <row r="377">
          <cell r="A377" t="str">
            <v>David Carpenter</v>
          </cell>
          <cell r="B377">
            <v>2</v>
          </cell>
          <cell r="C377">
            <v>-0.4</v>
          </cell>
        </row>
        <row r="378">
          <cell r="A378" t="str">
            <v>Drew Carpenter</v>
          </cell>
          <cell r="B378">
            <v>5</v>
          </cell>
          <cell r="C378">
            <v>0</v>
          </cell>
        </row>
        <row r="379">
          <cell r="A379" t="str">
            <v>Joel Carreno</v>
          </cell>
          <cell r="B379">
            <v>2</v>
          </cell>
          <cell r="C379">
            <v>-0.2</v>
          </cell>
          <cell r="D379">
            <v>481700</v>
          </cell>
        </row>
        <row r="380">
          <cell r="A380" t="str">
            <v>Brett Cecil</v>
          </cell>
          <cell r="B380">
            <v>4</v>
          </cell>
          <cell r="C380">
            <v>-0.4</v>
          </cell>
        </row>
        <row r="381">
          <cell r="A381" t="str">
            <v>Jesse Chavez</v>
          </cell>
          <cell r="B381">
            <v>5</v>
          </cell>
          <cell r="C381">
            <v>-0.9</v>
          </cell>
        </row>
        <row r="382">
          <cell r="A382" t="str">
            <v>Robert Coello</v>
          </cell>
          <cell r="B382">
            <v>2</v>
          </cell>
          <cell r="C382">
            <v>-0.4</v>
          </cell>
        </row>
        <row r="383">
          <cell r="A383" t="str">
            <v>David Cooper</v>
          </cell>
          <cell r="B383">
            <v>2</v>
          </cell>
          <cell r="C383">
            <v>0.3</v>
          </cell>
        </row>
        <row r="384">
          <cell r="A384" t="str">
            <v>Francisco Cordero</v>
          </cell>
          <cell r="B384">
            <v>14</v>
          </cell>
          <cell r="C384">
            <v>-0.7</v>
          </cell>
          <cell r="D384">
            <v>4500000</v>
          </cell>
        </row>
        <row r="385">
          <cell r="A385" t="str">
            <v>Evan Crawford</v>
          </cell>
          <cell r="B385" t="str">
            <v>1st</v>
          </cell>
          <cell r="C385">
            <v>-0.1</v>
          </cell>
        </row>
        <row r="386">
          <cell r="A386" t="str">
            <v>Rajai Davis</v>
          </cell>
          <cell r="B386">
            <v>7</v>
          </cell>
          <cell r="C386">
            <v>0.8</v>
          </cell>
          <cell r="D386">
            <v>2750000</v>
          </cell>
        </row>
        <row r="387">
          <cell r="A387" t="str">
            <v>Steve Delabar</v>
          </cell>
          <cell r="B387">
            <v>2</v>
          </cell>
          <cell r="C387">
            <v>0.4</v>
          </cell>
        </row>
        <row r="388">
          <cell r="A388" t="str">
            <v>Kyle Drabek</v>
          </cell>
          <cell r="B388">
            <v>3</v>
          </cell>
          <cell r="C388">
            <v>0.1</v>
          </cell>
          <cell r="D388">
            <v>485900</v>
          </cell>
        </row>
        <row r="389">
          <cell r="A389" t="str">
            <v>Sam Dyson</v>
          </cell>
          <cell r="B389" t="str">
            <v>1st</v>
          </cell>
          <cell r="C389">
            <v>-0.2</v>
          </cell>
        </row>
        <row r="390">
          <cell r="A390" t="str">
            <v>Edwin Encarnacion</v>
          </cell>
          <cell r="B390">
            <v>8</v>
          </cell>
          <cell r="C390">
            <v>5</v>
          </cell>
          <cell r="D390">
            <v>3500000</v>
          </cell>
        </row>
        <row r="391">
          <cell r="A391" t="str">
            <v>Yunel Escobar</v>
          </cell>
          <cell r="B391">
            <v>6</v>
          </cell>
          <cell r="C391">
            <v>2.8</v>
          </cell>
          <cell r="D391">
            <v>5000000</v>
          </cell>
        </row>
        <row r="392">
          <cell r="A392" t="str">
            <v>Ben Francisco</v>
          </cell>
          <cell r="B392">
            <v>6</v>
          </cell>
          <cell r="C392">
            <v>-0.1</v>
          </cell>
          <cell r="D392">
            <v>1537500</v>
          </cell>
        </row>
        <row r="393">
          <cell r="A393" t="str">
            <v>Jason Frasor</v>
          </cell>
          <cell r="B393">
            <v>9</v>
          </cell>
          <cell r="C393">
            <v>0.4</v>
          </cell>
          <cell r="D393">
            <v>3750000</v>
          </cell>
        </row>
        <row r="394">
          <cell r="A394" t="str">
            <v>Yan Gomes</v>
          </cell>
          <cell r="B394" t="str">
            <v>1st</v>
          </cell>
          <cell r="C394">
            <v>-0.1</v>
          </cell>
        </row>
        <row r="395">
          <cell r="A395" t="str">
            <v>Anthony Gose</v>
          </cell>
          <cell r="B395" t="str">
            <v>1st</v>
          </cell>
          <cell r="C395">
            <v>0.6</v>
          </cell>
        </row>
        <row r="396">
          <cell r="A396" t="str">
            <v>J.A. Happ</v>
          </cell>
          <cell r="B396">
            <v>6</v>
          </cell>
          <cell r="C396">
            <v>0.3</v>
          </cell>
        </row>
        <row r="397">
          <cell r="A397" t="str">
            <v>Adeiny Hechavarria</v>
          </cell>
          <cell r="B397" t="str">
            <v>1st</v>
          </cell>
          <cell r="C397">
            <v>0.1</v>
          </cell>
          <cell r="D397">
            <v>1750000</v>
          </cell>
        </row>
        <row r="398">
          <cell r="A398" t="str">
            <v>Shawn Hill</v>
          </cell>
          <cell r="B398">
            <v>7</v>
          </cell>
          <cell r="C398">
            <v>0.2</v>
          </cell>
        </row>
        <row r="399">
          <cell r="A399" t="str">
            <v>Drew Hutchison</v>
          </cell>
          <cell r="B399" t="str">
            <v>1st</v>
          </cell>
          <cell r="C399">
            <v>0.3</v>
          </cell>
        </row>
        <row r="400">
          <cell r="A400" t="str">
            <v>Ryota Igarashi</v>
          </cell>
          <cell r="B400">
            <v>3</v>
          </cell>
          <cell r="C400">
            <v>-0.3</v>
          </cell>
        </row>
        <row r="401">
          <cell r="A401" t="str">
            <v>Casey Janssen</v>
          </cell>
          <cell r="B401">
            <v>6</v>
          </cell>
          <cell r="C401">
            <v>1.8</v>
          </cell>
          <cell r="D401">
            <v>2000000</v>
          </cell>
        </row>
        <row r="402">
          <cell r="A402" t="str">
            <v>Chad Jenkins</v>
          </cell>
          <cell r="B402" t="str">
            <v>1st</v>
          </cell>
          <cell r="C402">
            <v>0.2</v>
          </cell>
        </row>
        <row r="403">
          <cell r="A403" t="str">
            <v>Kelly Johnson</v>
          </cell>
          <cell r="B403">
            <v>7</v>
          </cell>
          <cell r="C403">
            <v>1.8</v>
          </cell>
          <cell r="D403">
            <v>6375000</v>
          </cell>
        </row>
        <row r="404">
          <cell r="A404" t="str">
            <v>Bobby Korecky</v>
          </cell>
          <cell r="B404">
            <v>3</v>
          </cell>
          <cell r="C404">
            <v>-0.1</v>
          </cell>
        </row>
        <row r="405">
          <cell r="A405" t="str">
            <v>Aaron Laffey</v>
          </cell>
          <cell r="B405">
            <v>6</v>
          </cell>
          <cell r="C405">
            <v>0.4</v>
          </cell>
        </row>
        <row r="406">
          <cell r="A406" t="str">
            <v>Brett Lawrie</v>
          </cell>
          <cell r="B406">
            <v>2</v>
          </cell>
          <cell r="C406">
            <v>4.5</v>
          </cell>
          <cell r="D406">
            <v>482500</v>
          </cell>
        </row>
        <row r="407">
          <cell r="A407" t="str">
            <v>Brad Lincoln</v>
          </cell>
          <cell r="B407">
            <v>3</v>
          </cell>
          <cell r="C407">
            <v>-0.3</v>
          </cell>
        </row>
        <row r="408">
          <cell r="A408" t="str">
            <v>Adam Lind</v>
          </cell>
          <cell r="B408">
            <v>7</v>
          </cell>
          <cell r="C408">
            <v>0.3</v>
          </cell>
          <cell r="D408">
            <v>5000000</v>
          </cell>
        </row>
        <row r="409">
          <cell r="A409" t="str">
            <v>Aaron Loup</v>
          </cell>
          <cell r="B409" t="str">
            <v>1st</v>
          </cell>
          <cell r="C409">
            <v>0.6</v>
          </cell>
        </row>
        <row r="410">
          <cell r="A410" t="str">
            <v>Brandon Lyon</v>
          </cell>
          <cell r="B410">
            <v>11</v>
          </cell>
          <cell r="C410">
            <v>0.6</v>
          </cell>
        </row>
        <row r="411">
          <cell r="A411" t="str">
            <v>Jeff Mathis</v>
          </cell>
          <cell r="B411">
            <v>8</v>
          </cell>
          <cell r="C411">
            <v>0.7</v>
          </cell>
          <cell r="D411">
            <v>1500000</v>
          </cell>
        </row>
        <row r="412">
          <cell r="A412" t="str">
            <v>Mike McCoy</v>
          </cell>
          <cell r="B412">
            <v>4</v>
          </cell>
          <cell r="C412">
            <v>-0.1</v>
          </cell>
        </row>
        <row r="413">
          <cell r="A413" t="str">
            <v>Brandon Morrow</v>
          </cell>
          <cell r="B413">
            <v>6</v>
          </cell>
          <cell r="C413">
            <v>3.1</v>
          </cell>
          <cell r="D413">
            <v>4000000</v>
          </cell>
        </row>
        <row r="414">
          <cell r="A414" t="str">
            <v>Darren Oliver</v>
          </cell>
          <cell r="B414">
            <v>19</v>
          </cell>
          <cell r="C414">
            <v>1.9</v>
          </cell>
          <cell r="D414">
            <v>4000000</v>
          </cell>
        </row>
        <row r="415">
          <cell r="A415" t="str">
            <v>David Pauley</v>
          </cell>
          <cell r="B415">
            <v>5</v>
          </cell>
          <cell r="C415">
            <v>-0.3</v>
          </cell>
        </row>
        <row r="416">
          <cell r="A416" t="str">
            <v>Luis Perez</v>
          </cell>
          <cell r="B416">
            <v>2</v>
          </cell>
          <cell r="C416">
            <v>0.6</v>
          </cell>
          <cell r="D416">
            <v>485700</v>
          </cell>
        </row>
        <row r="417">
          <cell r="A417" t="str">
            <v>Colby Rasmus</v>
          </cell>
          <cell r="B417">
            <v>4</v>
          </cell>
          <cell r="C417">
            <v>1.8</v>
          </cell>
          <cell r="D417">
            <v>2700000</v>
          </cell>
        </row>
        <row r="418">
          <cell r="A418" t="str">
            <v>Scott Richmond</v>
          </cell>
          <cell r="B418">
            <v>4</v>
          </cell>
          <cell r="C418">
            <v>0</v>
          </cell>
        </row>
        <row r="419">
          <cell r="A419" t="str">
            <v>Ricky Romero</v>
          </cell>
          <cell r="B419">
            <v>4</v>
          </cell>
          <cell r="C419">
            <v>-1.5</v>
          </cell>
          <cell r="D419">
            <v>5000000</v>
          </cell>
        </row>
        <row r="420">
          <cell r="A420" t="str">
            <v>Sergio Santos</v>
          </cell>
          <cell r="B420">
            <v>3</v>
          </cell>
          <cell r="C420">
            <v>-0.4</v>
          </cell>
          <cell r="D420">
            <v>1000000</v>
          </cell>
        </row>
        <row r="421">
          <cell r="A421" t="str">
            <v>Moises Sierra</v>
          </cell>
          <cell r="B421" t="str">
            <v>1st</v>
          </cell>
          <cell r="C421">
            <v>-0.8</v>
          </cell>
        </row>
        <row r="422">
          <cell r="A422" t="str">
            <v>Travis Snider</v>
          </cell>
          <cell r="B422">
            <v>5</v>
          </cell>
          <cell r="C422">
            <v>0.2</v>
          </cell>
        </row>
        <row r="423">
          <cell r="A423" t="str">
            <v>Eric Thames</v>
          </cell>
          <cell r="B423">
            <v>2</v>
          </cell>
          <cell r="C423">
            <v>-0.7</v>
          </cell>
          <cell r="D423">
            <v>485900</v>
          </cell>
        </row>
        <row r="424">
          <cell r="A424" t="str">
            <v>Yorvit Torrealba</v>
          </cell>
          <cell r="B424">
            <v>12</v>
          </cell>
          <cell r="C424">
            <v>0</v>
          </cell>
        </row>
        <row r="425">
          <cell r="A425" t="str">
            <v>Carlos Villanueva</v>
          </cell>
          <cell r="B425">
            <v>7</v>
          </cell>
          <cell r="C425">
            <v>1.4</v>
          </cell>
          <cell r="D425">
            <v>2277500</v>
          </cell>
        </row>
        <row r="426">
          <cell r="A426" t="str">
            <v>Omar Vizquel</v>
          </cell>
          <cell r="B426">
            <v>24</v>
          </cell>
          <cell r="C426">
            <v>-0.3</v>
          </cell>
          <cell r="D426">
            <v>750000</v>
          </cell>
        </row>
        <row r="427">
          <cell r="A427" t="str">
            <v>Robert Andino</v>
          </cell>
          <cell r="B427">
            <v>8</v>
          </cell>
          <cell r="C427">
            <v>0.2</v>
          </cell>
          <cell r="D427">
            <v>1300000</v>
          </cell>
        </row>
        <row r="428">
          <cell r="A428" t="str">
            <v>Jake Arrieta</v>
          </cell>
          <cell r="B428">
            <v>3</v>
          </cell>
          <cell r="C428">
            <v>-0.9</v>
          </cell>
          <cell r="D428">
            <v>488500</v>
          </cell>
        </row>
        <row r="429">
          <cell r="A429" t="str">
            <v>Xavier Avery</v>
          </cell>
          <cell r="B429" t="str">
            <v>1st</v>
          </cell>
          <cell r="C429">
            <v>-0.3</v>
          </cell>
        </row>
        <row r="430">
          <cell r="A430" t="str">
            <v>Luis Ayala</v>
          </cell>
          <cell r="B430">
            <v>8</v>
          </cell>
          <cell r="C430">
            <v>1.7</v>
          </cell>
          <cell r="D430">
            <v>825000</v>
          </cell>
        </row>
        <row r="431">
          <cell r="A431" t="str">
            <v>Jason Berken</v>
          </cell>
          <cell r="B431">
            <v>4</v>
          </cell>
          <cell r="C431">
            <v>-0.2</v>
          </cell>
        </row>
        <row r="432">
          <cell r="A432" t="str">
            <v>Wilson Betemit</v>
          </cell>
          <cell r="B432">
            <v>10</v>
          </cell>
          <cell r="C432">
            <v>0.8</v>
          </cell>
          <cell r="D432">
            <v>1000000</v>
          </cell>
        </row>
        <row r="433">
          <cell r="A433" t="str">
            <v>Zack Britton</v>
          </cell>
          <cell r="B433">
            <v>2</v>
          </cell>
          <cell r="C433">
            <v>0.1</v>
          </cell>
          <cell r="D433">
            <v>486000</v>
          </cell>
        </row>
        <row r="434">
          <cell r="A434" t="str">
            <v>Dylan Bundy</v>
          </cell>
          <cell r="B434" t="str">
            <v>1st</v>
          </cell>
          <cell r="C434">
            <v>0.1</v>
          </cell>
          <cell r="D434">
            <v>1245000</v>
          </cell>
        </row>
        <row r="435">
          <cell r="A435" t="str">
            <v>Endy Chavez</v>
          </cell>
          <cell r="B435">
            <v>11</v>
          </cell>
          <cell r="C435">
            <v>-0.8</v>
          </cell>
          <cell r="D435">
            <v>1500000</v>
          </cell>
        </row>
        <row r="436">
          <cell r="A436" t="str">
            <v>Wei-Yin Chen</v>
          </cell>
          <cell r="B436" t="str">
            <v>1st</v>
          </cell>
          <cell r="C436">
            <v>2.5</v>
          </cell>
          <cell r="D436">
            <v>3072000</v>
          </cell>
        </row>
        <row r="437">
          <cell r="A437" t="str">
            <v>Chris Davis</v>
          </cell>
          <cell r="B437">
            <v>5</v>
          </cell>
          <cell r="C437">
            <v>1.9</v>
          </cell>
          <cell r="D437">
            <v>488000</v>
          </cell>
        </row>
        <row r="438">
          <cell r="A438" t="str">
            <v>Dana Eveland</v>
          </cell>
          <cell r="B438">
            <v>8</v>
          </cell>
          <cell r="C438">
            <v>0.1</v>
          </cell>
          <cell r="D438">
            <v>750000</v>
          </cell>
        </row>
        <row r="439">
          <cell r="A439" t="str">
            <v>Luis Exposito</v>
          </cell>
          <cell r="B439" t="str">
            <v>1st</v>
          </cell>
          <cell r="C439">
            <v>-0.2</v>
          </cell>
        </row>
        <row r="440">
          <cell r="A440" t="str">
            <v>Ryan Flaherty</v>
          </cell>
          <cell r="B440" t="str">
            <v>1st</v>
          </cell>
          <cell r="C440">
            <v>-0.3</v>
          </cell>
          <cell r="D440">
            <v>480000</v>
          </cell>
        </row>
        <row r="441">
          <cell r="A441" t="str">
            <v>Lew Ford</v>
          </cell>
          <cell r="B441">
            <v>6</v>
          </cell>
          <cell r="C441">
            <v>0</v>
          </cell>
        </row>
        <row r="442">
          <cell r="A442" t="str">
            <v>Miguel Gonzalez</v>
          </cell>
          <cell r="B442" t="str">
            <v>1st</v>
          </cell>
          <cell r="C442">
            <v>3</v>
          </cell>
        </row>
        <row r="443">
          <cell r="A443" t="str">
            <v>Kevin Gregg</v>
          </cell>
          <cell r="B443">
            <v>10</v>
          </cell>
          <cell r="C443">
            <v>0</v>
          </cell>
          <cell r="D443">
            <v>5800000</v>
          </cell>
        </row>
        <row r="444">
          <cell r="A444" t="str">
            <v>Bill Hall</v>
          </cell>
          <cell r="B444">
            <v>11</v>
          </cell>
          <cell r="C444">
            <v>0</v>
          </cell>
        </row>
        <row r="445">
          <cell r="A445" t="str">
            <v>Jason Hammel</v>
          </cell>
          <cell r="B445">
            <v>7</v>
          </cell>
          <cell r="C445">
            <v>2.8</v>
          </cell>
          <cell r="D445">
            <v>4750000</v>
          </cell>
        </row>
        <row r="446">
          <cell r="A446" t="str">
            <v>J.J. Hardy</v>
          </cell>
          <cell r="B446">
            <v>8</v>
          </cell>
          <cell r="C446">
            <v>3.3</v>
          </cell>
          <cell r="D446">
            <v>7000000</v>
          </cell>
        </row>
        <row r="447">
          <cell r="A447" t="str">
            <v>L.J. Hoes</v>
          </cell>
          <cell r="B447" t="str">
            <v>1st</v>
          </cell>
          <cell r="C447">
            <v>-0.1</v>
          </cell>
        </row>
        <row r="448">
          <cell r="A448" t="str">
            <v>Tommy Hunter</v>
          </cell>
          <cell r="B448">
            <v>5</v>
          </cell>
          <cell r="C448">
            <v>-0.2</v>
          </cell>
          <cell r="D448">
            <v>493500</v>
          </cell>
        </row>
        <row r="449">
          <cell r="A449" t="str">
            <v>Jim Johnson</v>
          </cell>
          <cell r="B449">
            <v>7</v>
          </cell>
          <cell r="C449">
            <v>2.4</v>
          </cell>
          <cell r="D449">
            <v>2625000</v>
          </cell>
        </row>
        <row r="450">
          <cell r="A450" t="str">
            <v>Nick Johnson</v>
          </cell>
          <cell r="B450">
            <v>10</v>
          </cell>
          <cell r="C450">
            <v>0</v>
          </cell>
          <cell r="D450">
            <v>800000</v>
          </cell>
        </row>
        <row r="451">
          <cell r="A451" t="str">
            <v>Steve Johnson</v>
          </cell>
          <cell r="B451" t="str">
            <v>1st</v>
          </cell>
          <cell r="C451">
            <v>1.4</v>
          </cell>
        </row>
        <row r="452">
          <cell r="A452" t="str">
            <v>Adam Jones</v>
          </cell>
          <cell r="B452">
            <v>7</v>
          </cell>
          <cell r="C452">
            <v>4.0999999999999996</v>
          </cell>
          <cell r="D452">
            <v>6150000</v>
          </cell>
        </row>
        <row r="453">
          <cell r="A453" t="str">
            <v>Matt Lindstrom</v>
          </cell>
          <cell r="B453">
            <v>6</v>
          </cell>
          <cell r="C453">
            <v>0.7</v>
          </cell>
          <cell r="D453">
            <v>3600000</v>
          </cell>
        </row>
        <row r="454">
          <cell r="A454" t="str">
            <v>Manny Machado</v>
          </cell>
          <cell r="B454" t="str">
            <v>1st</v>
          </cell>
          <cell r="C454">
            <v>1.6</v>
          </cell>
        </row>
        <row r="455">
          <cell r="A455" t="str">
            <v>Joe Mahoney</v>
          </cell>
          <cell r="B455" t="str">
            <v>1st</v>
          </cell>
          <cell r="C455">
            <v>-0.1</v>
          </cell>
        </row>
        <row r="456">
          <cell r="A456" t="str">
            <v>Nick Markakis</v>
          </cell>
          <cell r="B456">
            <v>7</v>
          </cell>
          <cell r="C456">
            <v>1.7</v>
          </cell>
          <cell r="D456">
            <v>12000000</v>
          </cell>
        </row>
        <row r="457">
          <cell r="A457" t="str">
            <v>Brian Matusz</v>
          </cell>
          <cell r="B457">
            <v>4</v>
          </cell>
          <cell r="C457">
            <v>0</v>
          </cell>
        </row>
        <row r="458">
          <cell r="A458" t="str">
            <v>Nate McLouth</v>
          </cell>
          <cell r="B458">
            <v>8</v>
          </cell>
          <cell r="C458">
            <v>0.9</v>
          </cell>
        </row>
        <row r="459">
          <cell r="A459" t="str">
            <v>Darren O'Day</v>
          </cell>
          <cell r="B459">
            <v>5</v>
          </cell>
          <cell r="C459">
            <v>2.5</v>
          </cell>
          <cell r="D459">
            <v>1350000</v>
          </cell>
        </row>
        <row r="460">
          <cell r="A460" t="str">
            <v>Troy Patton</v>
          </cell>
          <cell r="B460">
            <v>4</v>
          </cell>
          <cell r="C460">
            <v>1.8</v>
          </cell>
          <cell r="D460">
            <v>483500</v>
          </cell>
        </row>
        <row r="461">
          <cell r="A461" t="str">
            <v>Ronny Paulino</v>
          </cell>
          <cell r="B461">
            <v>8</v>
          </cell>
          <cell r="C461">
            <v>-0.4</v>
          </cell>
          <cell r="D461">
            <v>1000000</v>
          </cell>
        </row>
        <row r="462">
          <cell r="A462" t="str">
            <v>Steve Pearce</v>
          </cell>
          <cell r="B462">
            <v>6</v>
          </cell>
          <cell r="C462">
            <v>0.4</v>
          </cell>
        </row>
        <row r="463">
          <cell r="A463" t="str">
            <v>Zach Phillips</v>
          </cell>
          <cell r="B463">
            <v>2</v>
          </cell>
          <cell r="C463">
            <v>0</v>
          </cell>
        </row>
        <row r="464">
          <cell r="A464" t="str">
            <v>Stu Pomeranz</v>
          </cell>
          <cell r="B464" t="str">
            <v>1st</v>
          </cell>
          <cell r="C464">
            <v>0.1</v>
          </cell>
        </row>
        <row r="465">
          <cell r="A465" t="str">
            <v>Omar Quintanilla</v>
          </cell>
          <cell r="B465">
            <v>7</v>
          </cell>
          <cell r="C465">
            <v>-0.3</v>
          </cell>
        </row>
        <row r="466">
          <cell r="A466" t="str">
            <v>Nolan Reimold</v>
          </cell>
          <cell r="B466">
            <v>4</v>
          </cell>
          <cell r="C466">
            <v>0.6</v>
          </cell>
          <cell r="D466">
            <v>490500</v>
          </cell>
        </row>
        <row r="467">
          <cell r="A467" t="str">
            <v>Mark Reynolds</v>
          </cell>
          <cell r="B467">
            <v>6</v>
          </cell>
          <cell r="C467">
            <v>0.2</v>
          </cell>
          <cell r="D467">
            <v>7500000</v>
          </cell>
        </row>
        <row r="468">
          <cell r="A468" t="str">
            <v>Brian Roberts</v>
          </cell>
          <cell r="B468">
            <v>12</v>
          </cell>
          <cell r="C468">
            <v>-1.1000000000000001</v>
          </cell>
          <cell r="D468">
            <v>10000000</v>
          </cell>
        </row>
        <row r="469">
          <cell r="A469" t="str">
            <v>J.C. Romero</v>
          </cell>
          <cell r="B469">
            <v>14</v>
          </cell>
          <cell r="C469">
            <v>-0.1</v>
          </cell>
        </row>
        <row r="470">
          <cell r="A470" t="str">
            <v>Joe Saunders</v>
          </cell>
          <cell r="B470">
            <v>8</v>
          </cell>
          <cell r="C470">
            <v>0.8</v>
          </cell>
        </row>
        <row r="471">
          <cell r="A471" t="str">
            <v>Miguel Socolovich</v>
          </cell>
          <cell r="B471" t="str">
            <v>1st</v>
          </cell>
          <cell r="C471">
            <v>-0.2</v>
          </cell>
        </row>
        <row r="472">
          <cell r="A472" t="str">
            <v>Pedro Strop</v>
          </cell>
          <cell r="B472">
            <v>4</v>
          </cell>
          <cell r="C472">
            <v>2.4</v>
          </cell>
          <cell r="D472">
            <v>482500</v>
          </cell>
        </row>
        <row r="473">
          <cell r="A473" t="str">
            <v>Taylor Teagarden</v>
          </cell>
          <cell r="B473">
            <v>5</v>
          </cell>
          <cell r="C473">
            <v>-0.2</v>
          </cell>
          <cell r="D473">
            <v>489500</v>
          </cell>
        </row>
        <row r="474">
          <cell r="A474" t="str">
            <v>Jim Thome HOF</v>
          </cell>
          <cell r="B474">
            <v>22</v>
          </cell>
          <cell r="C474">
            <v>0</v>
          </cell>
        </row>
        <row r="475">
          <cell r="A475" t="str">
            <v>Chris Tillman</v>
          </cell>
          <cell r="B475">
            <v>4</v>
          </cell>
          <cell r="C475">
            <v>1.5</v>
          </cell>
        </row>
        <row r="476">
          <cell r="A476" t="str">
            <v>Steven Tolleson</v>
          </cell>
          <cell r="B476">
            <v>2</v>
          </cell>
          <cell r="C476">
            <v>-0.3</v>
          </cell>
        </row>
        <row r="477">
          <cell r="A477" t="str">
            <v>Matt Wieters</v>
          </cell>
          <cell r="B477">
            <v>4</v>
          </cell>
          <cell r="C477">
            <v>4.0999999999999996</v>
          </cell>
          <cell r="D477">
            <v>500000</v>
          </cell>
        </row>
        <row r="478">
          <cell r="A478" t="str">
            <v>Randy Wolf</v>
          </cell>
          <cell r="B478">
            <v>14</v>
          </cell>
          <cell r="C478">
            <v>0</v>
          </cell>
        </row>
        <row r="479">
          <cell r="A479" t="str">
            <v>Matt Adams</v>
          </cell>
          <cell r="B479" t="str">
            <v>1st</v>
          </cell>
          <cell r="C479">
            <v>-0.1</v>
          </cell>
        </row>
        <row r="480">
          <cell r="A480" t="str">
            <v>Bryan Anderson</v>
          </cell>
          <cell r="B480">
            <v>2</v>
          </cell>
          <cell r="C480">
            <v>-0.1</v>
          </cell>
        </row>
        <row r="481">
          <cell r="A481" t="str">
            <v>Carlos Beltran</v>
          </cell>
          <cell r="B481">
            <v>15</v>
          </cell>
          <cell r="C481">
            <v>3.9</v>
          </cell>
          <cell r="D481">
            <v>13000000</v>
          </cell>
        </row>
        <row r="482">
          <cell r="A482" t="str">
            <v>Lance Berkman</v>
          </cell>
          <cell r="B482">
            <v>14</v>
          </cell>
          <cell r="C482">
            <v>0.5</v>
          </cell>
          <cell r="D482">
            <v>12000000</v>
          </cell>
        </row>
        <row r="483">
          <cell r="A483" t="str">
            <v>Mitchell Boggs</v>
          </cell>
          <cell r="B483">
            <v>5</v>
          </cell>
          <cell r="C483">
            <v>1.8</v>
          </cell>
          <cell r="D483">
            <v>506000</v>
          </cell>
        </row>
        <row r="484">
          <cell r="A484" t="str">
            <v>Barret Browning</v>
          </cell>
          <cell r="B484" t="str">
            <v>1st</v>
          </cell>
          <cell r="C484">
            <v>-0.2</v>
          </cell>
        </row>
        <row r="485">
          <cell r="A485" t="str">
            <v>Chris Carpenter</v>
          </cell>
          <cell r="B485">
            <v>15</v>
          </cell>
          <cell r="C485">
            <v>0.2</v>
          </cell>
          <cell r="D485">
            <v>10500000</v>
          </cell>
        </row>
        <row r="486">
          <cell r="A486" t="str">
            <v>Matt Carpenter</v>
          </cell>
          <cell r="B486">
            <v>2</v>
          </cell>
          <cell r="C486">
            <v>1.1000000000000001</v>
          </cell>
          <cell r="D486">
            <v>480000</v>
          </cell>
        </row>
        <row r="487">
          <cell r="A487" t="str">
            <v>Adron Chambers</v>
          </cell>
          <cell r="B487">
            <v>2</v>
          </cell>
          <cell r="C487">
            <v>0.2</v>
          </cell>
        </row>
        <row r="488">
          <cell r="A488" t="str">
            <v>Maikel Cleto</v>
          </cell>
          <cell r="B488">
            <v>2</v>
          </cell>
          <cell r="C488">
            <v>-0.2</v>
          </cell>
        </row>
        <row r="489">
          <cell r="A489" t="str">
            <v>Allen Craig</v>
          </cell>
          <cell r="B489">
            <v>3</v>
          </cell>
          <cell r="C489">
            <v>2.4</v>
          </cell>
          <cell r="D489">
            <v>495000</v>
          </cell>
        </row>
        <row r="490">
          <cell r="A490" t="str">
            <v>Tony Cruz</v>
          </cell>
          <cell r="B490">
            <v>2</v>
          </cell>
          <cell r="C490">
            <v>-0.2</v>
          </cell>
          <cell r="D490">
            <v>481000</v>
          </cell>
        </row>
        <row r="491">
          <cell r="A491" t="str">
            <v>Daniel Descalso</v>
          </cell>
          <cell r="B491">
            <v>3</v>
          </cell>
          <cell r="C491">
            <v>-0.1</v>
          </cell>
          <cell r="D491">
            <v>495000</v>
          </cell>
        </row>
        <row r="492">
          <cell r="A492" t="str">
            <v>Brandon Dickson</v>
          </cell>
          <cell r="B492">
            <v>2</v>
          </cell>
          <cell r="C492">
            <v>-0.3</v>
          </cell>
        </row>
        <row r="493">
          <cell r="A493" t="str">
            <v>C.J. Fick</v>
          </cell>
          <cell r="B493" t="str">
            <v>1st</v>
          </cell>
          <cell r="C493">
            <v>0</v>
          </cell>
        </row>
        <row r="494">
          <cell r="A494" t="str">
            <v>Sam Freeman</v>
          </cell>
          <cell r="B494" t="str">
            <v>1st</v>
          </cell>
          <cell r="C494">
            <v>-0.3</v>
          </cell>
        </row>
        <row r="495">
          <cell r="A495" t="str">
            <v>David Freese</v>
          </cell>
          <cell r="B495">
            <v>4</v>
          </cell>
          <cell r="C495">
            <v>3.8</v>
          </cell>
          <cell r="D495">
            <v>508000</v>
          </cell>
        </row>
        <row r="496">
          <cell r="A496" t="str">
            <v>Brian Fuentes</v>
          </cell>
          <cell r="B496">
            <v>12</v>
          </cell>
          <cell r="C496">
            <v>-0.2</v>
          </cell>
        </row>
        <row r="497">
          <cell r="A497" t="str">
            <v>Rafael Furcal</v>
          </cell>
          <cell r="B497">
            <v>13</v>
          </cell>
          <cell r="C497">
            <v>1.3</v>
          </cell>
          <cell r="D497">
            <v>6000000</v>
          </cell>
        </row>
        <row r="498">
          <cell r="A498" t="str">
            <v>Jaime Garcia</v>
          </cell>
          <cell r="B498">
            <v>4</v>
          </cell>
          <cell r="C498">
            <v>1.2</v>
          </cell>
          <cell r="D498">
            <v>3250000</v>
          </cell>
        </row>
        <row r="499">
          <cell r="A499" t="str">
            <v>Tyler Greene</v>
          </cell>
          <cell r="B499">
            <v>4</v>
          </cell>
          <cell r="C499">
            <v>-0.4</v>
          </cell>
          <cell r="D499">
            <v>483000</v>
          </cell>
        </row>
        <row r="500">
          <cell r="A500" t="str">
            <v>Steven Hill</v>
          </cell>
          <cell r="B500">
            <v>2</v>
          </cell>
          <cell r="C500">
            <v>0</v>
          </cell>
        </row>
        <row r="501">
          <cell r="A501" t="str">
            <v>Matt Holliday</v>
          </cell>
          <cell r="B501">
            <v>9</v>
          </cell>
          <cell r="C501">
            <v>4</v>
          </cell>
          <cell r="D501">
            <v>17000000</v>
          </cell>
        </row>
        <row r="502">
          <cell r="A502" t="str">
            <v>Ryan Jackson</v>
          </cell>
          <cell r="B502" t="str">
            <v>1st</v>
          </cell>
          <cell r="C502">
            <v>-0.2</v>
          </cell>
        </row>
        <row r="503">
          <cell r="A503" t="str">
            <v>Jon Jay</v>
          </cell>
          <cell r="B503">
            <v>3</v>
          </cell>
          <cell r="C503">
            <v>3.3</v>
          </cell>
          <cell r="D503">
            <v>504000</v>
          </cell>
        </row>
        <row r="504">
          <cell r="A504" t="str">
            <v>Joe Kelly</v>
          </cell>
          <cell r="B504" t="str">
            <v>1st</v>
          </cell>
          <cell r="C504">
            <v>0.6</v>
          </cell>
        </row>
        <row r="505">
          <cell r="A505" t="str">
            <v>Erik Komatsu</v>
          </cell>
          <cell r="B505" t="str">
            <v>1st</v>
          </cell>
          <cell r="C505">
            <v>-0.1</v>
          </cell>
          <cell r="D505">
            <v>480000</v>
          </cell>
        </row>
        <row r="506">
          <cell r="A506" t="str">
            <v>Pete Kozma</v>
          </cell>
          <cell r="B506">
            <v>2</v>
          </cell>
          <cell r="C506">
            <v>1.2</v>
          </cell>
        </row>
        <row r="507">
          <cell r="A507" t="str">
            <v>Kyle Lohse</v>
          </cell>
          <cell r="B507">
            <v>12</v>
          </cell>
          <cell r="C507">
            <v>3.7</v>
          </cell>
          <cell r="D507">
            <v>11875000</v>
          </cell>
        </row>
        <row r="508">
          <cell r="A508" t="str">
            <v>Lance Lynn</v>
          </cell>
          <cell r="B508">
            <v>2</v>
          </cell>
          <cell r="C508">
            <v>1.7</v>
          </cell>
          <cell r="D508">
            <v>482000</v>
          </cell>
        </row>
        <row r="509">
          <cell r="A509" t="str">
            <v>Victor Marte</v>
          </cell>
          <cell r="B509">
            <v>3</v>
          </cell>
          <cell r="C509">
            <v>-0.4</v>
          </cell>
        </row>
        <row r="510">
          <cell r="A510" t="str">
            <v>Kyle McClellan</v>
          </cell>
          <cell r="B510">
            <v>5</v>
          </cell>
          <cell r="C510">
            <v>-0.2</v>
          </cell>
          <cell r="D510">
            <v>2500000</v>
          </cell>
        </row>
        <row r="511">
          <cell r="A511" t="str">
            <v>Shelby Miller</v>
          </cell>
          <cell r="B511" t="str">
            <v>1st</v>
          </cell>
          <cell r="C511">
            <v>0.6</v>
          </cell>
        </row>
        <row r="512">
          <cell r="A512" t="str">
            <v>Yadier Molina</v>
          </cell>
          <cell r="B512">
            <v>9</v>
          </cell>
          <cell r="C512">
            <v>7.2</v>
          </cell>
          <cell r="D512">
            <v>7000000</v>
          </cell>
        </row>
        <row r="513">
          <cell r="A513" t="str">
            <v>Jason Motte</v>
          </cell>
          <cell r="B513">
            <v>5</v>
          </cell>
          <cell r="C513">
            <v>1.4</v>
          </cell>
          <cell r="D513">
            <v>1950000</v>
          </cell>
        </row>
        <row r="514">
          <cell r="A514" t="str">
            <v>Edward Mujica</v>
          </cell>
          <cell r="B514">
            <v>7</v>
          </cell>
          <cell r="C514">
            <v>1.2</v>
          </cell>
        </row>
        <row r="515">
          <cell r="A515" t="str">
            <v>Shane Robinson</v>
          </cell>
          <cell r="B515">
            <v>3</v>
          </cell>
          <cell r="C515">
            <v>0.6</v>
          </cell>
          <cell r="D515">
            <v>480000</v>
          </cell>
        </row>
        <row r="516">
          <cell r="A516" t="str">
            <v>J.C. Romero</v>
          </cell>
          <cell r="B516">
            <v>14</v>
          </cell>
          <cell r="C516">
            <v>-0.4</v>
          </cell>
          <cell r="D516">
            <v>750000</v>
          </cell>
        </row>
        <row r="517">
          <cell r="A517" t="str">
            <v>Trevor Rosenthal</v>
          </cell>
          <cell r="B517" t="str">
            <v>1st</v>
          </cell>
          <cell r="C517">
            <v>0.4</v>
          </cell>
        </row>
        <row r="518">
          <cell r="A518" t="str">
            <v>Marc Rzepczynski</v>
          </cell>
          <cell r="B518">
            <v>4</v>
          </cell>
          <cell r="C518">
            <v>0</v>
          </cell>
          <cell r="D518">
            <v>504000</v>
          </cell>
        </row>
        <row r="519">
          <cell r="A519" t="str">
            <v>Fernando Salas</v>
          </cell>
          <cell r="B519">
            <v>3</v>
          </cell>
          <cell r="C519">
            <v>-0.1</v>
          </cell>
          <cell r="D519">
            <v>498000</v>
          </cell>
        </row>
        <row r="520">
          <cell r="A520" t="str">
            <v>Eduardo Sanchez</v>
          </cell>
          <cell r="B520">
            <v>2</v>
          </cell>
          <cell r="C520">
            <v>-0.4</v>
          </cell>
        </row>
        <row r="521">
          <cell r="A521" t="str">
            <v>Skip Schumaker</v>
          </cell>
          <cell r="B521">
            <v>8</v>
          </cell>
          <cell r="C521">
            <v>0.9</v>
          </cell>
          <cell r="D521">
            <v>1500000</v>
          </cell>
        </row>
        <row r="522">
          <cell r="A522" t="str">
            <v>Adam Wainwright</v>
          </cell>
          <cell r="B522">
            <v>7</v>
          </cell>
          <cell r="C522">
            <v>1</v>
          </cell>
          <cell r="D522">
            <v>9000000</v>
          </cell>
        </row>
        <row r="523">
          <cell r="A523" t="str">
            <v>Jake Westbrook</v>
          </cell>
          <cell r="B523">
            <v>12</v>
          </cell>
          <cell r="C523">
            <v>0.9</v>
          </cell>
          <cell r="D523">
            <v>8500000</v>
          </cell>
        </row>
        <row r="524">
          <cell r="A524" t="str">
            <v>Nori Aoki</v>
          </cell>
          <cell r="B524" t="str">
            <v>1st</v>
          </cell>
          <cell r="C524">
            <v>3.2</v>
          </cell>
          <cell r="D524">
            <v>1000000</v>
          </cell>
        </row>
        <row r="525">
          <cell r="A525" t="str">
            <v>John Axford</v>
          </cell>
          <cell r="B525">
            <v>4</v>
          </cell>
          <cell r="C525">
            <v>-1.2</v>
          </cell>
          <cell r="D525">
            <v>525000</v>
          </cell>
        </row>
        <row r="526">
          <cell r="A526" t="str">
            <v>Jeff Bianchi</v>
          </cell>
          <cell r="B526" t="str">
            <v>1st</v>
          </cell>
          <cell r="C526">
            <v>0</v>
          </cell>
        </row>
        <row r="527">
          <cell r="A527" t="str">
            <v>Ryan Braun</v>
          </cell>
          <cell r="B527">
            <v>6</v>
          </cell>
          <cell r="C527">
            <v>6.9</v>
          </cell>
          <cell r="D527">
            <v>6000000</v>
          </cell>
        </row>
        <row r="528">
          <cell r="A528" t="str">
            <v>Vinnie Chulk</v>
          </cell>
          <cell r="B528">
            <v>8</v>
          </cell>
          <cell r="C528">
            <v>-0.4</v>
          </cell>
        </row>
        <row r="529">
          <cell r="A529" t="str">
            <v>Brooks Conrad</v>
          </cell>
          <cell r="B529">
            <v>5</v>
          </cell>
          <cell r="C529">
            <v>-0.7</v>
          </cell>
        </row>
        <row r="530">
          <cell r="A530" t="str">
            <v>Tim Dillard</v>
          </cell>
          <cell r="B530">
            <v>4</v>
          </cell>
          <cell r="C530">
            <v>-0.1</v>
          </cell>
          <cell r="D530">
            <v>482000</v>
          </cell>
        </row>
        <row r="531">
          <cell r="A531" t="str">
            <v>Marco Estrada</v>
          </cell>
          <cell r="B531">
            <v>5</v>
          </cell>
          <cell r="C531">
            <v>1.4</v>
          </cell>
          <cell r="D531">
            <v>486000</v>
          </cell>
        </row>
        <row r="532">
          <cell r="A532" t="str">
            <v>Eric Farris</v>
          </cell>
          <cell r="B532">
            <v>2</v>
          </cell>
          <cell r="C532">
            <v>-0.1</v>
          </cell>
        </row>
        <row r="533">
          <cell r="A533" t="str">
            <v>Mike Fiers</v>
          </cell>
          <cell r="B533">
            <v>2</v>
          </cell>
          <cell r="C533">
            <v>1.5</v>
          </cell>
        </row>
        <row r="534">
          <cell r="A534" t="str">
            <v>Yovani Gallardo</v>
          </cell>
          <cell r="B534">
            <v>6</v>
          </cell>
          <cell r="C534">
            <v>3</v>
          </cell>
          <cell r="D534">
            <v>5500000</v>
          </cell>
        </row>
        <row r="535">
          <cell r="A535" t="str">
            <v>Mat Gamel</v>
          </cell>
          <cell r="B535">
            <v>5</v>
          </cell>
          <cell r="C535">
            <v>0</v>
          </cell>
          <cell r="D535">
            <v>481000</v>
          </cell>
        </row>
        <row r="536">
          <cell r="A536" t="str">
            <v>Carlos Gomez</v>
          </cell>
          <cell r="B536">
            <v>6</v>
          </cell>
          <cell r="C536">
            <v>2.2000000000000002</v>
          </cell>
          <cell r="D536">
            <v>1962000</v>
          </cell>
        </row>
        <row r="537">
          <cell r="A537" t="str">
            <v>Alex Gonzalez</v>
          </cell>
          <cell r="B537">
            <v>14</v>
          </cell>
          <cell r="C537">
            <v>0.2</v>
          </cell>
          <cell r="D537">
            <v>4250000</v>
          </cell>
        </row>
        <row r="538">
          <cell r="A538" t="str">
            <v>Taylor Green</v>
          </cell>
          <cell r="B538">
            <v>2</v>
          </cell>
          <cell r="C538">
            <v>-0.3</v>
          </cell>
        </row>
        <row r="539">
          <cell r="A539" t="str">
            <v>Zack Greinke</v>
          </cell>
          <cell r="B539">
            <v>9</v>
          </cell>
          <cell r="C539">
            <v>2.4</v>
          </cell>
          <cell r="D539">
            <v>13500000</v>
          </cell>
        </row>
        <row r="540">
          <cell r="A540" t="str">
            <v>Corey Hart</v>
          </cell>
          <cell r="B540">
            <v>9</v>
          </cell>
          <cell r="C540">
            <v>1.8</v>
          </cell>
          <cell r="D540">
            <v>9000000</v>
          </cell>
        </row>
        <row r="541">
          <cell r="A541" t="str">
            <v>Jim Henderson</v>
          </cell>
          <cell r="B541" t="str">
            <v>1st</v>
          </cell>
          <cell r="C541">
            <v>0.4</v>
          </cell>
        </row>
        <row r="542">
          <cell r="A542" t="str">
            <v>Livan Hernandez</v>
          </cell>
          <cell r="B542">
            <v>17</v>
          </cell>
          <cell r="C542">
            <v>-1.1000000000000001</v>
          </cell>
        </row>
        <row r="543">
          <cell r="A543" t="str">
            <v>Travis Ishikawa</v>
          </cell>
          <cell r="B543">
            <v>5</v>
          </cell>
          <cell r="C543">
            <v>0.5</v>
          </cell>
          <cell r="D543">
            <v>525000</v>
          </cell>
        </row>
        <row r="544">
          <cell r="A544" t="str">
            <v>Cesar Izturis</v>
          </cell>
          <cell r="B544">
            <v>12</v>
          </cell>
          <cell r="C544">
            <v>-0.6</v>
          </cell>
          <cell r="D544">
            <v>875000</v>
          </cell>
        </row>
        <row r="545">
          <cell r="A545" t="str">
            <v>Brandon Kintzler</v>
          </cell>
          <cell r="B545">
            <v>3</v>
          </cell>
          <cell r="C545">
            <v>0.1</v>
          </cell>
          <cell r="D545">
            <v>481000</v>
          </cell>
        </row>
        <row r="546">
          <cell r="A546" t="str">
            <v>George Kottaras</v>
          </cell>
          <cell r="B546">
            <v>5</v>
          </cell>
          <cell r="C546">
            <v>0.6</v>
          </cell>
          <cell r="D546">
            <v>700000</v>
          </cell>
        </row>
        <row r="547">
          <cell r="A547" t="str">
            <v>Kameron Loe</v>
          </cell>
          <cell r="B547">
            <v>8</v>
          </cell>
          <cell r="C547">
            <v>-0.8</v>
          </cell>
          <cell r="D547">
            <v>2175000</v>
          </cell>
        </row>
        <row r="548">
          <cell r="A548" t="str">
            <v>Jonathan Lucroy</v>
          </cell>
          <cell r="B548">
            <v>3</v>
          </cell>
          <cell r="C548">
            <v>3.3</v>
          </cell>
          <cell r="D548">
            <v>500000</v>
          </cell>
        </row>
        <row r="549">
          <cell r="A549" t="str">
            <v>Martin Maldonado</v>
          </cell>
          <cell r="B549">
            <v>2</v>
          </cell>
          <cell r="C549">
            <v>1.6</v>
          </cell>
        </row>
        <row r="550">
          <cell r="A550" t="str">
            <v>Shaun Marcum</v>
          </cell>
          <cell r="B550">
            <v>7</v>
          </cell>
          <cell r="C550">
            <v>1.1000000000000001</v>
          </cell>
          <cell r="D550">
            <v>7725000</v>
          </cell>
        </row>
        <row r="551">
          <cell r="A551" t="str">
            <v>Edwin Maysonet</v>
          </cell>
          <cell r="B551">
            <v>3</v>
          </cell>
          <cell r="C551">
            <v>0</v>
          </cell>
        </row>
        <row r="552">
          <cell r="A552" t="str">
            <v>Mike McClendon</v>
          </cell>
          <cell r="B552">
            <v>3</v>
          </cell>
          <cell r="C552">
            <v>-0.3</v>
          </cell>
        </row>
        <row r="553">
          <cell r="A553" t="str">
            <v>Nyjer Morgan</v>
          </cell>
          <cell r="B553">
            <v>6</v>
          </cell>
          <cell r="C553">
            <v>-0.2</v>
          </cell>
          <cell r="D553">
            <v>2350000</v>
          </cell>
        </row>
        <row r="554">
          <cell r="A554" t="str">
            <v>Chris Narveson</v>
          </cell>
          <cell r="B554">
            <v>5</v>
          </cell>
          <cell r="C554">
            <v>-0.3</v>
          </cell>
          <cell r="D554">
            <v>500000</v>
          </cell>
        </row>
        <row r="555">
          <cell r="A555" t="str">
            <v>Manny Parra</v>
          </cell>
          <cell r="B555">
            <v>5</v>
          </cell>
          <cell r="C555">
            <v>-0.9</v>
          </cell>
          <cell r="D555">
            <v>1200000</v>
          </cell>
        </row>
        <row r="556">
          <cell r="A556" t="str">
            <v>Wily Peralta</v>
          </cell>
          <cell r="B556" t="str">
            <v>1st</v>
          </cell>
          <cell r="C556">
            <v>0.9</v>
          </cell>
        </row>
        <row r="557">
          <cell r="A557" t="str">
            <v>Juan Perez</v>
          </cell>
          <cell r="B557">
            <v>4</v>
          </cell>
          <cell r="C557">
            <v>0</v>
          </cell>
        </row>
        <row r="558">
          <cell r="A558" t="str">
            <v>Aramis Ramirez</v>
          </cell>
          <cell r="B558">
            <v>15</v>
          </cell>
          <cell r="C558">
            <v>5.6</v>
          </cell>
          <cell r="D558">
            <v>6000000</v>
          </cell>
        </row>
        <row r="559">
          <cell r="A559" t="str">
            <v>Cody Ransom</v>
          </cell>
          <cell r="B559">
            <v>10</v>
          </cell>
          <cell r="C559">
            <v>-0.1</v>
          </cell>
        </row>
        <row r="560">
          <cell r="A560" t="str">
            <v>Francisco Rodriguez</v>
          </cell>
          <cell r="B560">
            <v>11</v>
          </cell>
          <cell r="C560">
            <v>-0.2</v>
          </cell>
          <cell r="D560">
            <v>8000000</v>
          </cell>
        </row>
        <row r="561">
          <cell r="A561" t="str">
            <v>Mark Rogers</v>
          </cell>
          <cell r="B561">
            <v>2</v>
          </cell>
          <cell r="C561">
            <v>0.7</v>
          </cell>
        </row>
        <row r="562">
          <cell r="A562" t="str">
            <v>Logan Schafer</v>
          </cell>
          <cell r="B562">
            <v>2</v>
          </cell>
          <cell r="C562">
            <v>0.2</v>
          </cell>
        </row>
        <row r="563">
          <cell r="A563" t="str">
            <v>Jean Segura</v>
          </cell>
          <cell r="B563" t="str">
            <v>1st</v>
          </cell>
          <cell r="C563">
            <v>0.3</v>
          </cell>
        </row>
        <row r="564">
          <cell r="A564" t="str">
            <v>Josh Stinson</v>
          </cell>
          <cell r="B564">
            <v>2</v>
          </cell>
          <cell r="C564">
            <v>0.4</v>
          </cell>
        </row>
        <row r="565">
          <cell r="A565" t="str">
            <v>Tyler Thornburg</v>
          </cell>
          <cell r="B565" t="str">
            <v>1st</v>
          </cell>
          <cell r="C565">
            <v>0.2</v>
          </cell>
        </row>
        <row r="566">
          <cell r="A566" t="str">
            <v>Yorvit Torrealba</v>
          </cell>
          <cell r="B566">
            <v>12</v>
          </cell>
          <cell r="C566">
            <v>-0.1</v>
          </cell>
        </row>
        <row r="567">
          <cell r="A567" t="str">
            <v>Jose Veras</v>
          </cell>
          <cell r="B567">
            <v>7</v>
          </cell>
          <cell r="C567">
            <v>0.5</v>
          </cell>
          <cell r="D567">
            <v>2000000</v>
          </cell>
        </row>
        <row r="568">
          <cell r="A568" t="str">
            <v>Rickie Weeks</v>
          </cell>
          <cell r="B568">
            <v>9</v>
          </cell>
          <cell r="C568">
            <v>-0.4</v>
          </cell>
          <cell r="D568">
            <v>10000000</v>
          </cell>
        </row>
        <row r="569">
          <cell r="A569" t="str">
            <v>Randy Wolf</v>
          </cell>
          <cell r="B569">
            <v>14</v>
          </cell>
          <cell r="C569">
            <v>-1.4</v>
          </cell>
          <cell r="D569">
            <v>9500000</v>
          </cell>
        </row>
        <row r="570">
          <cell r="A570" t="str">
            <v>Jairo Asencio</v>
          </cell>
          <cell r="B570">
            <v>3</v>
          </cell>
          <cell r="C570">
            <v>0.2</v>
          </cell>
        </row>
        <row r="571">
          <cell r="A571" t="str">
            <v>Jeff Baker</v>
          </cell>
          <cell r="B571">
            <v>8</v>
          </cell>
          <cell r="C571">
            <v>-0.4</v>
          </cell>
          <cell r="D571">
            <v>1375000</v>
          </cell>
        </row>
        <row r="572">
          <cell r="A572" t="str">
            <v>Darwin Barney</v>
          </cell>
          <cell r="B572">
            <v>3</v>
          </cell>
          <cell r="C572">
            <v>4.5999999999999996</v>
          </cell>
          <cell r="D572">
            <v>500000</v>
          </cell>
        </row>
        <row r="573">
          <cell r="A573" t="str">
            <v>Jeff Beliveau</v>
          </cell>
          <cell r="B573" t="str">
            <v>1st</v>
          </cell>
          <cell r="C573">
            <v>0</v>
          </cell>
        </row>
        <row r="574">
          <cell r="A574" t="str">
            <v>Jason Berken</v>
          </cell>
          <cell r="B574">
            <v>4</v>
          </cell>
          <cell r="C574">
            <v>-0.4</v>
          </cell>
        </row>
        <row r="575">
          <cell r="A575" t="str">
            <v>Michael Bowden</v>
          </cell>
          <cell r="B575">
            <v>5</v>
          </cell>
          <cell r="C575">
            <v>0.7</v>
          </cell>
        </row>
        <row r="576">
          <cell r="A576" t="str">
            <v>Marlon Byrd</v>
          </cell>
          <cell r="B576">
            <v>11</v>
          </cell>
          <cell r="C576">
            <v>-0.4</v>
          </cell>
        </row>
        <row r="577">
          <cell r="A577" t="str">
            <v>Alberto Cabrera</v>
          </cell>
          <cell r="B577" t="str">
            <v>1st</v>
          </cell>
          <cell r="C577">
            <v>-0.3</v>
          </cell>
        </row>
        <row r="578">
          <cell r="A578" t="str">
            <v>Shawn Camp</v>
          </cell>
          <cell r="B578">
            <v>9</v>
          </cell>
          <cell r="C578">
            <v>1</v>
          </cell>
          <cell r="D578">
            <v>550000</v>
          </cell>
        </row>
        <row r="579">
          <cell r="A579" t="str">
            <v>Tony Campana</v>
          </cell>
          <cell r="B579">
            <v>2</v>
          </cell>
          <cell r="C579">
            <v>1</v>
          </cell>
          <cell r="D579">
            <v>483000</v>
          </cell>
        </row>
        <row r="580">
          <cell r="A580" t="str">
            <v>Adrian Cardenas</v>
          </cell>
          <cell r="B580" t="str">
            <v>1st</v>
          </cell>
          <cell r="C580">
            <v>-0.3</v>
          </cell>
        </row>
        <row r="581">
          <cell r="A581" t="str">
            <v>Lendy Castillo</v>
          </cell>
          <cell r="B581" t="str">
            <v>1st</v>
          </cell>
          <cell r="C581">
            <v>-0.4</v>
          </cell>
          <cell r="D581">
            <v>480000</v>
          </cell>
        </row>
        <row r="582">
          <cell r="A582" t="str">
            <v>Welington Castillo</v>
          </cell>
          <cell r="B582">
            <v>3</v>
          </cell>
          <cell r="C582">
            <v>1.1000000000000001</v>
          </cell>
        </row>
        <row r="583">
          <cell r="A583" t="str">
            <v>Starlin Castro</v>
          </cell>
          <cell r="B583">
            <v>3</v>
          </cell>
          <cell r="C583">
            <v>3.5</v>
          </cell>
          <cell r="D583">
            <v>567000</v>
          </cell>
        </row>
        <row r="584">
          <cell r="A584" t="str">
            <v>Jaye Chapman</v>
          </cell>
          <cell r="B584" t="str">
            <v>1st</v>
          </cell>
          <cell r="C584">
            <v>0.1</v>
          </cell>
        </row>
        <row r="585">
          <cell r="A585" t="str">
            <v>Steve Clevenger</v>
          </cell>
          <cell r="B585">
            <v>2</v>
          </cell>
          <cell r="C585">
            <v>-1</v>
          </cell>
          <cell r="D585">
            <v>480500</v>
          </cell>
        </row>
        <row r="586">
          <cell r="A586" t="str">
            <v>Casey Coleman</v>
          </cell>
          <cell r="B586">
            <v>3</v>
          </cell>
          <cell r="C586">
            <v>-0.5</v>
          </cell>
        </row>
        <row r="587">
          <cell r="A587" t="str">
            <v>Manny Corpas</v>
          </cell>
          <cell r="B587">
            <v>6</v>
          </cell>
          <cell r="C587">
            <v>-0.2</v>
          </cell>
        </row>
        <row r="588">
          <cell r="A588" t="str">
            <v>David DeJesus</v>
          </cell>
          <cell r="B588">
            <v>10</v>
          </cell>
          <cell r="C588">
            <v>1.4</v>
          </cell>
          <cell r="D588">
            <v>4250000</v>
          </cell>
        </row>
        <row r="589">
          <cell r="A589" t="str">
            <v>Ryan Dempster</v>
          </cell>
          <cell r="B589">
            <v>15</v>
          </cell>
          <cell r="C589">
            <v>3.7</v>
          </cell>
          <cell r="D589">
            <v>14000000</v>
          </cell>
        </row>
        <row r="590">
          <cell r="A590" t="str">
            <v>Blake DeWitt</v>
          </cell>
          <cell r="B590">
            <v>5</v>
          </cell>
          <cell r="C590">
            <v>-0.4</v>
          </cell>
          <cell r="D590">
            <v>1100000</v>
          </cell>
        </row>
        <row r="591">
          <cell r="A591" t="str">
            <v>Rafael Dolis</v>
          </cell>
          <cell r="B591">
            <v>2</v>
          </cell>
          <cell r="C591">
            <v>-1</v>
          </cell>
          <cell r="D591">
            <v>480500</v>
          </cell>
        </row>
        <row r="592">
          <cell r="A592" t="str">
            <v>Matt Garza</v>
          </cell>
          <cell r="B592">
            <v>7</v>
          </cell>
          <cell r="C592">
            <v>1.2</v>
          </cell>
          <cell r="D592">
            <v>9500000</v>
          </cell>
        </row>
        <row r="593">
          <cell r="A593" t="str">
            <v>Justin Germano</v>
          </cell>
          <cell r="B593">
            <v>7</v>
          </cell>
          <cell r="C593">
            <v>-1.3</v>
          </cell>
        </row>
        <row r="594">
          <cell r="A594" t="str">
            <v>Koyie Hill</v>
          </cell>
          <cell r="B594">
            <v>9</v>
          </cell>
          <cell r="C594">
            <v>-0.2</v>
          </cell>
        </row>
        <row r="595">
          <cell r="A595" t="str">
            <v>Alex Hinshaw</v>
          </cell>
          <cell r="B595">
            <v>3</v>
          </cell>
          <cell r="C595">
            <v>-0.6</v>
          </cell>
        </row>
        <row r="596">
          <cell r="A596" t="str">
            <v>Brett Jackson</v>
          </cell>
          <cell r="B596" t="str">
            <v>1st</v>
          </cell>
          <cell r="C596">
            <v>0</v>
          </cell>
        </row>
        <row r="597">
          <cell r="A597" t="str">
            <v>Reed Johnson</v>
          </cell>
          <cell r="B597">
            <v>10</v>
          </cell>
          <cell r="C597">
            <v>0.7</v>
          </cell>
          <cell r="D597">
            <v>1150000</v>
          </cell>
        </row>
        <row r="598">
          <cell r="A598" t="str">
            <v>Bryan LaHair</v>
          </cell>
          <cell r="B598">
            <v>3</v>
          </cell>
          <cell r="C598">
            <v>0.1</v>
          </cell>
          <cell r="D598">
            <v>482500</v>
          </cell>
        </row>
        <row r="599">
          <cell r="A599" t="str">
            <v>Blake Lalli</v>
          </cell>
          <cell r="B599" t="str">
            <v>1st</v>
          </cell>
          <cell r="C599">
            <v>-0.3</v>
          </cell>
        </row>
        <row r="600">
          <cell r="A600" t="str">
            <v>Rodrigo Lopez</v>
          </cell>
          <cell r="B600">
            <v>11</v>
          </cell>
          <cell r="C600">
            <v>-0.2</v>
          </cell>
        </row>
        <row r="601">
          <cell r="A601" t="str">
            <v>Paul Maholm</v>
          </cell>
          <cell r="B601">
            <v>8</v>
          </cell>
          <cell r="C601">
            <v>1.9</v>
          </cell>
        </row>
        <row r="602">
          <cell r="A602" t="str">
            <v>Scott Maine</v>
          </cell>
          <cell r="B602">
            <v>3</v>
          </cell>
          <cell r="C602">
            <v>0</v>
          </cell>
        </row>
        <row r="603">
          <cell r="A603" t="str">
            <v>Carlos Marmol</v>
          </cell>
          <cell r="B603">
            <v>7</v>
          </cell>
          <cell r="C603">
            <v>0.5</v>
          </cell>
          <cell r="D603">
            <v>7000000</v>
          </cell>
        </row>
        <row r="604">
          <cell r="A604" t="str">
            <v>Joe Mather</v>
          </cell>
          <cell r="B604">
            <v>4</v>
          </cell>
          <cell r="C604">
            <v>-1.9</v>
          </cell>
          <cell r="D604">
            <v>490000</v>
          </cell>
        </row>
        <row r="605">
          <cell r="A605" t="str">
            <v>Blake Parker</v>
          </cell>
          <cell r="B605" t="str">
            <v>1st</v>
          </cell>
          <cell r="C605">
            <v>-0.3</v>
          </cell>
        </row>
        <row r="606">
          <cell r="A606" t="str">
            <v>Brooks Raley</v>
          </cell>
          <cell r="B606" t="str">
            <v>1st</v>
          </cell>
          <cell r="C606">
            <v>-0.7</v>
          </cell>
        </row>
        <row r="607">
          <cell r="A607" t="str">
            <v>Anthony Recker</v>
          </cell>
          <cell r="B607">
            <v>2</v>
          </cell>
          <cell r="C607">
            <v>0.1</v>
          </cell>
        </row>
        <row r="608">
          <cell r="A608" t="str">
            <v>Anthony Rizzo</v>
          </cell>
          <cell r="B608">
            <v>2</v>
          </cell>
          <cell r="C608">
            <v>2.2000000000000002</v>
          </cell>
        </row>
        <row r="609">
          <cell r="A609" t="str">
            <v>Chris Rusin</v>
          </cell>
          <cell r="B609" t="str">
            <v>1st</v>
          </cell>
          <cell r="C609">
            <v>-0.3</v>
          </cell>
        </row>
        <row r="610">
          <cell r="A610" t="str">
            <v>James Russell</v>
          </cell>
          <cell r="B610">
            <v>3</v>
          </cell>
          <cell r="C610">
            <v>0.9</v>
          </cell>
          <cell r="D610">
            <v>512000</v>
          </cell>
        </row>
        <row r="611">
          <cell r="A611" t="str">
            <v>Jeff Samardzija</v>
          </cell>
          <cell r="B611">
            <v>5</v>
          </cell>
          <cell r="C611">
            <v>2.2000000000000002</v>
          </cell>
          <cell r="D611">
            <v>2640000</v>
          </cell>
        </row>
        <row r="612">
          <cell r="A612" t="str">
            <v>Dave Sappelt</v>
          </cell>
          <cell r="B612">
            <v>2</v>
          </cell>
          <cell r="C612">
            <v>0.6</v>
          </cell>
        </row>
        <row r="613">
          <cell r="A613" t="str">
            <v>Miguel Socolovich</v>
          </cell>
          <cell r="B613" t="str">
            <v>1st</v>
          </cell>
          <cell r="C613">
            <v>0</v>
          </cell>
        </row>
        <row r="614">
          <cell r="A614" t="str">
            <v>Alfonso Soriano</v>
          </cell>
          <cell r="B614">
            <v>14</v>
          </cell>
          <cell r="C614">
            <v>1.9</v>
          </cell>
          <cell r="D614">
            <v>18000000</v>
          </cell>
        </row>
        <row r="615">
          <cell r="A615" t="str">
            <v>Geovany Soto</v>
          </cell>
          <cell r="B615">
            <v>8</v>
          </cell>
          <cell r="C615">
            <v>0.1</v>
          </cell>
          <cell r="D615">
            <v>4300000</v>
          </cell>
        </row>
        <row r="616">
          <cell r="A616" t="str">
            <v>Ian Stewart</v>
          </cell>
          <cell r="B616">
            <v>6</v>
          </cell>
          <cell r="C616">
            <v>0</v>
          </cell>
          <cell r="D616">
            <v>2237000</v>
          </cell>
        </row>
        <row r="617">
          <cell r="A617" t="str">
            <v>Luis Valbuena</v>
          </cell>
          <cell r="B617">
            <v>5</v>
          </cell>
          <cell r="C617">
            <v>0.4</v>
          </cell>
          <cell r="D617">
            <v>495200</v>
          </cell>
        </row>
        <row r="618">
          <cell r="A618" t="str">
            <v>Josh Vitters</v>
          </cell>
          <cell r="B618" t="str">
            <v>1st</v>
          </cell>
          <cell r="C618">
            <v>-1.3</v>
          </cell>
        </row>
        <row r="619">
          <cell r="A619" t="str">
            <v>Chris Volstad</v>
          </cell>
          <cell r="B619">
            <v>5</v>
          </cell>
          <cell r="C619">
            <v>-1.5</v>
          </cell>
          <cell r="D619">
            <v>2655000</v>
          </cell>
        </row>
        <row r="620">
          <cell r="A620" t="str">
            <v>Randy Wells</v>
          </cell>
          <cell r="B620">
            <v>5</v>
          </cell>
          <cell r="C620">
            <v>-0.2</v>
          </cell>
          <cell r="D620">
            <v>2705000</v>
          </cell>
        </row>
        <row r="621">
          <cell r="A621" t="str">
            <v>Kerry Wood</v>
          </cell>
          <cell r="B621">
            <v>14</v>
          </cell>
          <cell r="C621">
            <v>-0.4</v>
          </cell>
          <cell r="D621">
            <v>3000000</v>
          </cell>
        </row>
        <row r="622">
          <cell r="A622" t="str">
            <v>Travis Wood</v>
          </cell>
          <cell r="B622">
            <v>3</v>
          </cell>
          <cell r="C622">
            <v>1.4</v>
          </cell>
          <cell r="D622">
            <v>505000</v>
          </cell>
        </row>
        <row r="623">
          <cell r="A623" t="str">
            <v>Jose Arredondo</v>
          </cell>
          <cell r="B623">
            <v>4</v>
          </cell>
          <cell r="C623">
            <v>0.5</v>
          </cell>
          <cell r="D623">
            <v>800000</v>
          </cell>
        </row>
        <row r="624">
          <cell r="A624" t="str">
            <v>Bronson Arroyo</v>
          </cell>
          <cell r="B624">
            <v>13</v>
          </cell>
          <cell r="C624">
            <v>2.9</v>
          </cell>
          <cell r="D624">
            <v>12000000</v>
          </cell>
        </row>
        <row r="625">
          <cell r="A625" t="str">
            <v>Homer Bailey</v>
          </cell>
          <cell r="B625">
            <v>6</v>
          </cell>
          <cell r="C625">
            <v>1.6</v>
          </cell>
          <cell r="D625">
            <v>2425000</v>
          </cell>
        </row>
        <row r="626">
          <cell r="A626" t="str">
            <v>Bill Bray</v>
          </cell>
          <cell r="B626">
            <v>6</v>
          </cell>
          <cell r="C626">
            <v>0</v>
          </cell>
          <cell r="D626">
            <v>1417500</v>
          </cell>
        </row>
        <row r="627">
          <cell r="A627" t="str">
            <v>Jonathan Broxton</v>
          </cell>
          <cell r="B627">
            <v>8</v>
          </cell>
          <cell r="C627">
            <v>0.5</v>
          </cell>
        </row>
        <row r="628">
          <cell r="A628" t="str">
            <v>Jay Bruce</v>
          </cell>
          <cell r="B628">
            <v>5</v>
          </cell>
          <cell r="C628">
            <v>2.2000000000000002</v>
          </cell>
          <cell r="D628">
            <v>5000000</v>
          </cell>
        </row>
        <row r="629">
          <cell r="A629" t="str">
            <v>Miguel Cairo</v>
          </cell>
          <cell r="B629">
            <v>17</v>
          </cell>
          <cell r="C629">
            <v>-1.3</v>
          </cell>
          <cell r="D629">
            <v>1000000</v>
          </cell>
        </row>
        <row r="630">
          <cell r="A630" t="str">
            <v>Aroldis Chapman</v>
          </cell>
          <cell r="B630">
            <v>3</v>
          </cell>
          <cell r="C630">
            <v>3.4</v>
          </cell>
          <cell r="D630">
            <v>2000000</v>
          </cell>
        </row>
        <row r="631">
          <cell r="A631" t="str">
            <v>Tony Cingrani</v>
          </cell>
          <cell r="B631" t="str">
            <v>1st</v>
          </cell>
          <cell r="C631">
            <v>0.1</v>
          </cell>
        </row>
        <row r="632">
          <cell r="A632" t="str">
            <v>Mike Costanzo</v>
          </cell>
          <cell r="B632" t="str">
            <v>1st</v>
          </cell>
          <cell r="C632">
            <v>-0.6</v>
          </cell>
        </row>
        <row r="633">
          <cell r="A633" t="str">
            <v>Zack Cozart</v>
          </cell>
          <cell r="B633">
            <v>2</v>
          </cell>
          <cell r="C633">
            <v>2.8</v>
          </cell>
          <cell r="D633">
            <v>480000</v>
          </cell>
        </row>
        <row r="634">
          <cell r="A634" t="str">
            <v>Johnny Cueto</v>
          </cell>
          <cell r="B634">
            <v>5</v>
          </cell>
          <cell r="C634">
            <v>4.8</v>
          </cell>
          <cell r="D634">
            <v>5400000</v>
          </cell>
        </row>
        <row r="635">
          <cell r="A635" t="str">
            <v>Todd Frazier</v>
          </cell>
          <cell r="B635">
            <v>2</v>
          </cell>
          <cell r="C635">
            <v>2.2999999999999998</v>
          </cell>
        </row>
        <row r="636">
          <cell r="A636" t="str">
            <v>Didi Gregorius</v>
          </cell>
          <cell r="B636" t="str">
            <v>1st</v>
          </cell>
          <cell r="C636">
            <v>0.1</v>
          </cell>
        </row>
        <row r="637">
          <cell r="A637" t="str">
            <v>Ryan Hanigan</v>
          </cell>
          <cell r="B637">
            <v>6</v>
          </cell>
          <cell r="C637">
            <v>2.2999999999999998</v>
          </cell>
          <cell r="D637">
            <v>1200000</v>
          </cell>
        </row>
        <row r="638">
          <cell r="A638" t="str">
            <v>Willie Harris</v>
          </cell>
          <cell r="B638">
            <v>12</v>
          </cell>
          <cell r="C638">
            <v>-0.6</v>
          </cell>
          <cell r="D638">
            <v>800000</v>
          </cell>
        </row>
        <row r="639">
          <cell r="A639" t="str">
            <v>Chris Heisey</v>
          </cell>
          <cell r="B639">
            <v>3</v>
          </cell>
          <cell r="C639">
            <v>0.2</v>
          </cell>
          <cell r="D639">
            <v>495000</v>
          </cell>
        </row>
        <row r="640">
          <cell r="A640" t="str">
            <v>J.J. Hoover</v>
          </cell>
          <cell r="B640" t="str">
            <v>1st</v>
          </cell>
          <cell r="C640">
            <v>0.8</v>
          </cell>
        </row>
        <row r="641">
          <cell r="A641" t="str">
            <v>Mat Latos</v>
          </cell>
          <cell r="B641">
            <v>4</v>
          </cell>
          <cell r="C641">
            <v>3.9</v>
          </cell>
          <cell r="D641">
            <v>550000</v>
          </cell>
        </row>
        <row r="642">
          <cell r="A642" t="str">
            <v>Mike Leake</v>
          </cell>
          <cell r="B642">
            <v>3</v>
          </cell>
          <cell r="C642">
            <v>1</v>
          </cell>
          <cell r="D642">
            <v>507500</v>
          </cell>
        </row>
        <row r="643">
          <cell r="A643" t="str">
            <v>Sam LeCure</v>
          </cell>
          <cell r="B643">
            <v>3</v>
          </cell>
          <cell r="C643">
            <v>0.8</v>
          </cell>
          <cell r="D643">
            <v>487500</v>
          </cell>
        </row>
        <row r="644">
          <cell r="A644" t="str">
            <v>Ryan Ludwick</v>
          </cell>
          <cell r="B644">
            <v>10</v>
          </cell>
          <cell r="C644">
            <v>2.2999999999999998</v>
          </cell>
          <cell r="D644">
            <v>2000000</v>
          </cell>
        </row>
        <row r="645">
          <cell r="A645" t="str">
            <v>Sean Marshall</v>
          </cell>
          <cell r="B645">
            <v>7</v>
          </cell>
          <cell r="C645">
            <v>1.5</v>
          </cell>
          <cell r="D645">
            <v>3100000</v>
          </cell>
        </row>
        <row r="646">
          <cell r="A646" t="str">
            <v>Devin Mesoraco</v>
          </cell>
          <cell r="B646">
            <v>2</v>
          </cell>
          <cell r="C646">
            <v>-0.4</v>
          </cell>
          <cell r="D646">
            <v>480000</v>
          </cell>
        </row>
        <row r="647">
          <cell r="A647" t="str">
            <v>Dioner Navarro</v>
          </cell>
          <cell r="B647">
            <v>9</v>
          </cell>
          <cell r="C647">
            <v>0.3</v>
          </cell>
        </row>
        <row r="648">
          <cell r="A648" t="str">
            <v>Kristopher Negron</v>
          </cell>
          <cell r="B648" t="str">
            <v>1st</v>
          </cell>
          <cell r="C648">
            <v>0.1</v>
          </cell>
        </row>
        <row r="649">
          <cell r="A649" t="str">
            <v>Logan Ondrusek</v>
          </cell>
          <cell r="B649">
            <v>3</v>
          </cell>
          <cell r="C649">
            <v>0.5</v>
          </cell>
          <cell r="D649">
            <v>492500</v>
          </cell>
        </row>
        <row r="650">
          <cell r="A650" t="str">
            <v>Xavier Paul</v>
          </cell>
          <cell r="B650">
            <v>4</v>
          </cell>
          <cell r="C650">
            <v>0.3</v>
          </cell>
        </row>
        <row r="651">
          <cell r="A651" t="str">
            <v>Brandon Phillips</v>
          </cell>
          <cell r="B651">
            <v>11</v>
          </cell>
          <cell r="C651">
            <v>4</v>
          </cell>
          <cell r="D651">
            <v>12000000</v>
          </cell>
        </row>
        <row r="652">
          <cell r="A652" t="str">
            <v>Denis Phipps</v>
          </cell>
          <cell r="B652" t="str">
            <v>1st</v>
          </cell>
          <cell r="C652">
            <v>0</v>
          </cell>
        </row>
        <row r="653">
          <cell r="A653" t="str">
            <v>Todd Redmond</v>
          </cell>
          <cell r="B653" t="str">
            <v>1st</v>
          </cell>
          <cell r="C653">
            <v>-0.2</v>
          </cell>
        </row>
        <row r="654">
          <cell r="A654" t="str">
            <v>Henry Rodriguez</v>
          </cell>
          <cell r="B654" t="str">
            <v>1st</v>
          </cell>
          <cell r="C654">
            <v>0</v>
          </cell>
        </row>
        <row r="655">
          <cell r="A655" t="str">
            <v>Scott Rolen</v>
          </cell>
          <cell r="B655">
            <v>17</v>
          </cell>
          <cell r="C655">
            <v>0.6</v>
          </cell>
          <cell r="D655">
            <v>6500000</v>
          </cell>
        </row>
        <row r="656">
          <cell r="A656" t="str">
            <v>Alfredo Simon</v>
          </cell>
          <cell r="B656">
            <v>5</v>
          </cell>
          <cell r="C656">
            <v>0.8</v>
          </cell>
          <cell r="D656">
            <v>487000</v>
          </cell>
        </row>
        <row r="657">
          <cell r="A657" t="str">
            <v>Drew Stubbs</v>
          </cell>
          <cell r="B657">
            <v>4</v>
          </cell>
          <cell r="C657">
            <v>0.1</v>
          </cell>
          <cell r="D657">
            <v>527500</v>
          </cell>
        </row>
        <row r="658">
          <cell r="A658" t="str">
            <v>Wilson Valdez</v>
          </cell>
          <cell r="B658">
            <v>7</v>
          </cell>
          <cell r="C658">
            <v>-1.7</v>
          </cell>
          <cell r="D658">
            <v>930000</v>
          </cell>
        </row>
        <row r="659">
          <cell r="A659" t="str">
            <v>Pedro Villarreal</v>
          </cell>
          <cell r="B659" t="str">
            <v>1st</v>
          </cell>
          <cell r="C659">
            <v>0</v>
          </cell>
        </row>
        <row r="660">
          <cell r="A660" t="str">
            <v>Joey Votto</v>
          </cell>
          <cell r="B660">
            <v>6</v>
          </cell>
          <cell r="C660">
            <v>5.9</v>
          </cell>
          <cell r="D660">
            <v>9500000</v>
          </cell>
        </row>
        <row r="661">
          <cell r="A661" t="str">
            <v>Pedro Alvarez</v>
          </cell>
          <cell r="B661">
            <v>3</v>
          </cell>
          <cell r="C661">
            <v>2.6</v>
          </cell>
          <cell r="D661">
            <v>700000</v>
          </cell>
        </row>
        <row r="662">
          <cell r="A662" t="str">
            <v>Rod Barajas</v>
          </cell>
          <cell r="B662">
            <v>14</v>
          </cell>
          <cell r="C662">
            <v>-1</v>
          </cell>
          <cell r="D662">
            <v>4000000</v>
          </cell>
        </row>
        <row r="663">
          <cell r="A663" t="str">
            <v>Clint Barmes</v>
          </cell>
          <cell r="B663">
            <v>10</v>
          </cell>
          <cell r="C663">
            <v>1.2</v>
          </cell>
          <cell r="D663">
            <v>5000000</v>
          </cell>
        </row>
        <row r="664">
          <cell r="A664" t="str">
            <v>Erik Bedard</v>
          </cell>
          <cell r="B664">
            <v>9</v>
          </cell>
          <cell r="C664">
            <v>-0.4</v>
          </cell>
          <cell r="D664">
            <v>4500000</v>
          </cell>
        </row>
        <row r="665">
          <cell r="A665" t="str">
            <v>A.J. Burnett</v>
          </cell>
          <cell r="B665">
            <v>14</v>
          </cell>
          <cell r="C665">
            <v>2.4</v>
          </cell>
          <cell r="D665">
            <v>16500000</v>
          </cell>
        </row>
        <row r="666">
          <cell r="A666" t="str">
            <v>Jeff Clement</v>
          </cell>
          <cell r="B666">
            <v>4</v>
          </cell>
          <cell r="C666">
            <v>-0.3</v>
          </cell>
        </row>
        <row r="667">
          <cell r="A667" t="str">
            <v>Kevin Correia</v>
          </cell>
          <cell r="B667">
            <v>10</v>
          </cell>
          <cell r="C667">
            <v>0.2</v>
          </cell>
          <cell r="D667">
            <v>3000000</v>
          </cell>
        </row>
        <row r="668">
          <cell r="A668" t="str">
            <v>Juan Cruz</v>
          </cell>
          <cell r="B668">
            <v>12</v>
          </cell>
          <cell r="C668">
            <v>0.7</v>
          </cell>
          <cell r="D668">
            <v>1250000</v>
          </cell>
        </row>
        <row r="669">
          <cell r="A669" t="str">
            <v>Chase d'Arnaud</v>
          </cell>
          <cell r="B669">
            <v>2</v>
          </cell>
          <cell r="C669">
            <v>-0.1</v>
          </cell>
        </row>
        <row r="670">
          <cell r="A670" t="str">
            <v>Eric Fryer</v>
          </cell>
          <cell r="B670">
            <v>2</v>
          </cell>
          <cell r="C670">
            <v>0</v>
          </cell>
        </row>
        <row r="671">
          <cell r="A671" t="str">
            <v>Jason Grilli</v>
          </cell>
          <cell r="B671">
            <v>10</v>
          </cell>
          <cell r="C671">
            <v>1</v>
          </cell>
          <cell r="D671">
            <v>1100000</v>
          </cell>
        </row>
        <row r="672">
          <cell r="A672" t="str">
            <v>Matt Hague</v>
          </cell>
          <cell r="B672" t="str">
            <v>1st</v>
          </cell>
          <cell r="C672">
            <v>-0.4</v>
          </cell>
          <cell r="D672">
            <v>480000</v>
          </cell>
        </row>
        <row r="673">
          <cell r="A673" t="str">
            <v>Joel Hanrahan</v>
          </cell>
          <cell r="B673">
            <v>6</v>
          </cell>
          <cell r="C673">
            <v>1.4</v>
          </cell>
          <cell r="D673">
            <v>4100000</v>
          </cell>
        </row>
        <row r="674">
          <cell r="A674" t="str">
            <v>Josh Harrison</v>
          </cell>
          <cell r="B674">
            <v>2</v>
          </cell>
          <cell r="C674">
            <v>-0.1</v>
          </cell>
          <cell r="D674">
            <v>484000</v>
          </cell>
        </row>
        <row r="675">
          <cell r="A675" t="str">
            <v>Gorkys Hernandez</v>
          </cell>
          <cell r="B675" t="str">
            <v>1st</v>
          </cell>
          <cell r="C675">
            <v>0.1</v>
          </cell>
        </row>
        <row r="676">
          <cell r="A676" t="str">
            <v>Brock Holt</v>
          </cell>
          <cell r="B676" t="str">
            <v>1st</v>
          </cell>
          <cell r="C676">
            <v>-0.1</v>
          </cell>
        </row>
        <row r="677">
          <cell r="A677" t="str">
            <v>Jared Hughes</v>
          </cell>
          <cell r="B677">
            <v>2</v>
          </cell>
          <cell r="C677">
            <v>0.8</v>
          </cell>
          <cell r="D677">
            <v>481000</v>
          </cell>
        </row>
        <row r="678">
          <cell r="A678" t="str">
            <v>Garrett Jones</v>
          </cell>
          <cell r="B678">
            <v>5</v>
          </cell>
          <cell r="C678">
            <v>1.5</v>
          </cell>
          <cell r="D678">
            <v>2250000</v>
          </cell>
        </row>
        <row r="679">
          <cell r="A679" t="str">
            <v>Jeff Karstens</v>
          </cell>
          <cell r="B679">
            <v>7</v>
          </cell>
          <cell r="C679">
            <v>0.9</v>
          </cell>
          <cell r="D679">
            <v>3100000</v>
          </cell>
        </row>
        <row r="680">
          <cell r="A680" t="str">
            <v>Chris Leroux</v>
          </cell>
          <cell r="B680">
            <v>4</v>
          </cell>
          <cell r="C680">
            <v>-0.3</v>
          </cell>
          <cell r="D680">
            <v>486000</v>
          </cell>
        </row>
        <row r="681">
          <cell r="A681" t="str">
            <v>Brad Lincoln</v>
          </cell>
          <cell r="B681">
            <v>3</v>
          </cell>
          <cell r="C681">
            <v>1.4</v>
          </cell>
        </row>
        <row r="682">
          <cell r="A682" t="str">
            <v>Jeff Locke</v>
          </cell>
          <cell r="B682">
            <v>2</v>
          </cell>
          <cell r="C682">
            <v>-0.4</v>
          </cell>
        </row>
        <row r="683">
          <cell r="A683" t="str">
            <v>Starling Marte</v>
          </cell>
          <cell r="B683" t="str">
            <v>1st</v>
          </cell>
          <cell r="C683">
            <v>1</v>
          </cell>
        </row>
        <row r="684">
          <cell r="A684" t="str">
            <v>Andrew McCutchen</v>
          </cell>
          <cell r="B684">
            <v>4</v>
          </cell>
          <cell r="C684">
            <v>6.9</v>
          </cell>
          <cell r="D684">
            <v>500000</v>
          </cell>
        </row>
        <row r="685">
          <cell r="A685" t="str">
            <v>Daniel McCutchen</v>
          </cell>
          <cell r="B685">
            <v>4</v>
          </cell>
          <cell r="C685">
            <v>0</v>
          </cell>
        </row>
        <row r="686">
          <cell r="A686" t="str">
            <v>James McDonald</v>
          </cell>
          <cell r="B686">
            <v>5</v>
          </cell>
          <cell r="C686">
            <v>1.4</v>
          </cell>
          <cell r="D686">
            <v>502500</v>
          </cell>
        </row>
        <row r="687">
          <cell r="A687" t="str">
            <v>Casey McGehee</v>
          </cell>
          <cell r="B687">
            <v>5</v>
          </cell>
          <cell r="C687">
            <v>0.4</v>
          </cell>
          <cell r="D687">
            <v>2537500</v>
          </cell>
        </row>
        <row r="688">
          <cell r="A688" t="str">
            <v>Michael McKenry</v>
          </cell>
          <cell r="B688">
            <v>3</v>
          </cell>
          <cell r="C688">
            <v>1.6</v>
          </cell>
          <cell r="D688">
            <v>485000</v>
          </cell>
        </row>
        <row r="689">
          <cell r="A689" t="str">
            <v>Nate McLouth</v>
          </cell>
          <cell r="B689">
            <v>8</v>
          </cell>
          <cell r="C689">
            <v>-0.5</v>
          </cell>
          <cell r="D689">
            <v>1750000</v>
          </cell>
        </row>
        <row r="690">
          <cell r="A690" t="str">
            <v>Kyle McPherson</v>
          </cell>
          <cell r="B690" t="str">
            <v>1st</v>
          </cell>
          <cell r="C690">
            <v>0.5</v>
          </cell>
        </row>
        <row r="691">
          <cell r="A691" t="str">
            <v>Evan Meek</v>
          </cell>
          <cell r="B691">
            <v>5</v>
          </cell>
          <cell r="C691">
            <v>-0.3</v>
          </cell>
          <cell r="D691">
            <v>875000</v>
          </cell>
        </row>
        <row r="692">
          <cell r="A692" t="str">
            <v>Jordy Mercer</v>
          </cell>
          <cell r="B692" t="str">
            <v>1st</v>
          </cell>
          <cell r="C692">
            <v>0.3</v>
          </cell>
        </row>
        <row r="693">
          <cell r="A693" t="str">
            <v>Bryan Morris</v>
          </cell>
          <cell r="B693" t="str">
            <v>1st</v>
          </cell>
          <cell r="C693">
            <v>0</v>
          </cell>
        </row>
        <row r="694">
          <cell r="A694" t="str">
            <v>Charlie Morton</v>
          </cell>
          <cell r="B694">
            <v>5</v>
          </cell>
          <cell r="C694">
            <v>-0.5</v>
          </cell>
          <cell r="D694">
            <v>2445000</v>
          </cell>
        </row>
        <row r="695">
          <cell r="A695" t="str">
            <v>Yamaico Navarro</v>
          </cell>
          <cell r="B695">
            <v>3</v>
          </cell>
          <cell r="C695">
            <v>-0.2</v>
          </cell>
          <cell r="D695">
            <v>483000</v>
          </cell>
        </row>
        <row r="696">
          <cell r="A696" t="str">
            <v>Alex Presley</v>
          </cell>
          <cell r="B696">
            <v>3</v>
          </cell>
          <cell r="C696">
            <v>0</v>
          </cell>
          <cell r="D696">
            <v>484000</v>
          </cell>
        </row>
        <row r="697">
          <cell r="A697" t="str">
            <v>Chad Qualls</v>
          </cell>
          <cell r="B697">
            <v>9</v>
          </cell>
          <cell r="C697">
            <v>-0.3</v>
          </cell>
        </row>
        <row r="698">
          <cell r="A698" t="str">
            <v>Chris Resop</v>
          </cell>
          <cell r="B698">
            <v>7</v>
          </cell>
          <cell r="C698">
            <v>0.2</v>
          </cell>
          <cell r="D698">
            <v>850000</v>
          </cell>
        </row>
        <row r="699">
          <cell r="A699" t="str">
            <v>Wandy Rodriguez</v>
          </cell>
          <cell r="B699">
            <v>8</v>
          </cell>
          <cell r="C699">
            <v>1</v>
          </cell>
          <cell r="D699">
            <v>10000000</v>
          </cell>
        </row>
        <row r="700">
          <cell r="A700" t="str">
            <v>Gaby Sanchez</v>
          </cell>
          <cell r="B700">
            <v>5</v>
          </cell>
          <cell r="C700">
            <v>0.4</v>
          </cell>
        </row>
        <row r="701">
          <cell r="A701" t="str">
            <v>Doug Slaten</v>
          </cell>
          <cell r="B701">
            <v>7</v>
          </cell>
          <cell r="C701">
            <v>0.3</v>
          </cell>
        </row>
        <row r="702">
          <cell r="A702" t="str">
            <v>Travis Snider</v>
          </cell>
          <cell r="B702">
            <v>5</v>
          </cell>
          <cell r="C702">
            <v>0.2</v>
          </cell>
        </row>
        <row r="703">
          <cell r="A703" t="str">
            <v>Drew Sutton</v>
          </cell>
          <cell r="B703">
            <v>4</v>
          </cell>
          <cell r="C703">
            <v>-0.5</v>
          </cell>
        </row>
        <row r="704">
          <cell r="A704" t="str">
            <v>Jose Tabata</v>
          </cell>
          <cell r="B704">
            <v>3</v>
          </cell>
          <cell r="C704">
            <v>-0.1</v>
          </cell>
          <cell r="D704">
            <v>750000</v>
          </cell>
        </row>
        <row r="705">
          <cell r="A705" t="str">
            <v>Hisanori Takahashi</v>
          </cell>
          <cell r="B705">
            <v>3</v>
          </cell>
          <cell r="C705">
            <v>-0.2</v>
          </cell>
        </row>
        <row r="706">
          <cell r="A706" t="str">
            <v>Rick van den Hurk</v>
          </cell>
          <cell r="B706">
            <v>6</v>
          </cell>
          <cell r="C706">
            <v>-0.2</v>
          </cell>
        </row>
        <row r="707">
          <cell r="A707" t="str">
            <v>Neil Walker</v>
          </cell>
          <cell r="B707">
            <v>4</v>
          </cell>
          <cell r="C707">
            <v>2.6</v>
          </cell>
          <cell r="D707">
            <v>500000</v>
          </cell>
        </row>
        <row r="708">
          <cell r="A708" t="str">
            <v>Tony Watson</v>
          </cell>
          <cell r="B708">
            <v>2</v>
          </cell>
          <cell r="C708">
            <v>0.6</v>
          </cell>
          <cell r="D708">
            <v>484000</v>
          </cell>
        </row>
        <row r="709">
          <cell r="A709" t="str">
            <v>Justin Wilson</v>
          </cell>
          <cell r="B709" t="str">
            <v>1st</v>
          </cell>
          <cell r="C709">
            <v>0.1</v>
          </cell>
        </row>
        <row r="710">
          <cell r="A710" t="str">
            <v>Nick Blackburn</v>
          </cell>
          <cell r="B710">
            <v>6</v>
          </cell>
          <cell r="C710">
            <v>-2</v>
          </cell>
          <cell r="D710">
            <v>4750000</v>
          </cell>
        </row>
        <row r="711">
          <cell r="A711" t="str">
            <v>Alex Burnett</v>
          </cell>
          <cell r="B711">
            <v>3</v>
          </cell>
          <cell r="C711">
            <v>0.6</v>
          </cell>
          <cell r="D711">
            <v>490000</v>
          </cell>
        </row>
        <row r="712">
          <cell r="A712" t="str">
            <v>Sean Burroughs</v>
          </cell>
          <cell r="B712">
            <v>7</v>
          </cell>
          <cell r="C712">
            <v>-0.2</v>
          </cell>
          <cell r="D712">
            <v>525000</v>
          </cell>
        </row>
        <row r="713">
          <cell r="A713" t="str">
            <v>Jared Burton</v>
          </cell>
          <cell r="B713">
            <v>6</v>
          </cell>
          <cell r="C713">
            <v>1.4</v>
          </cell>
          <cell r="D713">
            <v>750000</v>
          </cell>
        </row>
        <row r="714">
          <cell r="A714" t="str">
            <v>Drew Butera</v>
          </cell>
          <cell r="B714">
            <v>3</v>
          </cell>
          <cell r="C714">
            <v>0.1</v>
          </cell>
        </row>
        <row r="715">
          <cell r="A715" t="str">
            <v>Matt Capps</v>
          </cell>
          <cell r="B715">
            <v>8</v>
          </cell>
          <cell r="C715">
            <v>0.3</v>
          </cell>
          <cell r="D715">
            <v>4500000</v>
          </cell>
        </row>
        <row r="716">
          <cell r="A716" t="str">
            <v>Jamey Carroll</v>
          </cell>
          <cell r="B716">
            <v>11</v>
          </cell>
          <cell r="C716">
            <v>3.4</v>
          </cell>
          <cell r="D716">
            <v>2750000</v>
          </cell>
        </row>
        <row r="717">
          <cell r="A717" t="str">
            <v>Matt Carson</v>
          </cell>
          <cell r="B717">
            <v>3</v>
          </cell>
          <cell r="C717">
            <v>0.1</v>
          </cell>
        </row>
        <row r="718">
          <cell r="A718" t="str">
            <v>Alexi Casilla</v>
          </cell>
          <cell r="B718">
            <v>7</v>
          </cell>
          <cell r="C718">
            <v>2</v>
          </cell>
          <cell r="D718">
            <v>1382500</v>
          </cell>
        </row>
        <row r="719">
          <cell r="A719" t="str">
            <v>Cole De Vries</v>
          </cell>
          <cell r="B719" t="str">
            <v>1st</v>
          </cell>
          <cell r="C719">
            <v>0.5</v>
          </cell>
        </row>
        <row r="720">
          <cell r="A720" t="str">
            <v>Sam Deduno</v>
          </cell>
          <cell r="B720">
            <v>3</v>
          </cell>
          <cell r="C720">
            <v>0.7</v>
          </cell>
        </row>
        <row r="721">
          <cell r="A721" t="str">
            <v>Scott Diamond</v>
          </cell>
          <cell r="B721">
            <v>2</v>
          </cell>
          <cell r="C721">
            <v>2.6</v>
          </cell>
        </row>
        <row r="722">
          <cell r="A722" t="str">
            <v>Ryan Doumit</v>
          </cell>
          <cell r="B722">
            <v>8</v>
          </cell>
          <cell r="C722">
            <v>1.3</v>
          </cell>
          <cell r="D722">
            <v>3000000</v>
          </cell>
        </row>
        <row r="723">
          <cell r="A723" t="str">
            <v>Brian Dozier</v>
          </cell>
          <cell r="B723" t="str">
            <v>1st</v>
          </cell>
          <cell r="C723">
            <v>0.7</v>
          </cell>
        </row>
        <row r="724">
          <cell r="A724" t="str">
            <v>Brian Duensing</v>
          </cell>
          <cell r="B724">
            <v>4</v>
          </cell>
          <cell r="C724">
            <v>-1.1000000000000001</v>
          </cell>
          <cell r="D724">
            <v>515000</v>
          </cell>
        </row>
        <row r="725">
          <cell r="A725" t="str">
            <v>Eduardo Escobar</v>
          </cell>
          <cell r="B725">
            <v>2</v>
          </cell>
          <cell r="C725">
            <v>0.2</v>
          </cell>
        </row>
        <row r="726">
          <cell r="A726" t="str">
            <v>Casey Fien</v>
          </cell>
          <cell r="B726">
            <v>3</v>
          </cell>
          <cell r="C726">
            <v>1.1000000000000001</v>
          </cell>
        </row>
        <row r="727">
          <cell r="A727" t="str">
            <v>Pedro Florimon</v>
          </cell>
          <cell r="B727">
            <v>2</v>
          </cell>
          <cell r="C727">
            <v>0.9</v>
          </cell>
        </row>
        <row r="728">
          <cell r="A728" t="str">
            <v>Jeff Gray</v>
          </cell>
          <cell r="B728">
            <v>5</v>
          </cell>
          <cell r="C728">
            <v>-0.5</v>
          </cell>
          <cell r="D728">
            <v>485000</v>
          </cell>
        </row>
        <row r="729">
          <cell r="A729" t="str">
            <v>Liam Hendriks</v>
          </cell>
          <cell r="B729">
            <v>2</v>
          </cell>
          <cell r="C729">
            <v>-1</v>
          </cell>
          <cell r="D729">
            <v>480000</v>
          </cell>
        </row>
        <row r="730">
          <cell r="A730" t="str">
            <v>Chris Herrmann</v>
          </cell>
          <cell r="B730" t="str">
            <v>1st</v>
          </cell>
          <cell r="C730">
            <v>-0.3</v>
          </cell>
        </row>
        <row r="731">
          <cell r="A731" t="str">
            <v>Luke Hughes</v>
          </cell>
          <cell r="B731">
            <v>3</v>
          </cell>
          <cell r="C731">
            <v>0</v>
          </cell>
          <cell r="D731">
            <v>485000</v>
          </cell>
        </row>
        <row r="732">
          <cell r="A732" t="str">
            <v>Erik Komatsu</v>
          </cell>
          <cell r="B732" t="str">
            <v>1st</v>
          </cell>
          <cell r="C732">
            <v>-0.2</v>
          </cell>
        </row>
        <row r="733">
          <cell r="A733" t="str">
            <v>Francisco Liriano</v>
          </cell>
          <cell r="B733">
            <v>7</v>
          </cell>
          <cell r="C733">
            <v>-0.3</v>
          </cell>
          <cell r="D733">
            <v>5500000</v>
          </cell>
        </row>
        <row r="734">
          <cell r="A734" t="str">
            <v>Matt Maloney</v>
          </cell>
          <cell r="B734">
            <v>4</v>
          </cell>
          <cell r="C734">
            <v>-0.3</v>
          </cell>
          <cell r="D734">
            <v>482500</v>
          </cell>
        </row>
        <row r="735">
          <cell r="A735" t="str">
            <v>Jeff Manship</v>
          </cell>
          <cell r="B735">
            <v>4</v>
          </cell>
          <cell r="C735">
            <v>-0.6</v>
          </cell>
        </row>
        <row r="736">
          <cell r="A736" t="str">
            <v>Jason Marquis</v>
          </cell>
          <cell r="B736">
            <v>13</v>
          </cell>
          <cell r="C736">
            <v>-1.1000000000000001</v>
          </cell>
          <cell r="D736">
            <v>3000000</v>
          </cell>
        </row>
        <row r="737">
          <cell r="A737" t="str">
            <v>Darin Mastroianni</v>
          </cell>
          <cell r="B737">
            <v>2</v>
          </cell>
          <cell r="C737">
            <v>0.9</v>
          </cell>
        </row>
        <row r="738">
          <cell r="A738" t="str">
            <v>Joe Mauer</v>
          </cell>
          <cell r="B738">
            <v>9</v>
          </cell>
          <cell r="C738">
            <v>4.4000000000000004</v>
          </cell>
          <cell r="D738">
            <v>23000000</v>
          </cell>
        </row>
        <row r="739">
          <cell r="A739" t="str">
            <v>Justin Morneau</v>
          </cell>
          <cell r="B739">
            <v>10</v>
          </cell>
          <cell r="C739">
            <v>1.2</v>
          </cell>
          <cell r="D739">
            <v>14000000</v>
          </cell>
        </row>
        <row r="740">
          <cell r="A740" t="str">
            <v>Tsuyoshi Nishioka</v>
          </cell>
          <cell r="B740">
            <v>2</v>
          </cell>
          <cell r="C740">
            <v>-0.5</v>
          </cell>
          <cell r="D740">
            <v>3000000</v>
          </cell>
        </row>
        <row r="741">
          <cell r="A741" t="str">
            <v>Lester Oliveros</v>
          </cell>
          <cell r="B741">
            <v>2</v>
          </cell>
          <cell r="C741">
            <v>0</v>
          </cell>
        </row>
        <row r="742">
          <cell r="A742" t="str">
            <v>Chris Parmelee</v>
          </cell>
          <cell r="B742">
            <v>2</v>
          </cell>
          <cell r="C742">
            <v>-0.7</v>
          </cell>
          <cell r="D742">
            <v>480000</v>
          </cell>
        </row>
        <row r="743">
          <cell r="A743" t="str">
            <v>Carl Pavano</v>
          </cell>
          <cell r="B743">
            <v>14</v>
          </cell>
          <cell r="C743">
            <v>-0.8</v>
          </cell>
          <cell r="D743">
            <v>8500000</v>
          </cell>
        </row>
        <row r="744">
          <cell r="A744" t="str">
            <v>Luis Perdomo</v>
          </cell>
          <cell r="B744">
            <v>3</v>
          </cell>
          <cell r="C744">
            <v>0.1</v>
          </cell>
        </row>
        <row r="745">
          <cell r="A745" t="str">
            <v>Glen Perkins</v>
          </cell>
          <cell r="B745">
            <v>7</v>
          </cell>
          <cell r="C745">
            <v>1.4</v>
          </cell>
          <cell r="D745">
            <v>1550000</v>
          </cell>
        </row>
        <row r="746">
          <cell r="A746" t="str">
            <v>Trevor Plouffe</v>
          </cell>
          <cell r="B746">
            <v>3</v>
          </cell>
          <cell r="C746">
            <v>1.1000000000000001</v>
          </cell>
          <cell r="D746">
            <v>485000</v>
          </cell>
        </row>
        <row r="747">
          <cell r="A747" t="str">
            <v>Ben Revere</v>
          </cell>
          <cell r="B747">
            <v>3</v>
          </cell>
          <cell r="C747">
            <v>2.8</v>
          </cell>
          <cell r="D747">
            <v>492500</v>
          </cell>
        </row>
        <row r="748">
          <cell r="A748" t="str">
            <v>Tyler Robertson</v>
          </cell>
          <cell r="B748" t="str">
            <v>1st</v>
          </cell>
          <cell r="C748">
            <v>-0.3</v>
          </cell>
        </row>
        <row r="749">
          <cell r="A749" t="str">
            <v>Denard Span</v>
          </cell>
          <cell r="B749">
            <v>5</v>
          </cell>
          <cell r="C749">
            <v>4.9000000000000004</v>
          </cell>
          <cell r="D749">
            <v>3000000</v>
          </cell>
        </row>
        <row r="750">
          <cell r="A750" t="str">
            <v>Anthony Swarzak</v>
          </cell>
          <cell r="B750">
            <v>3</v>
          </cell>
          <cell r="C750">
            <v>-0.3</v>
          </cell>
          <cell r="D750">
            <v>487500</v>
          </cell>
        </row>
        <row r="751">
          <cell r="A751" t="str">
            <v>Clete Thomas</v>
          </cell>
          <cell r="B751">
            <v>3</v>
          </cell>
          <cell r="C751">
            <v>0</v>
          </cell>
          <cell r="D751">
            <v>481000</v>
          </cell>
        </row>
        <row r="752">
          <cell r="A752" t="str">
            <v>Danny Valencia</v>
          </cell>
          <cell r="B752">
            <v>3</v>
          </cell>
          <cell r="C752">
            <v>-0.8</v>
          </cell>
          <cell r="D752">
            <v>515000</v>
          </cell>
        </row>
        <row r="753">
          <cell r="A753" t="str">
            <v>Esmerling Vasquez</v>
          </cell>
          <cell r="B753">
            <v>4</v>
          </cell>
          <cell r="C753">
            <v>-0.1</v>
          </cell>
        </row>
        <row r="754">
          <cell r="A754" t="str">
            <v>Kyle Waldrop</v>
          </cell>
          <cell r="B754">
            <v>2</v>
          </cell>
          <cell r="C754">
            <v>0.6</v>
          </cell>
          <cell r="D754">
            <v>480000</v>
          </cell>
        </row>
        <row r="755">
          <cell r="A755" t="str">
            <v>P.J. Walters</v>
          </cell>
          <cell r="B755">
            <v>4</v>
          </cell>
          <cell r="C755">
            <v>-0.4</v>
          </cell>
        </row>
        <row r="756">
          <cell r="A756" t="str">
            <v>Josh Willingham</v>
          </cell>
          <cell r="B756">
            <v>9</v>
          </cell>
          <cell r="C756">
            <v>3.3</v>
          </cell>
          <cell r="D756">
            <v>7000000</v>
          </cell>
        </row>
        <row r="757">
          <cell r="A757" t="str">
            <v>Jeremy Accardo</v>
          </cell>
          <cell r="B757">
            <v>8</v>
          </cell>
          <cell r="C757">
            <v>0.2</v>
          </cell>
        </row>
        <row r="758">
          <cell r="A758" t="str">
            <v>Cody Allen</v>
          </cell>
          <cell r="B758" t="str">
            <v>1st</v>
          </cell>
          <cell r="C758">
            <v>0.4</v>
          </cell>
        </row>
        <row r="759">
          <cell r="A759" t="str">
            <v>Jairo Asencio</v>
          </cell>
          <cell r="B759">
            <v>3</v>
          </cell>
          <cell r="C759">
            <v>-0.2</v>
          </cell>
          <cell r="D759">
            <v>480000</v>
          </cell>
        </row>
        <row r="760">
          <cell r="A760" t="str">
            <v>Scott Barnes</v>
          </cell>
          <cell r="B760" t="str">
            <v>1st</v>
          </cell>
          <cell r="C760">
            <v>0.2</v>
          </cell>
        </row>
        <row r="761">
          <cell r="A761" t="str">
            <v>Michael Brantley</v>
          </cell>
          <cell r="B761">
            <v>4</v>
          </cell>
          <cell r="C761">
            <v>3.3</v>
          </cell>
          <cell r="D761">
            <v>495300</v>
          </cell>
        </row>
        <row r="762">
          <cell r="A762" t="str">
            <v>Asdrubal Cabrera</v>
          </cell>
          <cell r="B762">
            <v>6</v>
          </cell>
          <cell r="C762">
            <v>3.3</v>
          </cell>
          <cell r="D762">
            <v>4550000</v>
          </cell>
        </row>
        <row r="763">
          <cell r="A763" t="str">
            <v>Russ Canzler</v>
          </cell>
          <cell r="B763">
            <v>2</v>
          </cell>
          <cell r="C763">
            <v>0.1</v>
          </cell>
        </row>
        <row r="764">
          <cell r="A764" t="str">
            <v>Luke Carlin</v>
          </cell>
          <cell r="B764">
            <v>4</v>
          </cell>
          <cell r="C764">
            <v>0.2</v>
          </cell>
        </row>
        <row r="765">
          <cell r="A765" t="str">
            <v>Ezequiel Carrera</v>
          </cell>
          <cell r="B765">
            <v>2</v>
          </cell>
          <cell r="C765">
            <v>0.5</v>
          </cell>
        </row>
        <row r="766">
          <cell r="A766" t="str">
            <v>Lonnie Chisenhall</v>
          </cell>
          <cell r="B766">
            <v>2</v>
          </cell>
          <cell r="C766">
            <v>0.2</v>
          </cell>
        </row>
        <row r="767">
          <cell r="A767" t="str">
            <v>Shin-Soo Choo</v>
          </cell>
          <cell r="B767">
            <v>8</v>
          </cell>
          <cell r="C767">
            <v>3.6</v>
          </cell>
          <cell r="D767">
            <v>4900000</v>
          </cell>
        </row>
        <row r="768">
          <cell r="A768" t="str">
            <v>Aaron Cunningham</v>
          </cell>
          <cell r="B768">
            <v>5</v>
          </cell>
          <cell r="C768">
            <v>-0.7</v>
          </cell>
          <cell r="D768">
            <v>482300</v>
          </cell>
        </row>
        <row r="769">
          <cell r="A769" t="str">
            <v>Johnny Damon</v>
          </cell>
          <cell r="B769">
            <v>18</v>
          </cell>
          <cell r="C769">
            <v>0.3</v>
          </cell>
          <cell r="D769">
            <v>1250000</v>
          </cell>
        </row>
        <row r="770">
          <cell r="A770" t="str">
            <v>Juan Diaz</v>
          </cell>
          <cell r="B770" t="str">
            <v>1st</v>
          </cell>
          <cell r="C770">
            <v>-0.3</v>
          </cell>
        </row>
        <row r="771">
          <cell r="A771" t="str">
            <v>Jason Donald</v>
          </cell>
          <cell r="B771">
            <v>3</v>
          </cell>
          <cell r="C771">
            <v>-0.2</v>
          </cell>
          <cell r="D771">
            <v>484000</v>
          </cell>
        </row>
        <row r="772">
          <cell r="A772" t="str">
            <v>Shelley Duncan</v>
          </cell>
          <cell r="B772">
            <v>6</v>
          </cell>
          <cell r="C772">
            <v>-0.4</v>
          </cell>
          <cell r="D772">
            <v>500000</v>
          </cell>
        </row>
        <row r="773">
          <cell r="A773" t="str">
            <v>Jeanmar Gomez</v>
          </cell>
          <cell r="B773">
            <v>3</v>
          </cell>
          <cell r="C773">
            <v>-0.8</v>
          </cell>
          <cell r="D773">
            <v>482700</v>
          </cell>
        </row>
        <row r="774">
          <cell r="A774" t="str">
            <v>Travis Hafner</v>
          </cell>
          <cell r="B774">
            <v>11</v>
          </cell>
          <cell r="C774">
            <v>0.8</v>
          </cell>
          <cell r="D774">
            <v>13000000</v>
          </cell>
        </row>
        <row r="775">
          <cell r="A775" t="str">
            <v>Nick Hagadone</v>
          </cell>
          <cell r="B775">
            <v>2</v>
          </cell>
          <cell r="C775">
            <v>-0.4</v>
          </cell>
        </row>
        <row r="776">
          <cell r="A776" t="str">
            <v>Jack Hannahan</v>
          </cell>
          <cell r="B776">
            <v>6</v>
          </cell>
          <cell r="C776">
            <v>0.8</v>
          </cell>
          <cell r="D776">
            <v>1135000</v>
          </cell>
        </row>
        <row r="777">
          <cell r="A777" t="str">
            <v>Roberto Hernandez</v>
          </cell>
          <cell r="B777">
            <v>7</v>
          </cell>
          <cell r="C777">
            <v>-0.5</v>
          </cell>
          <cell r="D777">
            <v>3000000</v>
          </cell>
        </row>
        <row r="778">
          <cell r="A778" t="str">
            <v>Frank Herrmann</v>
          </cell>
          <cell r="B778">
            <v>3</v>
          </cell>
          <cell r="C778">
            <v>0.4</v>
          </cell>
        </row>
        <row r="779">
          <cell r="A779" t="str">
            <v>David Huff</v>
          </cell>
          <cell r="B779">
            <v>4</v>
          </cell>
          <cell r="C779">
            <v>0.2</v>
          </cell>
          <cell r="D779">
            <v>486200</v>
          </cell>
        </row>
        <row r="780">
          <cell r="A780" t="str">
            <v>Ubaldo Jimenez</v>
          </cell>
          <cell r="B780">
            <v>7</v>
          </cell>
          <cell r="C780">
            <v>-0.6</v>
          </cell>
          <cell r="D780">
            <v>4200000</v>
          </cell>
        </row>
        <row r="781">
          <cell r="A781" t="str">
            <v>Jason Kipnis</v>
          </cell>
          <cell r="B781">
            <v>2</v>
          </cell>
          <cell r="C781">
            <v>3.9</v>
          </cell>
          <cell r="D781">
            <v>482100</v>
          </cell>
        </row>
        <row r="782">
          <cell r="A782" t="str">
            <v>Corey Kluber</v>
          </cell>
          <cell r="B782">
            <v>2</v>
          </cell>
          <cell r="C782">
            <v>-0.5</v>
          </cell>
        </row>
        <row r="783">
          <cell r="A783" t="str">
            <v>Casey Kotchman</v>
          </cell>
          <cell r="B783">
            <v>9</v>
          </cell>
          <cell r="C783">
            <v>-0.9</v>
          </cell>
          <cell r="D783">
            <v>3000000</v>
          </cell>
        </row>
        <row r="784">
          <cell r="A784" t="str">
            <v>Matt LaPorta</v>
          </cell>
          <cell r="B784">
            <v>4</v>
          </cell>
          <cell r="C784">
            <v>-0.4</v>
          </cell>
        </row>
        <row r="785">
          <cell r="A785" t="str">
            <v>Brent Lillibridge</v>
          </cell>
          <cell r="B785">
            <v>5</v>
          </cell>
          <cell r="C785">
            <v>-0.1</v>
          </cell>
        </row>
        <row r="786">
          <cell r="A786" t="str">
            <v>Jose Lopez</v>
          </cell>
          <cell r="B786">
            <v>9</v>
          </cell>
          <cell r="C786">
            <v>0.1</v>
          </cell>
          <cell r="D786">
            <v>800000</v>
          </cell>
        </row>
        <row r="787">
          <cell r="A787" t="str">
            <v>Derek Lowe</v>
          </cell>
          <cell r="B787">
            <v>16</v>
          </cell>
          <cell r="C787">
            <v>-0.4</v>
          </cell>
          <cell r="D787">
            <v>15000000</v>
          </cell>
        </row>
        <row r="788">
          <cell r="A788" t="str">
            <v>Scott Maine</v>
          </cell>
          <cell r="B788">
            <v>3</v>
          </cell>
          <cell r="C788">
            <v>-0.3</v>
          </cell>
        </row>
        <row r="789">
          <cell r="A789" t="str">
            <v>Lou Marson</v>
          </cell>
          <cell r="B789">
            <v>5</v>
          </cell>
          <cell r="C789">
            <v>0.3</v>
          </cell>
          <cell r="D789">
            <v>491700</v>
          </cell>
        </row>
        <row r="790">
          <cell r="A790" t="str">
            <v>Justin Masterson</v>
          </cell>
          <cell r="B790">
            <v>5</v>
          </cell>
          <cell r="C790">
            <v>0.5</v>
          </cell>
          <cell r="D790">
            <v>3825000</v>
          </cell>
        </row>
        <row r="791">
          <cell r="A791" t="str">
            <v>Zach McAllister</v>
          </cell>
          <cell r="B791">
            <v>2</v>
          </cell>
          <cell r="C791">
            <v>-0.2</v>
          </cell>
        </row>
        <row r="792">
          <cell r="A792" t="str">
            <v>Thomas Neal</v>
          </cell>
          <cell r="B792" t="str">
            <v>1st</v>
          </cell>
          <cell r="C792">
            <v>-0.3</v>
          </cell>
        </row>
        <row r="793">
          <cell r="A793" t="str">
            <v>Chris Perez</v>
          </cell>
          <cell r="B793">
            <v>5</v>
          </cell>
          <cell r="C793">
            <v>0.7</v>
          </cell>
          <cell r="D793">
            <v>4500000</v>
          </cell>
        </row>
        <row r="794">
          <cell r="A794" t="str">
            <v>Rafael Perez</v>
          </cell>
          <cell r="B794">
            <v>7</v>
          </cell>
          <cell r="C794">
            <v>0.1</v>
          </cell>
          <cell r="D794">
            <v>2005000</v>
          </cell>
        </row>
        <row r="795">
          <cell r="A795" t="str">
            <v>Vinnie Pestano</v>
          </cell>
          <cell r="B795">
            <v>3</v>
          </cell>
          <cell r="C795">
            <v>2.4</v>
          </cell>
          <cell r="D795">
            <v>491200</v>
          </cell>
        </row>
        <row r="796">
          <cell r="A796" t="str">
            <v>Cord Phelps</v>
          </cell>
          <cell r="B796">
            <v>2</v>
          </cell>
          <cell r="C796">
            <v>0</v>
          </cell>
        </row>
        <row r="797">
          <cell r="A797" t="str">
            <v>Esmil Rogers</v>
          </cell>
          <cell r="B797">
            <v>4</v>
          </cell>
          <cell r="C797">
            <v>1.1000000000000001</v>
          </cell>
          <cell r="D797">
            <v>481000</v>
          </cell>
        </row>
        <row r="798">
          <cell r="A798" t="str">
            <v>Vinny Rottino</v>
          </cell>
          <cell r="B798">
            <v>5</v>
          </cell>
          <cell r="C798">
            <v>-0.2</v>
          </cell>
        </row>
        <row r="799">
          <cell r="A799" t="str">
            <v>Carlos Santana</v>
          </cell>
          <cell r="B799">
            <v>3</v>
          </cell>
          <cell r="C799">
            <v>3.7</v>
          </cell>
          <cell r="D799">
            <v>501900</v>
          </cell>
        </row>
        <row r="800">
          <cell r="A800" t="str">
            <v>Chris Seddon</v>
          </cell>
          <cell r="B800">
            <v>3</v>
          </cell>
          <cell r="C800">
            <v>0.5</v>
          </cell>
        </row>
        <row r="801">
          <cell r="A801" t="str">
            <v>Tony Sipp</v>
          </cell>
          <cell r="B801">
            <v>4</v>
          </cell>
          <cell r="C801">
            <v>0.1</v>
          </cell>
          <cell r="D801">
            <v>504900</v>
          </cell>
        </row>
        <row r="802">
          <cell r="A802" t="str">
            <v>Joe Smith</v>
          </cell>
          <cell r="B802">
            <v>6</v>
          </cell>
          <cell r="C802">
            <v>1.1000000000000001</v>
          </cell>
          <cell r="D802">
            <v>1750000</v>
          </cell>
        </row>
        <row r="803">
          <cell r="A803" t="str">
            <v>Josh Tomlin</v>
          </cell>
          <cell r="B803">
            <v>3</v>
          </cell>
          <cell r="C803">
            <v>-1</v>
          </cell>
          <cell r="D803">
            <v>494500</v>
          </cell>
        </row>
        <row r="804">
          <cell r="A804" t="str">
            <v>Dan Wheeler</v>
          </cell>
          <cell r="B804">
            <v>13</v>
          </cell>
          <cell r="C804">
            <v>-0.4</v>
          </cell>
          <cell r="D804">
            <v>900000</v>
          </cell>
        </row>
        <row r="805">
          <cell r="A805" t="str">
            <v>Dylan Axelrod</v>
          </cell>
          <cell r="B805">
            <v>2</v>
          </cell>
          <cell r="C805">
            <v>0.1</v>
          </cell>
        </row>
        <row r="806">
          <cell r="A806" t="str">
            <v>Gordon Beckham</v>
          </cell>
          <cell r="B806">
            <v>4</v>
          </cell>
          <cell r="C806">
            <v>0.8</v>
          </cell>
          <cell r="D806">
            <v>520000</v>
          </cell>
        </row>
        <row r="807">
          <cell r="A807" t="str">
            <v>Brian Bruney</v>
          </cell>
          <cell r="B807">
            <v>9</v>
          </cell>
          <cell r="C807">
            <v>0.1</v>
          </cell>
        </row>
        <row r="808">
          <cell r="A808" t="str">
            <v>Jesse Crain</v>
          </cell>
          <cell r="B808">
            <v>9</v>
          </cell>
          <cell r="C808">
            <v>1.5</v>
          </cell>
          <cell r="D808">
            <v>4500000</v>
          </cell>
        </row>
        <row r="809">
          <cell r="A809" t="str">
            <v>John Danks</v>
          </cell>
          <cell r="B809">
            <v>6</v>
          </cell>
          <cell r="C809">
            <v>-0.3</v>
          </cell>
          <cell r="D809">
            <v>2000000</v>
          </cell>
        </row>
        <row r="810">
          <cell r="A810" t="str">
            <v>Jordan Danks</v>
          </cell>
          <cell r="B810" t="str">
            <v>1st</v>
          </cell>
          <cell r="C810">
            <v>-0.3</v>
          </cell>
        </row>
        <row r="811">
          <cell r="A811" t="str">
            <v>Alejandro De Aza</v>
          </cell>
          <cell r="B811">
            <v>5</v>
          </cell>
          <cell r="C811">
            <v>2.2999999999999998</v>
          </cell>
          <cell r="D811">
            <v>495000</v>
          </cell>
        </row>
        <row r="812">
          <cell r="A812" t="str">
            <v>Adam Dunn</v>
          </cell>
          <cell r="B812">
            <v>12</v>
          </cell>
          <cell r="C812">
            <v>1.6</v>
          </cell>
          <cell r="D812">
            <v>14000000</v>
          </cell>
        </row>
        <row r="813">
          <cell r="A813" t="str">
            <v>Eduardo Escobar</v>
          </cell>
          <cell r="B813">
            <v>2</v>
          </cell>
          <cell r="C813">
            <v>0.1</v>
          </cell>
          <cell r="D813">
            <v>480000</v>
          </cell>
        </row>
        <row r="814">
          <cell r="A814" t="str">
            <v>Tyler Flowers</v>
          </cell>
          <cell r="B814">
            <v>4</v>
          </cell>
          <cell r="C814">
            <v>1.1000000000000001</v>
          </cell>
          <cell r="D814">
            <v>483000</v>
          </cell>
        </row>
        <row r="815">
          <cell r="A815" t="str">
            <v>Gavin Floyd</v>
          </cell>
          <cell r="B815">
            <v>9</v>
          </cell>
          <cell r="C815">
            <v>2.2000000000000002</v>
          </cell>
          <cell r="D815">
            <v>7000000</v>
          </cell>
        </row>
        <row r="816">
          <cell r="A816" t="str">
            <v>Kosuke Fukudome</v>
          </cell>
          <cell r="B816">
            <v>5</v>
          </cell>
          <cell r="C816">
            <v>-0.2</v>
          </cell>
          <cell r="D816">
            <v>500000</v>
          </cell>
        </row>
        <row r="817">
          <cell r="A817" t="str">
            <v>Hector Gimenez</v>
          </cell>
          <cell r="B817">
            <v>3</v>
          </cell>
          <cell r="C817">
            <v>0.1</v>
          </cell>
        </row>
        <row r="818">
          <cell r="A818" t="str">
            <v>Deunte Heath</v>
          </cell>
          <cell r="B818" t="str">
            <v>1st</v>
          </cell>
          <cell r="C818">
            <v>0</v>
          </cell>
        </row>
        <row r="819">
          <cell r="A819" t="str">
            <v>Pedro Hernandez</v>
          </cell>
          <cell r="B819" t="str">
            <v>1st</v>
          </cell>
          <cell r="C819">
            <v>-0.3</v>
          </cell>
        </row>
        <row r="820">
          <cell r="A820" t="str">
            <v>Orlando Hudson</v>
          </cell>
          <cell r="B820">
            <v>11</v>
          </cell>
          <cell r="C820">
            <v>0.3</v>
          </cell>
        </row>
        <row r="821">
          <cell r="A821" t="str">
            <v>Philip Humber</v>
          </cell>
          <cell r="B821">
            <v>7</v>
          </cell>
          <cell r="C821">
            <v>-1.1000000000000001</v>
          </cell>
          <cell r="D821">
            <v>530000</v>
          </cell>
        </row>
        <row r="822">
          <cell r="A822" t="str">
            <v>Dan Johnson</v>
          </cell>
          <cell r="B822">
            <v>7</v>
          </cell>
          <cell r="C822">
            <v>0.5</v>
          </cell>
        </row>
        <row r="823">
          <cell r="A823" t="str">
            <v>Nate Jones</v>
          </cell>
          <cell r="B823" t="str">
            <v>1st</v>
          </cell>
          <cell r="C823">
            <v>2.5</v>
          </cell>
        </row>
        <row r="824">
          <cell r="A824" t="str">
            <v>Paul Konerko</v>
          </cell>
          <cell r="B824">
            <v>16</v>
          </cell>
          <cell r="C824">
            <v>1.9</v>
          </cell>
          <cell r="D824">
            <v>12000000</v>
          </cell>
        </row>
        <row r="825">
          <cell r="A825" t="str">
            <v>Brent Lillibridge</v>
          </cell>
          <cell r="B825">
            <v>5</v>
          </cell>
          <cell r="C825">
            <v>-0.3</v>
          </cell>
        </row>
        <row r="826">
          <cell r="A826" t="str">
            <v>Francisco Liriano</v>
          </cell>
          <cell r="B826">
            <v>7</v>
          </cell>
          <cell r="C826">
            <v>0.2</v>
          </cell>
        </row>
        <row r="827">
          <cell r="A827" t="str">
            <v>Jose Lopez</v>
          </cell>
          <cell r="B827">
            <v>9</v>
          </cell>
          <cell r="C827">
            <v>0.1</v>
          </cell>
        </row>
        <row r="828">
          <cell r="A828" t="str">
            <v>Jhan Marinez</v>
          </cell>
          <cell r="B828">
            <v>2</v>
          </cell>
          <cell r="C828">
            <v>0.2</v>
          </cell>
        </row>
        <row r="829">
          <cell r="A829" t="str">
            <v>Brent Morel</v>
          </cell>
          <cell r="B829">
            <v>3</v>
          </cell>
          <cell r="C829">
            <v>-0.5</v>
          </cell>
          <cell r="D829">
            <v>490000</v>
          </cell>
        </row>
        <row r="830">
          <cell r="A830" t="str">
            <v>Brett Myers</v>
          </cell>
          <cell r="B830">
            <v>11</v>
          </cell>
          <cell r="C830">
            <v>0.8</v>
          </cell>
          <cell r="D830">
            <v>11000000</v>
          </cell>
        </row>
        <row r="831">
          <cell r="A831" t="str">
            <v>Will Ohman</v>
          </cell>
          <cell r="B831">
            <v>10</v>
          </cell>
          <cell r="C831">
            <v>-0.3</v>
          </cell>
          <cell r="D831">
            <v>2500000</v>
          </cell>
        </row>
        <row r="832">
          <cell r="A832" t="str">
            <v>Ray Olmedo</v>
          </cell>
          <cell r="B832">
            <v>6</v>
          </cell>
          <cell r="C832">
            <v>-0.1</v>
          </cell>
        </row>
        <row r="833">
          <cell r="A833" t="str">
            <v>Brian Omogrosso</v>
          </cell>
          <cell r="B833" t="str">
            <v>1st</v>
          </cell>
          <cell r="C833">
            <v>0.6</v>
          </cell>
        </row>
        <row r="834">
          <cell r="A834" t="str">
            <v>Jake Peavy</v>
          </cell>
          <cell r="B834">
            <v>11</v>
          </cell>
          <cell r="C834">
            <v>5</v>
          </cell>
          <cell r="D834">
            <v>17000000</v>
          </cell>
        </row>
        <row r="835">
          <cell r="A835" t="str">
            <v>A.J. Pierzynski</v>
          </cell>
          <cell r="B835">
            <v>15</v>
          </cell>
          <cell r="C835">
            <v>3.3</v>
          </cell>
          <cell r="D835">
            <v>6000000</v>
          </cell>
        </row>
        <row r="836">
          <cell r="A836" t="str">
            <v>Jose Quintana</v>
          </cell>
          <cell r="B836" t="str">
            <v>1st</v>
          </cell>
          <cell r="C836">
            <v>2.2999999999999998</v>
          </cell>
        </row>
        <row r="837">
          <cell r="A837" t="str">
            <v>Alexei Ramirez</v>
          </cell>
          <cell r="B837">
            <v>5</v>
          </cell>
          <cell r="C837">
            <v>2.7</v>
          </cell>
          <cell r="D837">
            <v>5000000</v>
          </cell>
        </row>
        <row r="838">
          <cell r="A838" t="str">
            <v>Addison Reed</v>
          </cell>
          <cell r="B838">
            <v>2</v>
          </cell>
          <cell r="C838">
            <v>-0.1</v>
          </cell>
          <cell r="D838">
            <v>480000</v>
          </cell>
        </row>
        <row r="839">
          <cell r="A839" t="str">
            <v>Alex Rios</v>
          </cell>
          <cell r="B839">
            <v>9</v>
          </cell>
          <cell r="C839">
            <v>4.8</v>
          </cell>
          <cell r="D839">
            <v>12000000</v>
          </cell>
        </row>
        <row r="840">
          <cell r="A840" t="str">
            <v>Chris Sale</v>
          </cell>
          <cell r="B840">
            <v>3</v>
          </cell>
          <cell r="C840">
            <v>5.6</v>
          </cell>
          <cell r="D840">
            <v>500000</v>
          </cell>
        </row>
        <row r="841">
          <cell r="A841" t="str">
            <v>Hector Santiago</v>
          </cell>
          <cell r="B841">
            <v>2</v>
          </cell>
          <cell r="C841">
            <v>1.5</v>
          </cell>
          <cell r="D841">
            <v>480000</v>
          </cell>
        </row>
        <row r="842">
          <cell r="A842" t="str">
            <v>Leyson Septimo</v>
          </cell>
          <cell r="B842" t="str">
            <v>1st</v>
          </cell>
          <cell r="C842">
            <v>0.1</v>
          </cell>
        </row>
        <row r="843">
          <cell r="A843" t="str">
            <v>Zach Stewart</v>
          </cell>
          <cell r="B843">
            <v>2</v>
          </cell>
          <cell r="C843">
            <v>-0.7</v>
          </cell>
        </row>
        <row r="844">
          <cell r="A844" t="str">
            <v>Eric Stults</v>
          </cell>
          <cell r="B844">
            <v>6</v>
          </cell>
          <cell r="C844">
            <v>0.2</v>
          </cell>
        </row>
        <row r="845">
          <cell r="A845" t="str">
            <v>Matt Thornton</v>
          </cell>
          <cell r="B845">
            <v>9</v>
          </cell>
          <cell r="C845">
            <v>1.1000000000000001</v>
          </cell>
          <cell r="D845">
            <v>5500000</v>
          </cell>
        </row>
        <row r="846">
          <cell r="A846" t="str">
            <v>Donnie Veal</v>
          </cell>
          <cell r="B846">
            <v>2</v>
          </cell>
          <cell r="C846">
            <v>0.6</v>
          </cell>
        </row>
        <row r="847">
          <cell r="A847" t="str">
            <v>Dayan Viciedo</v>
          </cell>
          <cell r="B847">
            <v>3</v>
          </cell>
          <cell r="C847">
            <v>1</v>
          </cell>
          <cell r="D847">
            <v>2500000</v>
          </cell>
        </row>
        <row r="848">
          <cell r="A848" t="str">
            <v>Dewayne Wise</v>
          </cell>
          <cell r="B848">
            <v>10</v>
          </cell>
          <cell r="C848">
            <v>0.2</v>
          </cell>
        </row>
        <row r="849">
          <cell r="A849" t="str">
            <v>Kevin Youkilis</v>
          </cell>
          <cell r="B849">
            <v>9</v>
          </cell>
          <cell r="C849">
            <v>1.4</v>
          </cell>
          <cell r="D849">
            <v>12250000</v>
          </cell>
        </row>
        <row r="850">
          <cell r="A850" t="str">
            <v>Tony Abreu</v>
          </cell>
          <cell r="B850">
            <v>4</v>
          </cell>
          <cell r="C850">
            <v>-0.2</v>
          </cell>
        </row>
        <row r="851">
          <cell r="A851" t="str">
            <v>Nathan Adcock</v>
          </cell>
          <cell r="B851">
            <v>2</v>
          </cell>
          <cell r="C851">
            <v>0.7</v>
          </cell>
        </row>
        <row r="852">
          <cell r="A852" t="str">
            <v>Yuniesky Betancourt</v>
          </cell>
          <cell r="B852">
            <v>8</v>
          </cell>
          <cell r="C852">
            <v>-1.1000000000000001</v>
          </cell>
          <cell r="D852">
            <v>2000000</v>
          </cell>
        </row>
        <row r="853">
          <cell r="A853" t="str">
            <v>Jason Bourgeois</v>
          </cell>
          <cell r="B853">
            <v>5</v>
          </cell>
          <cell r="C853">
            <v>-0.6</v>
          </cell>
          <cell r="D853">
            <v>488000</v>
          </cell>
        </row>
        <row r="854">
          <cell r="A854" t="str">
            <v>Jonathan Broxton</v>
          </cell>
          <cell r="B854">
            <v>8</v>
          </cell>
          <cell r="C854">
            <v>1.2</v>
          </cell>
          <cell r="D854">
            <v>4000000</v>
          </cell>
        </row>
        <row r="855">
          <cell r="A855" t="str">
            <v>Francisley Bueno</v>
          </cell>
          <cell r="B855">
            <v>2</v>
          </cell>
          <cell r="C855">
            <v>0.7</v>
          </cell>
        </row>
        <row r="856">
          <cell r="A856" t="str">
            <v>Billy Butler</v>
          </cell>
          <cell r="B856">
            <v>6</v>
          </cell>
          <cell r="C856">
            <v>3</v>
          </cell>
          <cell r="D856">
            <v>8000000</v>
          </cell>
        </row>
        <row r="857">
          <cell r="A857" t="str">
            <v>Lorenzo Cain</v>
          </cell>
          <cell r="B857">
            <v>3</v>
          </cell>
          <cell r="C857">
            <v>1.7</v>
          </cell>
          <cell r="D857">
            <v>480850</v>
          </cell>
        </row>
        <row r="858">
          <cell r="A858" t="str">
            <v>Bruce Chen</v>
          </cell>
          <cell r="B858">
            <v>14</v>
          </cell>
          <cell r="C858">
            <v>0.6</v>
          </cell>
          <cell r="D858">
            <v>4500000</v>
          </cell>
        </row>
        <row r="859">
          <cell r="A859" t="str">
            <v>Louis Coleman</v>
          </cell>
          <cell r="B859">
            <v>2</v>
          </cell>
          <cell r="C859">
            <v>0.5</v>
          </cell>
          <cell r="D859">
            <v>491750</v>
          </cell>
        </row>
        <row r="860">
          <cell r="A860" t="str">
            <v>Tim Collins</v>
          </cell>
          <cell r="B860">
            <v>2</v>
          </cell>
          <cell r="C860">
            <v>1.1000000000000001</v>
          </cell>
          <cell r="D860">
            <v>495725</v>
          </cell>
        </row>
        <row r="861">
          <cell r="A861" t="str">
            <v>Roman Colon</v>
          </cell>
          <cell r="B861">
            <v>6</v>
          </cell>
          <cell r="C861">
            <v>-0.1</v>
          </cell>
        </row>
        <row r="862">
          <cell r="A862" t="str">
            <v>Aaron Crow</v>
          </cell>
          <cell r="B862">
            <v>2</v>
          </cell>
          <cell r="C862">
            <v>1</v>
          </cell>
          <cell r="D862">
            <v>1000000</v>
          </cell>
        </row>
        <row r="863">
          <cell r="A863" t="str">
            <v>Danny Duffy</v>
          </cell>
          <cell r="B863">
            <v>2</v>
          </cell>
          <cell r="C863">
            <v>0.4</v>
          </cell>
          <cell r="D863">
            <v>487750</v>
          </cell>
        </row>
        <row r="864">
          <cell r="A864" t="str">
            <v>Jarrod Dyson</v>
          </cell>
          <cell r="B864">
            <v>3</v>
          </cell>
          <cell r="C864">
            <v>1.5</v>
          </cell>
        </row>
        <row r="865">
          <cell r="A865" t="str">
            <v>Alcides Escobar</v>
          </cell>
          <cell r="B865">
            <v>5</v>
          </cell>
          <cell r="C865">
            <v>3.4</v>
          </cell>
          <cell r="D865">
            <v>1000000</v>
          </cell>
        </row>
        <row r="866">
          <cell r="A866" t="str">
            <v>Irving Falu</v>
          </cell>
          <cell r="B866" t="str">
            <v>1st</v>
          </cell>
          <cell r="C866">
            <v>0.6</v>
          </cell>
        </row>
        <row r="867">
          <cell r="A867" t="str">
            <v>Jeff Francoeur</v>
          </cell>
          <cell r="B867">
            <v>8</v>
          </cell>
          <cell r="C867">
            <v>-2.2000000000000002</v>
          </cell>
          <cell r="D867">
            <v>6000000</v>
          </cell>
        </row>
        <row r="868">
          <cell r="A868" t="str">
            <v>Chris Getz</v>
          </cell>
          <cell r="B868">
            <v>5</v>
          </cell>
          <cell r="C868">
            <v>0.5</v>
          </cell>
          <cell r="D868">
            <v>967500</v>
          </cell>
        </row>
        <row r="869">
          <cell r="A869" t="str">
            <v>Johnny Giavotella</v>
          </cell>
          <cell r="B869">
            <v>2</v>
          </cell>
          <cell r="C869">
            <v>-0.5</v>
          </cell>
          <cell r="D869">
            <v>483600</v>
          </cell>
        </row>
        <row r="870">
          <cell r="A870" t="str">
            <v>Alex Gordon</v>
          </cell>
          <cell r="B870">
            <v>6</v>
          </cell>
          <cell r="C870">
            <v>6.3</v>
          </cell>
          <cell r="D870">
            <v>6000000</v>
          </cell>
        </row>
        <row r="871">
          <cell r="A871" t="str">
            <v>Jeremy Guthrie</v>
          </cell>
          <cell r="B871">
            <v>9</v>
          </cell>
          <cell r="C871">
            <v>2.2999999999999998</v>
          </cell>
        </row>
        <row r="872">
          <cell r="A872" t="str">
            <v>Kelvin Herrera</v>
          </cell>
          <cell r="B872">
            <v>2</v>
          </cell>
          <cell r="C872">
            <v>2.6</v>
          </cell>
          <cell r="D872">
            <v>480650</v>
          </cell>
        </row>
        <row r="873">
          <cell r="A873" t="str">
            <v>Luke Hochevar</v>
          </cell>
          <cell r="B873">
            <v>6</v>
          </cell>
          <cell r="C873">
            <v>-1.1000000000000001</v>
          </cell>
          <cell r="D873">
            <v>3510000</v>
          </cell>
        </row>
        <row r="874">
          <cell r="A874" t="str">
            <v>Greg Holland</v>
          </cell>
          <cell r="B874">
            <v>3</v>
          </cell>
          <cell r="C874">
            <v>1.9</v>
          </cell>
          <cell r="D874">
            <v>497150</v>
          </cell>
        </row>
        <row r="875">
          <cell r="A875" t="str">
            <v>Eric Hosmer</v>
          </cell>
          <cell r="B875">
            <v>2</v>
          </cell>
          <cell r="C875">
            <v>-0.5</v>
          </cell>
          <cell r="D875">
            <v>502500</v>
          </cell>
        </row>
        <row r="876">
          <cell r="A876" t="str">
            <v>Tommy Hottovy</v>
          </cell>
          <cell r="B876">
            <v>2</v>
          </cell>
          <cell r="C876">
            <v>0.2</v>
          </cell>
        </row>
        <row r="877">
          <cell r="A877" t="str">
            <v>Jeremy Jeffress</v>
          </cell>
          <cell r="B877">
            <v>3</v>
          </cell>
          <cell r="C877">
            <v>-0.5</v>
          </cell>
        </row>
        <row r="878">
          <cell r="A878" t="str">
            <v>David Lough</v>
          </cell>
          <cell r="B878" t="str">
            <v>1st</v>
          </cell>
          <cell r="C878">
            <v>0</v>
          </cell>
        </row>
        <row r="879">
          <cell r="A879" t="str">
            <v>Mitch Maier</v>
          </cell>
          <cell r="B879">
            <v>6</v>
          </cell>
          <cell r="C879">
            <v>-0.7</v>
          </cell>
          <cell r="D879">
            <v>865000</v>
          </cell>
        </row>
        <row r="880">
          <cell r="A880" t="str">
            <v>Vin Mazzaro</v>
          </cell>
          <cell r="B880">
            <v>4</v>
          </cell>
          <cell r="C880">
            <v>-0.1</v>
          </cell>
        </row>
        <row r="881">
          <cell r="A881" t="str">
            <v>Luis Mendoza</v>
          </cell>
          <cell r="B881">
            <v>6</v>
          </cell>
          <cell r="C881">
            <v>1.9</v>
          </cell>
          <cell r="D881">
            <v>488925</v>
          </cell>
        </row>
        <row r="882">
          <cell r="A882" t="str">
            <v>Jose Mijares</v>
          </cell>
          <cell r="B882">
            <v>5</v>
          </cell>
          <cell r="C882">
            <v>0.9</v>
          </cell>
          <cell r="D882">
            <v>925000</v>
          </cell>
        </row>
        <row r="883">
          <cell r="A883" t="str">
            <v>Adam Moore</v>
          </cell>
          <cell r="B883">
            <v>4</v>
          </cell>
          <cell r="C883">
            <v>0</v>
          </cell>
        </row>
        <row r="884">
          <cell r="A884" t="str">
            <v>Mike Moustakas</v>
          </cell>
          <cell r="B884">
            <v>2</v>
          </cell>
          <cell r="C884">
            <v>3.1</v>
          </cell>
          <cell r="D884">
            <v>487250</v>
          </cell>
        </row>
        <row r="885">
          <cell r="A885" t="str">
            <v>Jake Odorizzi</v>
          </cell>
          <cell r="B885" t="str">
            <v>1st</v>
          </cell>
          <cell r="C885">
            <v>0.1</v>
          </cell>
        </row>
        <row r="886">
          <cell r="A886" t="str">
            <v>Felipe Paulino</v>
          </cell>
          <cell r="B886">
            <v>5</v>
          </cell>
          <cell r="C886">
            <v>1.9</v>
          </cell>
          <cell r="D886">
            <v>1900000</v>
          </cell>
        </row>
        <row r="887">
          <cell r="A887" t="str">
            <v>Brayan Pena</v>
          </cell>
          <cell r="B887">
            <v>8</v>
          </cell>
          <cell r="C887">
            <v>-0.6</v>
          </cell>
          <cell r="D887">
            <v>875000</v>
          </cell>
        </row>
        <row r="888">
          <cell r="A888" t="str">
            <v>Salvador Perez</v>
          </cell>
          <cell r="B888">
            <v>2</v>
          </cell>
          <cell r="C888">
            <v>3</v>
          </cell>
          <cell r="D888">
            <v>750000</v>
          </cell>
        </row>
        <row r="889">
          <cell r="A889" t="str">
            <v>Manny Pina</v>
          </cell>
          <cell r="B889">
            <v>2</v>
          </cell>
          <cell r="C889">
            <v>-0.1</v>
          </cell>
          <cell r="D889">
            <v>480425</v>
          </cell>
        </row>
        <row r="890">
          <cell r="A890" t="str">
            <v>Humberto Quintero</v>
          </cell>
          <cell r="B890">
            <v>10</v>
          </cell>
          <cell r="C890">
            <v>0.3</v>
          </cell>
          <cell r="D890">
            <v>1000000</v>
          </cell>
        </row>
        <row r="891">
          <cell r="A891" t="str">
            <v>Clint Robinson</v>
          </cell>
          <cell r="B891" t="str">
            <v>1st</v>
          </cell>
          <cell r="C891">
            <v>-0.1</v>
          </cell>
        </row>
        <row r="892">
          <cell r="A892" t="str">
            <v>Jonathan Sanchez</v>
          </cell>
          <cell r="B892">
            <v>7</v>
          </cell>
          <cell r="C892">
            <v>-1.3</v>
          </cell>
          <cell r="D892">
            <v>5600000</v>
          </cell>
        </row>
        <row r="893">
          <cell r="A893" t="str">
            <v>Will Smith</v>
          </cell>
          <cell r="B893" t="str">
            <v>1st</v>
          </cell>
          <cell r="C893">
            <v>0.1</v>
          </cell>
        </row>
        <row r="894">
          <cell r="A894" t="str">
            <v>Everett Teaford</v>
          </cell>
          <cell r="B894">
            <v>2</v>
          </cell>
          <cell r="C894">
            <v>0.2</v>
          </cell>
          <cell r="D894">
            <v>488000</v>
          </cell>
        </row>
        <row r="895">
          <cell r="A895" t="str">
            <v>Ryan Verdugo</v>
          </cell>
          <cell r="B895" t="str">
            <v>1st</v>
          </cell>
          <cell r="C895">
            <v>-0.3</v>
          </cell>
        </row>
        <row r="896">
          <cell r="A896" t="str">
            <v>Al Alburquerque</v>
          </cell>
          <cell r="B896">
            <v>2</v>
          </cell>
          <cell r="C896">
            <v>0.9</v>
          </cell>
          <cell r="D896">
            <v>495000</v>
          </cell>
        </row>
        <row r="897">
          <cell r="A897" t="str">
            <v>Alex Avila</v>
          </cell>
          <cell r="B897">
            <v>4</v>
          </cell>
          <cell r="C897">
            <v>2.2000000000000002</v>
          </cell>
          <cell r="D897">
            <v>510000</v>
          </cell>
        </row>
        <row r="898">
          <cell r="A898" t="str">
            <v>Jeff Baker</v>
          </cell>
          <cell r="B898">
            <v>8</v>
          </cell>
          <cell r="C898">
            <v>-0.4</v>
          </cell>
        </row>
        <row r="899">
          <cell r="A899" t="str">
            <v>Collin Balester</v>
          </cell>
          <cell r="B899">
            <v>5</v>
          </cell>
          <cell r="C899">
            <v>-0.2</v>
          </cell>
          <cell r="D899">
            <v>485000</v>
          </cell>
        </row>
        <row r="900">
          <cell r="A900" t="str">
            <v>Duane Below</v>
          </cell>
          <cell r="B900">
            <v>2</v>
          </cell>
          <cell r="C900">
            <v>0.4</v>
          </cell>
          <cell r="D900">
            <v>482000</v>
          </cell>
        </row>
        <row r="901">
          <cell r="A901" t="str">
            <v>Joaquin Benoit</v>
          </cell>
          <cell r="B901">
            <v>11</v>
          </cell>
          <cell r="C901">
            <v>1.2</v>
          </cell>
          <cell r="D901">
            <v>5500000</v>
          </cell>
        </row>
        <row r="902">
          <cell r="A902" t="str">
            <v>Quintin Berry</v>
          </cell>
          <cell r="B902" t="str">
            <v>1st</v>
          </cell>
          <cell r="C902">
            <v>0.5</v>
          </cell>
        </row>
        <row r="903">
          <cell r="A903" t="str">
            <v>Brennan Boesch</v>
          </cell>
          <cell r="B903">
            <v>3</v>
          </cell>
          <cell r="C903">
            <v>-1</v>
          </cell>
          <cell r="D903">
            <v>502500</v>
          </cell>
        </row>
        <row r="904">
          <cell r="A904" t="str">
            <v>Miguel Cabrera</v>
          </cell>
          <cell r="B904">
            <v>10</v>
          </cell>
          <cell r="C904">
            <v>7.1</v>
          </cell>
          <cell r="D904">
            <v>21000000</v>
          </cell>
        </row>
        <row r="905">
          <cell r="A905" t="str">
            <v>Phil Coke</v>
          </cell>
          <cell r="B905">
            <v>5</v>
          </cell>
          <cell r="C905">
            <v>0.4</v>
          </cell>
          <cell r="D905">
            <v>1100000</v>
          </cell>
        </row>
        <row r="906">
          <cell r="A906" t="str">
            <v>Casey Crosby</v>
          </cell>
          <cell r="B906" t="str">
            <v>1st</v>
          </cell>
          <cell r="C906">
            <v>-0.4</v>
          </cell>
        </row>
        <row r="907">
          <cell r="A907" t="str">
            <v>Andy Dirks</v>
          </cell>
          <cell r="B907">
            <v>2</v>
          </cell>
          <cell r="C907">
            <v>2.1</v>
          </cell>
          <cell r="D907">
            <v>485000</v>
          </cell>
        </row>
        <row r="908">
          <cell r="A908" t="str">
            <v>Octavio Dotel</v>
          </cell>
          <cell r="B908">
            <v>14</v>
          </cell>
          <cell r="C908">
            <v>1.3</v>
          </cell>
          <cell r="D908">
            <v>3000000</v>
          </cell>
        </row>
        <row r="909">
          <cell r="A909" t="str">
            <v>Darin Downs</v>
          </cell>
          <cell r="B909" t="str">
            <v>1st</v>
          </cell>
          <cell r="C909">
            <v>0.4</v>
          </cell>
        </row>
        <row r="910">
          <cell r="A910" t="str">
            <v>Brad Eldred</v>
          </cell>
          <cell r="B910">
            <v>4</v>
          </cell>
          <cell r="C910">
            <v>-0.1</v>
          </cell>
        </row>
        <row r="911">
          <cell r="A911" t="str">
            <v>Prince Fielder</v>
          </cell>
          <cell r="B911">
            <v>8</v>
          </cell>
          <cell r="C911">
            <v>4.7</v>
          </cell>
          <cell r="D911">
            <v>23000000</v>
          </cell>
        </row>
        <row r="912">
          <cell r="A912" t="str">
            <v>Doug Fister</v>
          </cell>
          <cell r="B912">
            <v>4</v>
          </cell>
          <cell r="C912">
            <v>3.4</v>
          </cell>
          <cell r="D912">
            <v>507500</v>
          </cell>
        </row>
        <row r="913">
          <cell r="A913" t="str">
            <v>Avisail Garcia</v>
          </cell>
          <cell r="B913" t="str">
            <v>1st</v>
          </cell>
          <cell r="C913">
            <v>-0.3</v>
          </cell>
        </row>
        <row r="914">
          <cell r="A914" t="str">
            <v>Bryan Holaday</v>
          </cell>
          <cell r="B914" t="str">
            <v>1st</v>
          </cell>
          <cell r="C914">
            <v>0</v>
          </cell>
        </row>
        <row r="915">
          <cell r="A915" t="str">
            <v>Omar Infante</v>
          </cell>
          <cell r="B915">
            <v>11</v>
          </cell>
          <cell r="C915">
            <v>0.7</v>
          </cell>
          <cell r="D915">
            <v>4000000</v>
          </cell>
        </row>
        <row r="916">
          <cell r="A916" t="str">
            <v>Brandon Inge</v>
          </cell>
          <cell r="B916">
            <v>12</v>
          </cell>
          <cell r="C916">
            <v>-0.5</v>
          </cell>
        </row>
        <row r="917">
          <cell r="A917" t="str">
            <v>Austin Jackson</v>
          </cell>
          <cell r="B917">
            <v>3</v>
          </cell>
          <cell r="C917">
            <v>5.5</v>
          </cell>
          <cell r="D917">
            <v>500000</v>
          </cell>
        </row>
        <row r="918">
          <cell r="A918" t="str">
            <v>Don Kelly</v>
          </cell>
          <cell r="B918">
            <v>5</v>
          </cell>
          <cell r="C918">
            <v>-0.8</v>
          </cell>
          <cell r="D918">
            <v>900000</v>
          </cell>
        </row>
        <row r="919">
          <cell r="A919" t="str">
            <v>Gerald Laird</v>
          </cell>
          <cell r="B919">
            <v>10</v>
          </cell>
          <cell r="C919">
            <v>0.1</v>
          </cell>
          <cell r="D919">
            <v>1000000</v>
          </cell>
        </row>
        <row r="920">
          <cell r="A920" t="str">
            <v>Luis Marte</v>
          </cell>
          <cell r="B920">
            <v>2</v>
          </cell>
          <cell r="C920">
            <v>0.6</v>
          </cell>
          <cell r="D920">
            <v>480000</v>
          </cell>
        </row>
        <row r="921">
          <cell r="A921" t="str">
            <v>Jose Ortega</v>
          </cell>
          <cell r="B921" t="str">
            <v>1st</v>
          </cell>
          <cell r="C921">
            <v>0.1</v>
          </cell>
        </row>
        <row r="922">
          <cell r="A922" t="str">
            <v>Jhonny Peralta</v>
          </cell>
          <cell r="B922">
            <v>10</v>
          </cell>
          <cell r="C922">
            <v>1.1000000000000001</v>
          </cell>
          <cell r="D922">
            <v>5500000</v>
          </cell>
        </row>
        <row r="923">
          <cell r="A923" t="str">
            <v>Hernan Perez</v>
          </cell>
          <cell r="B923" t="str">
            <v>1st</v>
          </cell>
          <cell r="C923">
            <v>0</v>
          </cell>
        </row>
        <row r="924">
          <cell r="A924" t="str">
            <v>Rick Porcello</v>
          </cell>
          <cell r="B924">
            <v>4</v>
          </cell>
          <cell r="C924">
            <v>1.7</v>
          </cell>
          <cell r="D924">
            <v>3100000</v>
          </cell>
        </row>
        <row r="925">
          <cell r="A925" t="str">
            <v>Luke Putkonen</v>
          </cell>
          <cell r="B925" t="str">
            <v>1st</v>
          </cell>
          <cell r="C925">
            <v>0.2</v>
          </cell>
        </row>
        <row r="926">
          <cell r="A926" t="str">
            <v>Ryan Raburn</v>
          </cell>
          <cell r="B926">
            <v>7</v>
          </cell>
          <cell r="C926">
            <v>-1.9</v>
          </cell>
          <cell r="D926">
            <v>2100000</v>
          </cell>
        </row>
        <row r="927">
          <cell r="A927" t="str">
            <v>Anibal Sanchez</v>
          </cell>
          <cell r="B927">
            <v>7</v>
          </cell>
          <cell r="C927">
            <v>1.3</v>
          </cell>
        </row>
        <row r="928">
          <cell r="A928" t="str">
            <v>Ramon Santiago</v>
          </cell>
          <cell r="B928">
            <v>11</v>
          </cell>
          <cell r="C928">
            <v>-0.8</v>
          </cell>
          <cell r="D928">
            <v>2100000</v>
          </cell>
        </row>
        <row r="929">
          <cell r="A929" t="str">
            <v>Omir Santos</v>
          </cell>
          <cell r="B929">
            <v>4</v>
          </cell>
          <cell r="C929">
            <v>-0.3</v>
          </cell>
        </row>
        <row r="930">
          <cell r="A930" t="str">
            <v>Max Scherzer</v>
          </cell>
          <cell r="B930">
            <v>5</v>
          </cell>
          <cell r="C930">
            <v>4.3</v>
          </cell>
          <cell r="D930">
            <v>3750000</v>
          </cell>
        </row>
        <row r="931">
          <cell r="A931" t="str">
            <v>Daniel Schlereth</v>
          </cell>
          <cell r="B931">
            <v>4</v>
          </cell>
          <cell r="C931">
            <v>-0.6</v>
          </cell>
          <cell r="D931">
            <v>490000</v>
          </cell>
        </row>
        <row r="932">
          <cell r="A932" t="str">
            <v>Drew Smyly</v>
          </cell>
          <cell r="B932" t="str">
            <v>1st</v>
          </cell>
          <cell r="C932">
            <v>1.7</v>
          </cell>
        </row>
        <row r="933">
          <cell r="A933" t="str">
            <v>Clete Thomas</v>
          </cell>
          <cell r="B933">
            <v>3</v>
          </cell>
          <cell r="C933">
            <v>0</v>
          </cell>
        </row>
        <row r="934">
          <cell r="A934" t="str">
            <v>Jacob Turner</v>
          </cell>
          <cell r="B934">
            <v>2</v>
          </cell>
          <cell r="C934">
            <v>-0.2</v>
          </cell>
          <cell r="D934">
            <v>1175000</v>
          </cell>
        </row>
        <row r="935">
          <cell r="A935" t="str">
            <v>Jose Valverde</v>
          </cell>
          <cell r="B935">
            <v>10</v>
          </cell>
          <cell r="C935">
            <v>0.7</v>
          </cell>
          <cell r="D935">
            <v>9000000</v>
          </cell>
        </row>
        <row r="936">
          <cell r="A936" t="str">
            <v>Justin Verlander</v>
          </cell>
          <cell r="B936">
            <v>8</v>
          </cell>
          <cell r="C936">
            <v>8</v>
          </cell>
          <cell r="D936">
            <v>20000000</v>
          </cell>
        </row>
        <row r="937">
          <cell r="A937" t="str">
            <v>Brayan Villarreal</v>
          </cell>
          <cell r="B937">
            <v>2</v>
          </cell>
          <cell r="C937">
            <v>1.3</v>
          </cell>
        </row>
        <row r="938">
          <cell r="A938" t="str">
            <v>Thad Weber</v>
          </cell>
          <cell r="B938" t="str">
            <v>1st</v>
          </cell>
          <cell r="C938">
            <v>-0.1</v>
          </cell>
        </row>
        <row r="939">
          <cell r="A939" t="str">
            <v>Adam Wilk</v>
          </cell>
          <cell r="B939">
            <v>2</v>
          </cell>
          <cell r="C939">
            <v>-0.3</v>
          </cell>
        </row>
        <row r="940">
          <cell r="A940" t="str">
            <v>Danny Worth</v>
          </cell>
          <cell r="B940">
            <v>3</v>
          </cell>
          <cell r="C940">
            <v>-0.2</v>
          </cell>
          <cell r="D940">
            <v>482000</v>
          </cell>
        </row>
        <row r="941">
          <cell r="A941" t="str">
            <v>Delmon Young</v>
          </cell>
          <cell r="B941">
            <v>7</v>
          </cell>
          <cell r="C941">
            <v>-0.9</v>
          </cell>
          <cell r="D941">
            <v>6750000</v>
          </cell>
        </row>
        <row r="942">
          <cell r="A942" t="str">
            <v>Matt Young</v>
          </cell>
          <cell r="B942">
            <v>2</v>
          </cell>
          <cell r="C942">
            <v>-0.1</v>
          </cell>
        </row>
        <row r="943">
          <cell r="A943" t="str">
            <v>Bobby Abreu</v>
          </cell>
          <cell r="B943">
            <v>17</v>
          </cell>
          <cell r="C943">
            <v>-0.3</v>
          </cell>
          <cell r="D943">
            <v>9000000</v>
          </cell>
        </row>
        <row r="944">
          <cell r="A944" t="str">
            <v>Josh Beckett</v>
          </cell>
          <cell r="B944">
            <v>12</v>
          </cell>
          <cell r="C944">
            <v>0.8</v>
          </cell>
          <cell r="D944">
            <v>15750000</v>
          </cell>
        </row>
        <row r="945">
          <cell r="A945" t="str">
            <v>Ronald Belisario</v>
          </cell>
          <cell r="B945">
            <v>3</v>
          </cell>
          <cell r="C945">
            <v>1.6</v>
          </cell>
          <cell r="D945">
            <v>480000</v>
          </cell>
        </row>
        <row r="946">
          <cell r="A946" t="str">
            <v>Chad Billingsley</v>
          </cell>
          <cell r="B946">
            <v>7</v>
          </cell>
          <cell r="C946">
            <v>1.8</v>
          </cell>
          <cell r="D946">
            <v>9000000</v>
          </cell>
        </row>
        <row r="947">
          <cell r="A947" t="str">
            <v>Joe Blanton</v>
          </cell>
          <cell r="B947">
            <v>9</v>
          </cell>
          <cell r="C947">
            <v>0.1</v>
          </cell>
        </row>
        <row r="948">
          <cell r="A948" t="str">
            <v>Chris Capuano</v>
          </cell>
          <cell r="B948">
            <v>8</v>
          </cell>
          <cell r="C948">
            <v>2.1</v>
          </cell>
          <cell r="D948">
            <v>3000000</v>
          </cell>
        </row>
        <row r="949">
          <cell r="A949" t="str">
            <v>Alex Castellanos</v>
          </cell>
          <cell r="B949" t="str">
            <v>1st</v>
          </cell>
          <cell r="C949">
            <v>-0.3</v>
          </cell>
        </row>
        <row r="950">
          <cell r="A950" t="str">
            <v>Randy Choate</v>
          </cell>
          <cell r="B950">
            <v>12</v>
          </cell>
          <cell r="C950">
            <v>0.1</v>
          </cell>
        </row>
        <row r="951">
          <cell r="A951" t="str">
            <v>Todd Coffey</v>
          </cell>
          <cell r="B951">
            <v>8</v>
          </cell>
          <cell r="C951">
            <v>-0.1</v>
          </cell>
          <cell r="D951">
            <v>1000000</v>
          </cell>
        </row>
        <row r="952">
          <cell r="A952" t="str">
            <v>Luis Cruz</v>
          </cell>
          <cell r="B952">
            <v>4</v>
          </cell>
          <cell r="C952">
            <v>2.2999999999999998</v>
          </cell>
        </row>
        <row r="953">
          <cell r="A953" t="str">
            <v>Ivan De Jesus</v>
          </cell>
          <cell r="B953">
            <v>2</v>
          </cell>
          <cell r="C953">
            <v>0.1</v>
          </cell>
          <cell r="D953">
            <v>480500</v>
          </cell>
        </row>
        <row r="954">
          <cell r="A954" t="str">
            <v>Rubby De La Rosa</v>
          </cell>
          <cell r="B954">
            <v>2</v>
          </cell>
          <cell r="C954">
            <v>-0.1</v>
          </cell>
          <cell r="D954">
            <v>482500</v>
          </cell>
        </row>
        <row r="955">
          <cell r="A955" t="str">
            <v>Scott Elbert</v>
          </cell>
          <cell r="B955">
            <v>5</v>
          </cell>
          <cell r="C955">
            <v>1</v>
          </cell>
          <cell r="D955">
            <v>488500</v>
          </cell>
        </row>
        <row r="956">
          <cell r="A956" t="str">
            <v>A.J. Ellis</v>
          </cell>
          <cell r="B956">
            <v>5</v>
          </cell>
          <cell r="C956">
            <v>3.4</v>
          </cell>
          <cell r="D956">
            <v>490000</v>
          </cell>
        </row>
        <row r="957">
          <cell r="A957" t="str">
            <v>Mark Ellis</v>
          </cell>
          <cell r="B957">
            <v>10</v>
          </cell>
          <cell r="C957">
            <v>2.6</v>
          </cell>
          <cell r="D957">
            <v>2500000</v>
          </cell>
        </row>
        <row r="958">
          <cell r="A958" t="str">
            <v>John Ely</v>
          </cell>
          <cell r="B958">
            <v>3</v>
          </cell>
          <cell r="C958">
            <v>-0.7</v>
          </cell>
        </row>
        <row r="959">
          <cell r="A959" t="str">
            <v>Nathan Eovaldi</v>
          </cell>
          <cell r="B959">
            <v>2</v>
          </cell>
          <cell r="C959">
            <v>0.4</v>
          </cell>
        </row>
        <row r="960">
          <cell r="A960" t="str">
            <v>Andre Ethier</v>
          </cell>
          <cell r="B960">
            <v>7</v>
          </cell>
          <cell r="C960">
            <v>3.5</v>
          </cell>
          <cell r="D960">
            <v>10950000</v>
          </cell>
        </row>
        <row r="961">
          <cell r="A961" t="str">
            <v>Tim Federowicz</v>
          </cell>
          <cell r="B961">
            <v>2</v>
          </cell>
          <cell r="C961">
            <v>0</v>
          </cell>
        </row>
        <row r="962">
          <cell r="A962" t="str">
            <v>Stephen Fife</v>
          </cell>
          <cell r="B962" t="str">
            <v>1st</v>
          </cell>
          <cell r="C962">
            <v>1</v>
          </cell>
        </row>
        <row r="963">
          <cell r="A963" t="str">
            <v>Adrian Gonzalez</v>
          </cell>
          <cell r="B963">
            <v>9</v>
          </cell>
          <cell r="C963">
            <v>0.7</v>
          </cell>
          <cell r="D963">
            <v>21000000</v>
          </cell>
        </row>
        <row r="964">
          <cell r="A964" t="str">
            <v>Dee Gordon</v>
          </cell>
          <cell r="B964">
            <v>2</v>
          </cell>
          <cell r="C964">
            <v>-1.2</v>
          </cell>
          <cell r="D964">
            <v>485000</v>
          </cell>
        </row>
        <row r="965">
          <cell r="A965" t="str">
            <v>Javy Guerra</v>
          </cell>
          <cell r="B965">
            <v>2</v>
          </cell>
          <cell r="C965">
            <v>1.2</v>
          </cell>
          <cell r="D965">
            <v>488000</v>
          </cell>
        </row>
        <row r="966">
          <cell r="A966" t="str">
            <v>Matt Guerrier</v>
          </cell>
          <cell r="B966">
            <v>9</v>
          </cell>
          <cell r="C966">
            <v>0.1</v>
          </cell>
          <cell r="D966">
            <v>4750000</v>
          </cell>
        </row>
        <row r="967">
          <cell r="A967" t="str">
            <v>Tony Gwynn</v>
          </cell>
          <cell r="B967">
            <v>7</v>
          </cell>
          <cell r="C967">
            <v>-0.5</v>
          </cell>
          <cell r="D967">
            <v>850000</v>
          </cell>
        </row>
        <row r="968">
          <cell r="A968" t="str">
            <v>Jerry Hairston</v>
          </cell>
          <cell r="B968">
            <v>15</v>
          </cell>
          <cell r="C968">
            <v>0.8</v>
          </cell>
          <cell r="D968">
            <v>2250000</v>
          </cell>
        </row>
        <row r="969">
          <cell r="A969" t="str">
            <v>Aaron Harang</v>
          </cell>
          <cell r="B969">
            <v>11</v>
          </cell>
          <cell r="C969">
            <v>1.4</v>
          </cell>
          <cell r="D969">
            <v>3000000</v>
          </cell>
        </row>
        <row r="970">
          <cell r="A970" t="str">
            <v>Elian Herrera</v>
          </cell>
          <cell r="B970" t="str">
            <v>1st</v>
          </cell>
          <cell r="C970">
            <v>0.6</v>
          </cell>
        </row>
        <row r="971">
          <cell r="A971" t="str">
            <v>Kenley Jansen</v>
          </cell>
          <cell r="B971">
            <v>3</v>
          </cell>
          <cell r="C971">
            <v>1.9</v>
          </cell>
          <cell r="D971">
            <v>491100</v>
          </cell>
        </row>
        <row r="972">
          <cell r="A972" t="str">
            <v>Matt Kemp</v>
          </cell>
          <cell r="B972">
            <v>7</v>
          </cell>
          <cell r="C972">
            <v>2.8</v>
          </cell>
          <cell r="D972">
            <v>10000000</v>
          </cell>
        </row>
        <row r="973">
          <cell r="A973" t="str">
            <v>Adam Kennedy</v>
          </cell>
          <cell r="B973">
            <v>14</v>
          </cell>
          <cell r="C973">
            <v>0.3</v>
          </cell>
          <cell r="D973">
            <v>800000</v>
          </cell>
        </row>
        <row r="974">
          <cell r="A974" t="str">
            <v>Clayton Kershaw</v>
          </cell>
          <cell r="B974">
            <v>5</v>
          </cell>
          <cell r="C974">
            <v>6.8</v>
          </cell>
          <cell r="D974">
            <v>7500000</v>
          </cell>
        </row>
        <row r="975">
          <cell r="A975" t="str">
            <v>Brandon League</v>
          </cell>
          <cell r="B975">
            <v>9</v>
          </cell>
          <cell r="C975">
            <v>0.8</v>
          </cell>
        </row>
        <row r="976">
          <cell r="A976" t="str">
            <v>Ted Lilly</v>
          </cell>
          <cell r="B976">
            <v>14</v>
          </cell>
          <cell r="C976">
            <v>0.5</v>
          </cell>
          <cell r="D976">
            <v>10500000</v>
          </cell>
        </row>
        <row r="977">
          <cell r="A977" t="str">
            <v>Josh Lindblom</v>
          </cell>
          <cell r="B977">
            <v>2</v>
          </cell>
          <cell r="C977">
            <v>0.9</v>
          </cell>
          <cell r="D977">
            <v>483000</v>
          </cell>
        </row>
        <row r="978">
          <cell r="A978" t="str">
            <v>James Loney</v>
          </cell>
          <cell r="B978">
            <v>7</v>
          </cell>
          <cell r="C978">
            <v>-0.8</v>
          </cell>
          <cell r="D978">
            <v>6375000</v>
          </cell>
        </row>
        <row r="979">
          <cell r="A979" t="str">
            <v>Mike MacDougal</v>
          </cell>
          <cell r="B979">
            <v>12</v>
          </cell>
          <cell r="C979">
            <v>-0.2</v>
          </cell>
        </row>
        <row r="980">
          <cell r="A980" t="str">
            <v>Nick Punto</v>
          </cell>
          <cell r="B980">
            <v>12</v>
          </cell>
          <cell r="C980">
            <v>0.4</v>
          </cell>
          <cell r="D980">
            <v>1500000</v>
          </cell>
        </row>
        <row r="981">
          <cell r="A981" t="str">
            <v>Hanley Ramirez</v>
          </cell>
          <cell r="B981">
            <v>8</v>
          </cell>
          <cell r="C981">
            <v>0.7</v>
          </cell>
          <cell r="D981">
            <v>15000000</v>
          </cell>
        </row>
        <row r="982">
          <cell r="A982" t="str">
            <v>Juan Rivera</v>
          </cell>
          <cell r="B982">
            <v>12</v>
          </cell>
          <cell r="C982">
            <v>-1</v>
          </cell>
          <cell r="D982">
            <v>4000000</v>
          </cell>
        </row>
        <row r="983">
          <cell r="A983" t="str">
            <v>Paco Rodriguez</v>
          </cell>
          <cell r="B983" t="str">
            <v>1st</v>
          </cell>
          <cell r="C983">
            <v>0.3</v>
          </cell>
        </row>
        <row r="984">
          <cell r="A984" t="str">
            <v>Jerry Sands</v>
          </cell>
          <cell r="B984">
            <v>2</v>
          </cell>
          <cell r="C984">
            <v>-0.1</v>
          </cell>
        </row>
        <row r="985">
          <cell r="A985" t="str">
            <v>Justin Sellers</v>
          </cell>
          <cell r="B985">
            <v>2</v>
          </cell>
          <cell r="C985">
            <v>0.3</v>
          </cell>
          <cell r="D985">
            <v>481000</v>
          </cell>
        </row>
        <row r="986">
          <cell r="A986" t="str">
            <v>Shawn Tolleson</v>
          </cell>
          <cell r="B986" t="str">
            <v>1st</v>
          </cell>
          <cell r="C986">
            <v>0.1</v>
          </cell>
        </row>
        <row r="987">
          <cell r="A987" t="str">
            <v>Matt Treanor</v>
          </cell>
          <cell r="B987">
            <v>9</v>
          </cell>
          <cell r="C987">
            <v>-0.4</v>
          </cell>
          <cell r="D987">
            <v>850000</v>
          </cell>
        </row>
        <row r="988">
          <cell r="A988" t="str">
            <v>Juan Uribe</v>
          </cell>
          <cell r="B988">
            <v>12</v>
          </cell>
          <cell r="C988">
            <v>-0.3</v>
          </cell>
          <cell r="D988">
            <v>8000000</v>
          </cell>
        </row>
        <row r="989">
          <cell r="A989" t="str">
            <v>Scott Van Slyke</v>
          </cell>
          <cell r="B989" t="str">
            <v>1st</v>
          </cell>
          <cell r="C989">
            <v>-0.4</v>
          </cell>
        </row>
        <row r="990">
          <cell r="A990" t="str">
            <v>Shane Victorino</v>
          </cell>
          <cell r="B990">
            <v>9</v>
          </cell>
          <cell r="C990">
            <v>1.1000000000000001</v>
          </cell>
        </row>
        <row r="991">
          <cell r="A991" t="str">
            <v>Josh Wall</v>
          </cell>
          <cell r="B991" t="str">
            <v>1st</v>
          </cell>
          <cell r="C991">
            <v>0</v>
          </cell>
        </row>
        <row r="992">
          <cell r="A992" t="str">
            <v>Jamey Wright</v>
          </cell>
          <cell r="B992">
            <v>17</v>
          </cell>
          <cell r="C992">
            <v>0.1</v>
          </cell>
          <cell r="D992">
            <v>900000</v>
          </cell>
        </row>
        <row r="993">
          <cell r="A993" t="str">
            <v>Jonathan Albaladejo</v>
          </cell>
          <cell r="B993">
            <v>5</v>
          </cell>
          <cell r="C993">
            <v>-0.1</v>
          </cell>
          <cell r="D993">
            <v>490000</v>
          </cell>
        </row>
        <row r="994">
          <cell r="A994" t="str">
            <v>Matt Albers</v>
          </cell>
          <cell r="B994">
            <v>7</v>
          </cell>
          <cell r="C994">
            <v>0.4</v>
          </cell>
        </row>
        <row r="995">
          <cell r="A995" t="str">
            <v>Trevor Bauer</v>
          </cell>
          <cell r="B995" t="str">
            <v>1st</v>
          </cell>
          <cell r="C995">
            <v>-0.4</v>
          </cell>
          <cell r="D995">
            <v>1183333</v>
          </cell>
        </row>
        <row r="996">
          <cell r="A996" t="str">
            <v>Josh Bell</v>
          </cell>
          <cell r="B996">
            <v>3</v>
          </cell>
          <cell r="C996">
            <v>-0.4</v>
          </cell>
        </row>
        <row r="997">
          <cell r="A997" t="str">
            <v>Brad Bergesen</v>
          </cell>
          <cell r="B997">
            <v>4</v>
          </cell>
          <cell r="C997">
            <v>0.1</v>
          </cell>
        </row>
        <row r="998">
          <cell r="A998" t="str">
            <v>Henry Blanco</v>
          </cell>
          <cell r="B998">
            <v>15</v>
          </cell>
          <cell r="C998">
            <v>-0.2</v>
          </cell>
          <cell r="D998">
            <v>1200000</v>
          </cell>
        </row>
        <row r="999">
          <cell r="A999" t="str">
            <v>Willie Bloomquist</v>
          </cell>
          <cell r="B999">
            <v>11</v>
          </cell>
          <cell r="C999">
            <v>-0.1</v>
          </cell>
          <cell r="D999">
            <v>1900000</v>
          </cell>
        </row>
        <row r="1000">
          <cell r="A1000" t="str">
            <v>Geoff Blum</v>
          </cell>
          <cell r="B1000">
            <v>14</v>
          </cell>
          <cell r="C1000">
            <v>-0.2</v>
          </cell>
          <cell r="D1000">
            <v>1350000</v>
          </cell>
        </row>
        <row r="1001">
          <cell r="A1001" t="str">
            <v>Craig Breslow</v>
          </cell>
          <cell r="B1001">
            <v>7</v>
          </cell>
          <cell r="C1001">
            <v>0.7</v>
          </cell>
          <cell r="D1001">
            <v>1795000</v>
          </cell>
        </row>
        <row r="1002">
          <cell r="A1002" t="str">
            <v>Trevor Cahill</v>
          </cell>
          <cell r="B1002">
            <v>4</v>
          </cell>
          <cell r="C1002">
            <v>1.8</v>
          </cell>
          <cell r="D1002">
            <v>3500000</v>
          </cell>
        </row>
        <row r="1003">
          <cell r="A1003" t="str">
            <v>Josh Collmenter</v>
          </cell>
          <cell r="B1003">
            <v>2</v>
          </cell>
          <cell r="C1003">
            <v>1</v>
          </cell>
          <cell r="D1003">
            <v>486000</v>
          </cell>
        </row>
        <row r="1004">
          <cell r="A1004" t="str">
            <v>Patrick Corbin</v>
          </cell>
          <cell r="B1004" t="str">
            <v>1st</v>
          </cell>
          <cell r="C1004">
            <v>0.5</v>
          </cell>
        </row>
        <row r="1005">
          <cell r="A1005" t="str">
            <v>Sam Demel</v>
          </cell>
          <cell r="B1005">
            <v>3</v>
          </cell>
          <cell r="C1005">
            <v>-0.1</v>
          </cell>
        </row>
        <row r="1006">
          <cell r="A1006" t="str">
            <v>Stephen Drew</v>
          </cell>
          <cell r="B1006">
            <v>7</v>
          </cell>
          <cell r="C1006">
            <v>-0.4</v>
          </cell>
        </row>
        <row r="1007">
          <cell r="A1007" t="str">
            <v>Adam Eaton</v>
          </cell>
          <cell r="B1007" t="str">
            <v>1st</v>
          </cell>
          <cell r="C1007">
            <v>0.7</v>
          </cell>
        </row>
        <row r="1008">
          <cell r="A1008" t="str">
            <v>Jake Elmore</v>
          </cell>
          <cell r="B1008" t="str">
            <v>1st</v>
          </cell>
          <cell r="C1008">
            <v>-0.6</v>
          </cell>
        </row>
        <row r="1009">
          <cell r="A1009" t="str">
            <v>Paul Goldschmidt</v>
          </cell>
          <cell r="B1009">
            <v>2</v>
          </cell>
          <cell r="C1009">
            <v>3.4</v>
          </cell>
          <cell r="D1009">
            <v>482000</v>
          </cell>
        </row>
        <row r="1010">
          <cell r="A1010" t="str">
            <v>Tyler Graham</v>
          </cell>
          <cell r="B1010" t="str">
            <v>1st</v>
          </cell>
          <cell r="C1010">
            <v>-0.1</v>
          </cell>
        </row>
        <row r="1011">
          <cell r="A1011" t="str">
            <v>David Hernandez</v>
          </cell>
          <cell r="B1011">
            <v>4</v>
          </cell>
          <cell r="C1011">
            <v>1.6</v>
          </cell>
          <cell r="D1011">
            <v>499000</v>
          </cell>
        </row>
        <row r="1012">
          <cell r="A1012" t="str">
            <v>Aaron Hill</v>
          </cell>
          <cell r="B1012">
            <v>8</v>
          </cell>
          <cell r="C1012">
            <v>5.0999999999999996</v>
          </cell>
          <cell r="D1012">
            <v>5500000</v>
          </cell>
        </row>
        <row r="1013">
          <cell r="A1013" t="str">
            <v>Daniel Hudson</v>
          </cell>
          <cell r="B1013">
            <v>4</v>
          </cell>
          <cell r="C1013">
            <v>-0.8</v>
          </cell>
          <cell r="D1013">
            <v>504000</v>
          </cell>
        </row>
        <row r="1014">
          <cell r="A1014" t="str">
            <v>Mike Jacobs</v>
          </cell>
          <cell r="B1014">
            <v>7</v>
          </cell>
          <cell r="C1014">
            <v>-0.2</v>
          </cell>
        </row>
        <row r="1015">
          <cell r="A1015" t="str">
            <v>Chris Johnson</v>
          </cell>
          <cell r="B1015">
            <v>4</v>
          </cell>
          <cell r="C1015">
            <v>0.5</v>
          </cell>
        </row>
        <row r="1016">
          <cell r="A1016" t="str">
            <v>Ian Kennedy</v>
          </cell>
          <cell r="B1016">
            <v>6</v>
          </cell>
          <cell r="C1016">
            <v>2.1</v>
          </cell>
          <cell r="D1016">
            <v>519500</v>
          </cell>
        </row>
        <row r="1017">
          <cell r="A1017" t="str">
            <v>Jason Kubel</v>
          </cell>
          <cell r="B1017">
            <v>8</v>
          </cell>
          <cell r="C1017">
            <v>1.3</v>
          </cell>
          <cell r="D1017">
            <v>7500000</v>
          </cell>
        </row>
        <row r="1018">
          <cell r="A1018" t="str">
            <v>Matt Lindstrom</v>
          </cell>
          <cell r="B1018">
            <v>6</v>
          </cell>
          <cell r="C1018">
            <v>0.3</v>
          </cell>
        </row>
        <row r="1019">
          <cell r="A1019" t="str">
            <v>Joe Martinez</v>
          </cell>
          <cell r="B1019">
            <v>3</v>
          </cell>
          <cell r="C1019">
            <v>0</v>
          </cell>
        </row>
        <row r="1020">
          <cell r="A1020" t="str">
            <v>John McDonald</v>
          </cell>
          <cell r="B1020">
            <v>14</v>
          </cell>
          <cell r="C1020">
            <v>1.1000000000000001</v>
          </cell>
          <cell r="D1020">
            <v>1500000</v>
          </cell>
        </row>
        <row r="1021">
          <cell r="A1021" t="str">
            <v>Wade Miley</v>
          </cell>
          <cell r="B1021">
            <v>2</v>
          </cell>
          <cell r="C1021">
            <v>3.3</v>
          </cell>
          <cell r="D1021">
            <v>481000</v>
          </cell>
        </row>
        <row r="1022">
          <cell r="A1022" t="str">
            <v>Miguel Montero</v>
          </cell>
          <cell r="B1022">
            <v>7</v>
          </cell>
          <cell r="C1022">
            <v>4.5</v>
          </cell>
          <cell r="D1022">
            <v>5900000</v>
          </cell>
        </row>
        <row r="1023">
          <cell r="A1023" t="str">
            <v>Wil Nieves</v>
          </cell>
          <cell r="B1023">
            <v>9</v>
          </cell>
          <cell r="C1023">
            <v>0.1</v>
          </cell>
        </row>
        <row r="1024">
          <cell r="A1024" t="str">
            <v>Lyle Overbay</v>
          </cell>
          <cell r="B1024">
            <v>12</v>
          </cell>
          <cell r="C1024">
            <v>0.3</v>
          </cell>
          <cell r="D1024">
            <v>1000000</v>
          </cell>
        </row>
        <row r="1025">
          <cell r="A1025" t="str">
            <v>Gerardo Parra</v>
          </cell>
          <cell r="B1025">
            <v>4</v>
          </cell>
          <cell r="C1025">
            <v>2</v>
          </cell>
          <cell r="D1025">
            <v>502000</v>
          </cell>
        </row>
        <row r="1026">
          <cell r="A1026" t="str">
            <v>Joe Paterson</v>
          </cell>
          <cell r="B1026">
            <v>2</v>
          </cell>
          <cell r="C1026">
            <v>-0.7</v>
          </cell>
          <cell r="D1026">
            <v>487500</v>
          </cell>
        </row>
        <row r="1027">
          <cell r="A1027" t="str">
            <v>A.J. Pollock</v>
          </cell>
          <cell r="B1027" t="str">
            <v>1st</v>
          </cell>
          <cell r="C1027">
            <v>-0.1</v>
          </cell>
        </row>
        <row r="1028">
          <cell r="A1028" t="str">
            <v>J.J. Putz</v>
          </cell>
          <cell r="B1028">
            <v>10</v>
          </cell>
          <cell r="C1028">
            <v>1.1000000000000001</v>
          </cell>
          <cell r="D1028">
            <v>4500000</v>
          </cell>
        </row>
        <row r="1029">
          <cell r="A1029" t="str">
            <v>Cody Ransom</v>
          </cell>
          <cell r="B1029">
            <v>10</v>
          </cell>
          <cell r="C1029">
            <v>0.6</v>
          </cell>
        </row>
        <row r="1030">
          <cell r="A1030" t="str">
            <v>Ryan Roberts</v>
          </cell>
          <cell r="B1030">
            <v>7</v>
          </cell>
          <cell r="C1030">
            <v>0.7</v>
          </cell>
          <cell r="D1030">
            <v>2012500</v>
          </cell>
        </row>
        <row r="1031">
          <cell r="A1031" t="str">
            <v>Takashi Saito</v>
          </cell>
          <cell r="B1031">
            <v>7</v>
          </cell>
          <cell r="C1031">
            <v>-0.7</v>
          </cell>
          <cell r="D1031">
            <v>1750000</v>
          </cell>
        </row>
        <row r="1032">
          <cell r="A1032" t="str">
            <v>Joe Saunders</v>
          </cell>
          <cell r="B1032">
            <v>8</v>
          </cell>
          <cell r="C1032">
            <v>0.4</v>
          </cell>
          <cell r="D1032">
            <v>6000000</v>
          </cell>
        </row>
        <row r="1033">
          <cell r="A1033" t="str">
            <v>Konrad Schmidt</v>
          </cell>
          <cell r="B1033">
            <v>2</v>
          </cell>
          <cell r="C1033">
            <v>-0.2</v>
          </cell>
        </row>
        <row r="1034">
          <cell r="A1034" t="str">
            <v>Bryan Shaw</v>
          </cell>
          <cell r="B1034">
            <v>2</v>
          </cell>
          <cell r="C1034">
            <v>0.2</v>
          </cell>
          <cell r="D1034">
            <v>483000</v>
          </cell>
        </row>
        <row r="1035">
          <cell r="A1035" t="str">
            <v>Tyler Skaggs</v>
          </cell>
          <cell r="B1035" t="str">
            <v>1st</v>
          </cell>
          <cell r="C1035">
            <v>-0.5</v>
          </cell>
        </row>
        <row r="1036">
          <cell r="A1036" t="str">
            <v>Justin Upton</v>
          </cell>
          <cell r="B1036">
            <v>6</v>
          </cell>
          <cell r="C1036">
            <v>2.4</v>
          </cell>
          <cell r="D1036">
            <v>6750000</v>
          </cell>
        </row>
        <row r="1037">
          <cell r="A1037" t="str">
            <v>Ryan Wheeler</v>
          </cell>
          <cell r="B1037" t="str">
            <v>1st</v>
          </cell>
          <cell r="C1037">
            <v>-0.1</v>
          </cell>
        </row>
        <row r="1038">
          <cell r="A1038" t="str">
            <v>Chris Young</v>
          </cell>
          <cell r="B1038">
            <v>7</v>
          </cell>
          <cell r="C1038">
            <v>1.9</v>
          </cell>
          <cell r="D1038">
            <v>7000000</v>
          </cell>
        </row>
        <row r="1039">
          <cell r="A1039" t="str">
            <v>Mike Zagurski</v>
          </cell>
          <cell r="B1039">
            <v>4</v>
          </cell>
          <cell r="C1039">
            <v>-0.4</v>
          </cell>
        </row>
        <row r="1040">
          <cell r="A1040" t="str">
            <v>Brad Ziegler</v>
          </cell>
          <cell r="B1040">
            <v>5</v>
          </cell>
          <cell r="C1040">
            <v>1.6</v>
          </cell>
          <cell r="D1040">
            <v>1795000</v>
          </cell>
        </row>
        <row r="1041">
          <cell r="A1041" t="str">
            <v>Jeremy Affeldt</v>
          </cell>
          <cell r="B1041">
            <v>11</v>
          </cell>
          <cell r="C1041">
            <v>0.8</v>
          </cell>
          <cell r="D1041">
            <v>5000000</v>
          </cell>
        </row>
        <row r="1042">
          <cell r="A1042" t="str">
            <v>Joaquin Arias</v>
          </cell>
          <cell r="B1042">
            <v>5</v>
          </cell>
          <cell r="C1042">
            <v>1</v>
          </cell>
        </row>
        <row r="1043">
          <cell r="A1043" t="str">
            <v>Brandon Belt</v>
          </cell>
          <cell r="B1043">
            <v>2</v>
          </cell>
          <cell r="C1043">
            <v>2.8</v>
          </cell>
          <cell r="D1043">
            <v>481000</v>
          </cell>
        </row>
        <row r="1044">
          <cell r="A1044" t="str">
            <v>Travis Blackley</v>
          </cell>
          <cell r="B1044">
            <v>3</v>
          </cell>
          <cell r="C1044">
            <v>-0.3</v>
          </cell>
        </row>
        <row r="1045">
          <cell r="A1045" t="str">
            <v>Gregor Blanco</v>
          </cell>
          <cell r="B1045">
            <v>4</v>
          </cell>
          <cell r="C1045">
            <v>2.1</v>
          </cell>
          <cell r="D1045">
            <v>516000</v>
          </cell>
        </row>
        <row r="1046">
          <cell r="A1046" t="str">
            <v>Madison Bumgarner</v>
          </cell>
          <cell r="B1046">
            <v>4</v>
          </cell>
          <cell r="C1046">
            <v>2.4</v>
          </cell>
          <cell r="D1046">
            <v>560000</v>
          </cell>
        </row>
        <row r="1047">
          <cell r="A1047" t="str">
            <v>Emmanuel Burriss</v>
          </cell>
          <cell r="B1047">
            <v>5</v>
          </cell>
          <cell r="C1047">
            <v>-1.1000000000000001</v>
          </cell>
          <cell r="D1047">
            <v>625000</v>
          </cell>
        </row>
        <row r="1048">
          <cell r="A1048" t="str">
            <v>Melky Cabrera</v>
          </cell>
          <cell r="B1048">
            <v>8</v>
          </cell>
          <cell r="C1048">
            <v>4.8</v>
          </cell>
          <cell r="D1048">
            <v>6000000</v>
          </cell>
        </row>
        <row r="1049">
          <cell r="A1049" t="str">
            <v>Matt Cain</v>
          </cell>
          <cell r="B1049">
            <v>8</v>
          </cell>
          <cell r="C1049">
            <v>4.5</v>
          </cell>
          <cell r="D1049">
            <v>15000000</v>
          </cell>
        </row>
        <row r="1050">
          <cell r="A1050" t="str">
            <v>Santiago Casilla</v>
          </cell>
          <cell r="B1050">
            <v>9</v>
          </cell>
          <cell r="C1050">
            <v>0.5</v>
          </cell>
          <cell r="D1050">
            <v>2200000</v>
          </cell>
        </row>
        <row r="1051">
          <cell r="A1051" t="str">
            <v>Justin Christian</v>
          </cell>
          <cell r="B1051">
            <v>3</v>
          </cell>
          <cell r="C1051">
            <v>-0.4</v>
          </cell>
        </row>
        <row r="1052">
          <cell r="A1052" t="str">
            <v>Brandon Crawford</v>
          </cell>
          <cell r="B1052">
            <v>2</v>
          </cell>
          <cell r="C1052">
            <v>2.4</v>
          </cell>
          <cell r="D1052">
            <v>481000</v>
          </cell>
        </row>
        <row r="1053">
          <cell r="A1053" t="str">
            <v>Charlie Culberson</v>
          </cell>
          <cell r="B1053" t="str">
            <v>1st</v>
          </cell>
          <cell r="C1053">
            <v>-0.2</v>
          </cell>
        </row>
        <row r="1054">
          <cell r="A1054" t="str">
            <v>Steve Edlefsen</v>
          </cell>
          <cell r="B1054">
            <v>2</v>
          </cell>
          <cell r="C1054">
            <v>-0.1</v>
          </cell>
        </row>
        <row r="1055">
          <cell r="A1055" t="str">
            <v>Conor Gillaspie</v>
          </cell>
          <cell r="B1055">
            <v>3</v>
          </cell>
          <cell r="C1055">
            <v>-0.5</v>
          </cell>
        </row>
        <row r="1056">
          <cell r="A1056" t="str">
            <v>Eric Hacker</v>
          </cell>
          <cell r="B1056">
            <v>3</v>
          </cell>
          <cell r="C1056">
            <v>-0.2</v>
          </cell>
        </row>
        <row r="1057">
          <cell r="A1057" t="str">
            <v>Clay Hensley</v>
          </cell>
          <cell r="B1057">
            <v>7</v>
          </cell>
          <cell r="C1057">
            <v>-0.9</v>
          </cell>
          <cell r="D1057">
            <v>750000</v>
          </cell>
        </row>
        <row r="1058">
          <cell r="A1058" t="str">
            <v>Aubrey Huff</v>
          </cell>
          <cell r="B1058">
            <v>13</v>
          </cell>
          <cell r="C1058">
            <v>0.2</v>
          </cell>
          <cell r="D1058">
            <v>10000000</v>
          </cell>
        </row>
        <row r="1059">
          <cell r="A1059" t="str">
            <v>George Kontos</v>
          </cell>
          <cell r="B1059">
            <v>2</v>
          </cell>
          <cell r="C1059">
            <v>0.5</v>
          </cell>
          <cell r="D1059">
            <v>481350</v>
          </cell>
        </row>
        <row r="1060">
          <cell r="A1060" t="str">
            <v>Tim Lincecum</v>
          </cell>
          <cell r="B1060">
            <v>6</v>
          </cell>
          <cell r="C1060">
            <v>-1.7</v>
          </cell>
          <cell r="D1060">
            <v>18000000</v>
          </cell>
        </row>
        <row r="1061">
          <cell r="A1061" t="str">
            <v>Javier Lopez</v>
          </cell>
          <cell r="B1061">
            <v>10</v>
          </cell>
          <cell r="C1061">
            <v>0.5</v>
          </cell>
          <cell r="D1061">
            <v>4250000</v>
          </cell>
        </row>
        <row r="1062">
          <cell r="A1062" t="str">
            <v>Shane Loux</v>
          </cell>
          <cell r="B1062">
            <v>5</v>
          </cell>
          <cell r="C1062">
            <v>-0.2</v>
          </cell>
        </row>
        <row r="1063">
          <cell r="A1063" t="str">
            <v>Jean Machi</v>
          </cell>
          <cell r="B1063" t="str">
            <v>1st</v>
          </cell>
          <cell r="C1063">
            <v>-0.1</v>
          </cell>
        </row>
        <row r="1064">
          <cell r="A1064" t="str">
            <v>Jose Mijares</v>
          </cell>
          <cell r="B1064">
            <v>5</v>
          </cell>
          <cell r="C1064">
            <v>0.3</v>
          </cell>
        </row>
        <row r="1065">
          <cell r="A1065" t="str">
            <v>Guillermo Mota</v>
          </cell>
          <cell r="B1065">
            <v>14</v>
          </cell>
          <cell r="C1065">
            <v>-0.3</v>
          </cell>
          <cell r="D1065">
            <v>1000000</v>
          </cell>
        </row>
        <row r="1066">
          <cell r="A1066" t="str">
            <v>Xavier Nady</v>
          </cell>
          <cell r="B1066">
            <v>11</v>
          </cell>
          <cell r="C1066">
            <v>0.2</v>
          </cell>
        </row>
        <row r="1067">
          <cell r="A1067" t="str">
            <v>Dan Otero</v>
          </cell>
          <cell r="B1067" t="str">
            <v>1st</v>
          </cell>
          <cell r="C1067">
            <v>-0.3</v>
          </cell>
          <cell r="D1067">
            <v>480000</v>
          </cell>
        </row>
        <row r="1068">
          <cell r="A1068" t="str">
            <v>Angel Pagan</v>
          </cell>
          <cell r="B1068">
            <v>7</v>
          </cell>
          <cell r="C1068">
            <v>4.2</v>
          </cell>
          <cell r="D1068">
            <v>4850000</v>
          </cell>
        </row>
        <row r="1069">
          <cell r="A1069" t="str">
            <v>Francisco Peguero</v>
          </cell>
          <cell r="B1069" t="str">
            <v>1st</v>
          </cell>
          <cell r="C1069">
            <v>0.5</v>
          </cell>
        </row>
        <row r="1070">
          <cell r="A1070" t="str">
            <v>Hunter Pence</v>
          </cell>
          <cell r="B1070">
            <v>6</v>
          </cell>
          <cell r="C1070">
            <v>0.3</v>
          </cell>
        </row>
        <row r="1071">
          <cell r="A1071" t="str">
            <v>Brad Penny</v>
          </cell>
          <cell r="B1071">
            <v>13</v>
          </cell>
          <cell r="C1071">
            <v>-0.8</v>
          </cell>
        </row>
        <row r="1072">
          <cell r="A1072" t="str">
            <v>Yusmeiro Petit</v>
          </cell>
          <cell r="B1072">
            <v>5</v>
          </cell>
          <cell r="C1072">
            <v>0</v>
          </cell>
        </row>
        <row r="1073">
          <cell r="A1073" t="str">
            <v>Brett Pill</v>
          </cell>
          <cell r="B1073">
            <v>2</v>
          </cell>
          <cell r="C1073">
            <v>-0.2</v>
          </cell>
          <cell r="D1073">
            <v>480000</v>
          </cell>
        </row>
        <row r="1074">
          <cell r="A1074" t="str">
            <v>Buster Posey</v>
          </cell>
          <cell r="B1074">
            <v>4</v>
          </cell>
          <cell r="C1074">
            <v>7.6</v>
          </cell>
          <cell r="D1074">
            <v>615000</v>
          </cell>
        </row>
        <row r="1075">
          <cell r="A1075" t="str">
            <v>Sergio Romo</v>
          </cell>
          <cell r="B1075">
            <v>5</v>
          </cell>
          <cell r="C1075">
            <v>1.9</v>
          </cell>
          <cell r="D1075">
            <v>1575000</v>
          </cell>
        </row>
        <row r="1076">
          <cell r="A1076" t="str">
            <v>Dan Runzler</v>
          </cell>
          <cell r="B1076">
            <v>4</v>
          </cell>
          <cell r="C1076">
            <v>0.1</v>
          </cell>
          <cell r="D1076">
            <v>483000</v>
          </cell>
        </row>
        <row r="1077">
          <cell r="A1077" t="str">
            <v>Hector Sanchez</v>
          </cell>
          <cell r="B1077">
            <v>2</v>
          </cell>
          <cell r="C1077">
            <v>0.8</v>
          </cell>
          <cell r="D1077">
            <v>480000</v>
          </cell>
        </row>
        <row r="1078">
          <cell r="A1078" t="str">
            <v>Pablo Sandoval</v>
          </cell>
          <cell r="B1078">
            <v>5</v>
          </cell>
          <cell r="C1078">
            <v>2.2000000000000002</v>
          </cell>
          <cell r="D1078">
            <v>3200000</v>
          </cell>
        </row>
        <row r="1079">
          <cell r="A1079" t="str">
            <v>Nate Schierholtz</v>
          </cell>
          <cell r="B1079">
            <v>6</v>
          </cell>
          <cell r="C1079">
            <v>0.8</v>
          </cell>
          <cell r="D1079">
            <v>1300000</v>
          </cell>
        </row>
        <row r="1080">
          <cell r="A1080" t="str">
            <v>Marco Scutaro</v>
          </cell>
          <cell r="B1080">
            <v>11</v>
          </cell>
          <cell r="C1080">
            <v>2.1</v>
          </cell>
        </row>
        <row r="1081">
          <cell r="A1081" t="str">
            <v>Ryan Theriot</v>
          </cell>
          <cell r="B1081">
            <v>8</v>
          </cell>
          <cell r="C1081">
            <v>-0.3</v>
          </cell>
          <cell r="D1081">
            <v>1250000</v>
          </cell>
        </row>
        <row r="1082">
          <cell r="A1082" t="str">
            <v>Ryan Vogelsong</v>
          </cell>
          <cell r="B1082">
            <v>8</v>
          </cell>
          <cell r="C1082">
            <v>1.9</v>
          </cell>
          <cell r="D1082">
            <v>3000000</v>
          </cell>
        </row>
        <row r="1083">
          <cell r="A1083" t="str">
            <v>Eli Whiteside</v>
          </cell>
          <cell r="B1083">
            <v>5</v>
          </cell>
          <cell r="C1083">
            <v>0</v>
          </cell>
          <cell r="D1083">
            <v>600000</v>
          </cell>
        </row>
        <row r="1084">
          <cell r="A1084" t="str">
            <v>Brian Wilson</v>
          </cell>
          <cell r="B1084">
            <v>7</v>
          </cell>
          <cell r="C1084">
            <v>-0.1</v>
          </cell>
          <cell r="D1084">
            <v>8500000</v>
          </cell>
        </row>
        <row r="1085">
          <cell r="A1085" t="str">
            <v>Barry Zito</v>
          </cell>
          <cell r="B1085">
            <v>13</v>
          </cell>
          <cell r="C1085">
            <v>0</v>
          </cell>
          <cell r="D1085">
            <v>19000000</v>
          </cell>
        </row>
        <row r="1086">
          <cell r="A1086" t="str">
            <v>Matt Belisle</v>
          </cell>
          <cell r="B1086">
            <v>9</v>
          </cell>
          <cell r="C1086">
            <v>2.2999999999999998</v>
          </cell>
          <cell r="D1086">
            <v>3775000</v>
          </cell>
        </row>
        <row r="1087">
          <cell r="A1087" t="str">
            <v>Rafael Betancourt</v>
          </cell>
          <cell r="B1087">
            <v>10</v>
          </cell>
          <cell r="C1087">
            <v>2.6</v>
          </cell>
          <cell r="D1087">
            <v>4000000</v>
          </cell>
        </row>
        <row r="1088">
          <cell r="A1088" t="str">
            <v>Charlie Blackmon</v>
          </cell>
          <cell r="B1088">
            <v>2</v>
          </cell>
          <cell r="C1088">
            <v>0.2</v>
          </cell>
          <cell r="D1088">
            <v>480000</v>
          </cell>
        </row>
        <row r="1089">
          <cell r="A1089" t="str">
            <v>Rex Brothers</v>
          </cell>
          <cell r="B1089">
            <v>2</v>
          </cell>
          <cell r="C1089">
            <v>1.4</v>
          </cell>
          <cell r="D1089">
            <v>480000</v>
          </cell>
        </row>
        <row r="1090">
          <cell r="A1090" t="str">
            <v>Andrew Brown</v>
          </cell>
          <cell r="B1090">
            <v>2</v>
          </cell>
          <cell r="C1090">
            <v>-0.1</v>
          </cell>
        </row>
        <row r="1091">
          <cell r="A1091" t="str">
            <v>Edwar Cabrera</v>
          </cell>
          <cell r="B1091" t="str">
            <v>1st</v>
          </cell>
          <cell r="C1091">
            <v>-0.4</v>
          </cell>
        </row>
        <row r="1092">
          <cell r="A1092" t="str">
            <v>Jhoulys Chacin</v>
          </cell>
          <cell r="B1092">
            <v>4</v>
          </cell>
          <cell r="C1092">
            <v>2.2999999999999998</v>
          </cell>
          <cell r="D1092">
            <v>482000</v>
          </cell>
        </row>
        <row r="1093">
          <cell r="A1093" t="str">
            <v>Tyler Chatwood</v>
          </cell>
          <cell r="B1093">
            <v>2</v>
          </cell>
          <cell r="C1093">
            <v>0.6</v>
          </cell>
          <cell r="D1093">
            <v>480000</v>
          </cell>
        </row>
        <row r="1094">
          <cell r="A1094" t="str">
            <v>Tyler Colvin</v>
          </cell>
          <cell r="B1094">
            <v>4</v>
          </cell>
          <cell r="C1094">
            <v>2.1</v>
          </cell>
          <cell r="D1094">
            <v>481000</v>
          </cell>
        </row>
        <row r="1095">
          <cell r="A1095" t="str">
            <v>Michael Cuddyer</v>
          </cell>
          <cell r="B1095">
            <v>12</v>
          </cell>
          <cell r="C1095">
            <v>0.6</v>
          </cell>
          <cell r="D1095">
            <v>10500000</v>
          </cell>
        </row>
        <row r="1096">
          <cell r="A1096" t="str">
            <v>Jorge De La Rosa</v>
          </cell>
          <cell r="B1096">
            <v>9</v>
          </cell>
          <cell r="C1096">
            <v>-0.5</v>
          </cell>
          <cell r="D1096">
            <v>10000000</v>
          </cell>
        </row>
        <row r="1097">
          <cell r="A1097" t="str">
            <v>Mike Ekstrom</v>
          </cell>
          <cell r="B1097">
            <v>5</v>
          </cell>
          <cell r="C1097">
            <v>0</v>
          </cell>
        </row>
        <row r="1098">
          <cell r="A1098" t="str">
            <v>Edgmer Escalona</v>
          </cell>
          <cell r="B1098">
            <v>3</v>
          </cell>
          <cell r="C1098">
            <v>-0.1</v>
          </cell>
        </row>
        <row r="1099">
          <cell r="A1099" t="str">
            <v>Thomas Field</v>
          </cell>
          <cell r="B1099">
            <v>2</v>
          </cell>
          <cell r="C1099">
            <v>0</v>
          </cell>
        </row>
        <row r="1100">
          <cell r="A1100" t="str">
            <v>Dexter Fowler</v>
          </cell>
          <cell r="B1100">
            <v>5</v>
          </cell>
          <cell r="C1100">
            <v>2.6</v>
          </cell>
          <cell r="D1100">
            <v>2350000</v>
          </cell>
        </row>
        <row r="1101">
          <cell r="A1101" t="str">
            <v>Jeff Francis</v>
          </cell>
          <cell r="B1101">
            <v>8</v>
          </cell>
          <cell r="C1101">
            <v>1.4</v>
          </cell>
        </row>
        <row r="1102">
          <cell r="A1102" t="str">
            <v>Christian Friedrich</v>
          </cell>
          <cell r="B1102" t="str">
            <v>1st</v>
          </cell>
          <cell r="C1102">
            <v>0.1</v>
          </cell>
        </row>
        <row r="1103">
          <cell r="A1103" t="str">
            <v>Jason Giambi</v>
          </cell>
          <cell r="B1103">
            <v>18</v>
          </cell>
          <cell r="C1103">
            <v>-0.2</v>
          </cell>
          <cell r="D1103">
            <v>1000000</v>
          </cell>
        </row>
        <row r="1104">
          <cell r="A1104" t="str">
            <v>Carlos Gonzalez</v>
          </cell>
          <cell r="B1104">
            <v>5</v>
          </cell>
          <cell r="C1104">
            <v>1.6</v>
          </cell>
          <cell r="D1104">
            <v>5000000</v>
          </cell>
        </row>
        <row r="1105">
          <cell r="A1105" t="str">
            <v>Jeremy Guthrie</v>
          </cell>
          <cell r="B1105">
            <v>9</v>
          </cell>
          <cell r="C1105">
            <v>-0.6</v>
          </cell>
          <cell r="D1105">
            <v>8200000</v>
          </cell>
        </row>
        <row r="1106">
          <cell r="A1106" t="str">
            <v>Will Harris</v>
          </cell>
          <cell r="B1106" t="str">
            <v>1st</v>
          </cell>
          <cell r="C1106">
            <v>-0.5</v>
          </cell>
        </row>
        <row r="1107">
          <cell r="A1107" t="str">
            <v>Todd Helton</v>
          </cell>
          <cell r="B1107">
            <v>16</v>
          </cell>
          <cell r="C1107">
            <v>0.1</v>
          </cell>
          <cell r="D1107">
            <v>4900000</v>
          </cell>
        </row>
        <row r="1108">
          <cell r="A1108" t="str">
            <v>Ramon Hernandez</v>
          </cell>
          <cell r="B1108">
            <v>14</v>
          </cell>
          <cell r="C1108">
            <v>-1.3</v>
          </cell>
          <cell r="D1108">
            <v>3200000</v>
          </cell>
        </row>
        <row r="1109">
          <cell r="A1109" t="str">
            <v>Jonathan Herrera</v>
          </cell>
          <cell r="B1109">
            <v>4</v>
          </cell>
          <cell r="C1109">
            <v>-0.4</v>
          </cell>
          <cell r="D1109">
            <v>482000</v>
          </cell>
        </row>
        <row r="1110">
          <cell r="A1110" t="str">
            <v>DJ LeMahieu</v>
          </cell>
          <cell r="B1110">
            <v>2</v>
          </cell>
          <cell r="C1110">
            <v>1.4</v>
          </cell>
        </row>
        <row r="1111">
          <cell r="A1111" t="str">
            <v>Matt McBride</v>
          </cell>
          <cell r="B1111" t="str">
            <v>1st</v>
          </cell>
          <cell r="C1111">
            <v>-1.1000000000000001</v>
          </cell>
        </row>
        <row r="1112">
          <cell r="A1112" t="str">
            <v>Guillermo Moscoso</v>
          </cell>
          <cell r="B1112">
            <v>4</v>
          </cell>
          <cell r="C1112">
            <v>0.2</v>
          </cell>
        </row>
        <row r="1113">
          <cell r="A1113" t="str">
            <v>Jamie Moyer</v>
          </cell>
          <cell r="B1113">
            <v>25</v>
          </cell>
          <cell r="C1113">
            <v>0.1</v>
          </cell>
          <cell r="D1113">
            <v>1100000</v>
          </cell>
        </row>
        <row r="1114">
          <cell r="A1114" t="str">
            <v>Chris Nelson</v>
          </cell>
          <cell r="B1114">
            <v>3</v>
          </cell>
          <cell r="C1114">
            <v>-0.8</v>
          </cell>
          <cell r="D1114">
            <v>480000</v>
          </cell>
        </row>
        <row r="1115">
          <cell r="A1115" t="str">
            <v>Juan Nicasio</v>
          </cell>
          <cell r="B1115">
            <v>2</v>
          </cell>
          <cell r="C1115">
            <v>0.5</v>
          </cell>
          <cell r="D1115">
            <v>480000</v>
          </cell>
        </row>
        <row r="1116">
          <cell r="A1116" t="str">
            <v>Wil Nieves</v>
          </cell>
          <cell r="B1116">
            <v>9</v>
          </cell>
          <cell r="C1116">
            <v>-0.3</v>
          </cell>
        </row>
        <row r="1117">
          <cell r="A1117" t="str">
            <v>Rafael Ortega</v>
          </cell>
          <cell r="B1117" t="str">
            <v>1st</v>
          </cell>
          <cell r="C1117">
            <v>0.1</v>
          </cell>
        </row>
        <row r="1118">
          <cell r="A1118" t="str">
            <v>Adam Ottavino</v>
          </cell>
          <cell r="B1118">
            <v>2</v>
          </cell>
          <cell r="C1118">
            <v>1.1000000000000001</v>
          </cell>
        </row>
        <row r="1119">
          <cell r="A1119" t="str">
            <v>Josh Outman</v>
          </cell>
          <cell r="B1119">
            <v>4</v>
          </cell>
          <cell r="C1119">
            <v>-0.8</v>
          </cell>
          <cell r="D1119">
            <v>482000</v>
          </cell>
        </row>
        <row r="1120">
          <cell r="A1120" t="str">
            <v>Jordan Pacheco</v>
          </cell>
          <cell r="B1120">
            <v>2</v>
          </cell>
          <cell r="C1120">
            <v>-0.3</v>
          </cell>
          <cell r="D1120">
            <v>480000</v>
          </cell>
        </row>
        <row r="1121">
          <cell r="A1121" t="str">
            <v>Drew Pomeranz</v>
          </cell>
          <cell r="B1121">
            <v>2</v>
          </cell>
          <cell r="C1121">
            <v>1.8</v>
          </cell>
        </row>
        <row r="1122">
          <cell r="A1122" t="str">
            <v>Zach Putnam</v>
          </cell>
          <cell r="B1122">
            <v>2</v>
          </cell>
          <cell r="C1122">
            <v>0.1</v>
          </cell>
        </row>
        <row r="1123">
          <cell r="A1123" t="str">
            <v>Matt Reynolds</v>
          </cell>
          <cell r="B1123">
            <v>3</v>
          </cell>
          <cell r="C1123">
            <v>0.9</v>
          </cell>
          <cell r="D1123">
            <v>481000</v>
          </cell>
        </row>
        <row r="1124">
          <cell r="A1124" t="str">
            <v>Josh Roenicke</v>
          </cell>
          <cell r="B1124">
            <v>5</v>
          </cell>
          <cell r="C1124">
            <v>1.9</v>
          </cell>
          <cell r="D1124">
            <v>481000</v>
          </cell>
        </row>
        <row r="1125">
          <cell r="A1125" t="str">
            <v>Esmil Rogers</v>
          </cell>
          <cell r="B1125">
            <v>4</v>
          </cell>
          <cell r="C1125">
            <v>-0.5</v>
          </cell>
        </row>
        <row r="1126">
          <cell r="A1126" t="str">
            <v>Wilin Rosario</v>
          </cell>
          <cell r="B1126">
            <v>2</v>
          </cell>
          <cell r="C1126">
            <v>1.6</v>
          </cell>
          <cell r="D1126">
            <v>480000</v>
          </cell>
        </row>
        <row r="1127">
          <cell r="A1127" t="str">
            <v>Josh Rutledge</v>
          </cell>
          <cell r="B1127" t="str">
            <v>1st</v>
          </cell>
          <cell r="C1127">
            <v>0</v>
          </cell>
        </row>
        <row r="1128">
          <cell r="A1128" t="str">
            <v>Jonathan Sanchez</v>
          </cell>
          <cell r="B1128">
            <v>7</v>
          </cell>
          <cell r="C1128">
            <v>-0.4</v>
          </cell>
        </row>
        <row r="1129">
          <cell r="A1129" t="str">
            <v>Rob Scahill</v>
          </cell>
          <cell r="B1129" t="str">
            <v>1st</v>
          </cell>
          <cell r="C1129">
            <v>0.4</v>
          </cell>
        </row>
        <row r="1130">
          <cell r="A1130" t="str">
            <v>Marco Scutaro</v>
          </cell>
          <cell r="B1130">
            <v>11</v>
          </cell>
          <cell r="C1130">
            <v>0.1</v>
          </cell>
          <cell r="D1130">
            <v>6000000</v>
          </cell>
        </row>
        <row r="1131">
          <cell r="A1131" t="str">
            <v>Carlos Torres</v>
          </cell>
          <cell r="B1131">
            <v>3</v>
          </cell>
          <cell r="C1131">
            <v>0.5</v>
          </cell>
        </row>
        <row r="1132">
          <cell r="A1132" t="str">
            <v>Troy Tulowitzki</v>
          </cell>
          <cell r="B1132">
            <v>7</v>
          </cell>
          <cell r="C1132">
            <v>0.4</v>
          </cell>
          <cell r="D1132">
            <v>8250000</v>
          </cell>
        </row>
        <row r="1133">
          <cell r="A1133" t="str">
            <v>Alex White</v>
          </cell>
          <cell r="B1133">
            <v>2</v>
          </cell>
          <cell r="C1133">
            <v>0.7</v>
          </cell>
        </row>
        <row r="1134">
          <cell r="A1134" t="str">
            <v>Eric Young Jr.</v>
          </cell>
          <cell r="B1134">
            <v>4</v>
          </cell>
          <cell r="C1134">
            <v>1.8</v>
          </cell>
          <cell r="D1134">
            <v>481000</v>
          </cell>
        </row>
        <row r="1135">
          <cell r="A1135" t="str">
            <v>Yonder Alonso</v>
          </cell>
          <cell r="B1135">
            <v>3</v>
          </cell>
          <cell r="C1135">
            <v>1.5</v>
          </cell>
          <cell r="D1135">
            <v>1000000</v>
          </cell>
        </row>
        <row r="1136">
          <cell r="A1136" t="str">
            <v>Alexi Amarista</v>
          </cell>
          <cell r="B1136">
            <v>2</v>
          </cell>
          <cell r="C1136">
            <v>0.3</v>
          </cell>
        </row>
        <row r="1137">
          <cell r="A1137" t="str">
            <v>John Baker</v>
          </cell>
          <cell r="B1137">
            <v>5</v>
          </cell>
          <cell r="C1137">
            <v>0.3</v>
          </cell>
          <cell r="D1137">
            <v>750000</v>
          </cell>
        </row>
        <row r="1138">
          <cell r="A1138" t="str">
            <v>Jason Bartlett</v>
          </cell>
          <cell r="B1138">
            <v>9</v>
          </cell>
          <cell r="C1138">
            <v>-0.8</v>
          </cell>
          <cell r="D1138">
            <v>5500000</v>
          </cell>
        </row>
        <row r="1139">
          <cell r="A1139" t="str">
            <v>Anthony Bass</v>
          </cell>
          <cell r="B1139">
            <v>2</v>
          </cell>
          <cell r="C1139">
            <v>-0.7</v>
          </cell>
          <cell r="D1139">
            <v>485300</v>
          </cell>
        </row>
        <row r="1140">
          <cell r="A1140" t="str">
            <v>Kyle Blanks</v>
          </cell>
          <cell r="B1140">
            <v>4</v>
          </cell>
          <cell r="C1140">
            <v>0</v>
          </cell>
          <cell r="D1140">
            <v>492400</v>
          </cell>
        </row>
        <row r="1141">
          <cell r="A1141" t="str">
            <v>Brad Boxberger</v>
          </cell>
          <cell r="B1141" t="str">
            <v>1st</v>
          </cell>
          <cell r="C1141">
            <v>0.1</v>
          </cell>
        </row>
        <row r="1142">
          <cell r="A1142" t="str">
            <v>Brad Brach</v>
          </cell>
          <cell r="B1142">
            <v>2</v>
          </cell>
          <cell r="C1142">
            <v>0.3</v>
          </cell>
        </row>
        <row r="1143">
          <cell r="A1143" t="str">
            <v>Cory Burns</v>
          </cell>
          <cell r="B1143" t="str">
            <v>1st</v>
          </cell>
          <cell r="C1143">
            <v>-0.2</v>
          </cell>
        </row>
        <row r="1144">
          <cell r="A1144" t="str">
            <v>Everth Cabrera</v>
          </cell>
          <cell r="B1144">
            <v>4</v>
          </cell>
          <cell r="C1144">
            <v>1.8</v>
          </cell>
        </row>
        <row r="1145">
          <cell r="A1145" t="str">
            <v>Andrew Cashner</v>
          </cell>
          <cell r="B1145">
            <v>3</v>
          </cell>
          <cell r="C1145">
            <v>-0.1</v>
          </cell>
          <cell r="D1145">
            <v>486100</v>
          </cell>
        </row>
        <row r="1146">
          <cell r="A1146" t="str">
            <v>James Darnell</v>
          </cell>
          <cell r="B1146">
            <v>2</v>
          </cell>
          <cell r="C1146">
            <v>-0.2</v>
          </cell>
        </row>
        <row r="1147">
          <cell r="A1147" t="str">
            <v>Chris Denorfia</v>
          </cell>
          <cell r="B1147">
            <v>7</v>
          </cell>
          <cell r="C1147">
            <v>2.4</v>
          </cell>
          <cell r="D1147">
            <v>1165000</v>
          </cell>
        </row>
        <row r="1148">
          <cell r="A1148" t="str">
            <v>Logan Forsythe</v>
          </cell>
          <cell r="B1148">
            <v>2</v>
          </cell>
          <cell r="C1148">
            <v>0.9</v>
          </cell>
          <cell r="D1148">
            <v>481400</v>
          </cell>
        </row>
        <row r="1149">
          <cell r="A1149" t="str">
            <v>Ernesto Frieri</v>
          </cell>
          <cell r="B1149">
            <v>4</v>
          </cell>
          <cell r="C1149">
            <v>0</v>
          </cell>
          <cell r="D1149">
            <v>489100</v>
          </cell>
        </row>
        <row r="1150">
          <cell r="A1150" t="str">
            <v>Yasmani Grandal</v>
          </cell>
          <cell r="B1150" t="str">
            <v>1st</v>
          </cell>
          <cell r="C1150">
            <v>2.5</v>
          </cell>
          <cell r="D1150">
            <v>750000</v>
          </cell>
        </row>
        <row r="1151">
          <cell r="A1151" t="str">
            <v>Luke Gregerson</v>
          </cell>
          <cell r="B1151">
            <v>4</v>
          </cell>
          <cell r="C1151">
            <v>1.8</v>
          </cell>
          <cell r="D1151">
            <v>1550000</v>
          </cell>
        </row>
        <row r="1152">
          <cell r="A1152" t="str">
            <v>Jesus Guzman</v>
          </cell>
          <cell r="B1152">
            <v>3</v>
          </cell>
          <cell r="C1152">
            <v>1</v>
          </cell>
          <cell r="D1152">
            <v>486600</v>
          </cell>
        </row>
        <row r="1153">
          <cell r="A1153" t="str">
            <v>Chase Headley</v>
          </cell>
          <cell r="B1153">
            <v>6</v>
          </cell>
          <cell r="C1153">
            <v>6.4</v>
          </cell>
          <cell r="D1153">
            <v>3475000</v>
          </cell>
        </row>
        <row r="1154">
          <cell r="A1154" t="str">
            <v>Jeremy Hermida</v>
          </cell>
          <cell r="B1154">
            <v>8</v>
          </cell>
          <cell r="C1154">
            <v>0.2</v>
          </cell>
          <cell r="D1154">
            <v>800000</v>
          </cell>
        </row>
        <row r="1155">
          <cell r="A1155" t="str">
            <v>Alex Hinshaw</v>
          </cell>
          <cell r="B1155">
            <v>3</v>
          </cell>
          <cell r="C1155">
            <v>0</v>
          </cell>
        </row>
        <row r="1156">
          <cell r="A1156" t="str">
            <v>Orlando Hudson</v>
          </cell>
          <cell r="B1156">
            <v>11</v>
          </cell>
          <cell r="C1156">
            <v>-0.1</v>
          </cell>
          <cell r="D1156">
            <v>5500000</v>
          </cell>
        </row>
        <row r="1157">
          <cell r="A1157" t="str">
            <v>Nick Hundley</v>
          </cell>
          <cell r="B1157">
            <v>5</v>
          </cell>
          <cell r="C1157">
            <v>-0.6</v>
          </cell>
          <cell r="D1157">
            <v>2000000</v>
          </cell>
        </row>
        <row r="1158">
          <cell r="A1158" t="str">
            <v>Casey Kelly</v>
          </cell>
          <cell r="B1158" t="str">
            <v>1st</v>
          </cell>
          <cell r="C1158">
            <v>-0.7</v>
          </cell>
        </row>
        <row r="1159">
          <cell r="A1159" t="str">
            <v>Mark Kotsay</v>
          </cell>
          <cell r="B1159">
            <v>16</v>
          </cell>
          <cell r="C1159">
            <v>-0.2</v>
          </cell>
          <cell r="D1159">
            <v>1250000</v>
          </cell>
        </row>
        <row r="1160">
          <cell r="A1160" t="str">
            <v>Tommy Layne</v>
          </cell>
          <cell r="B1160" t="str">
            <v>1st</v>
          </cell>
          <cell r="C1160">
            <v>0.3</v>
          </cell>
        </row>
        <row r="1161">
          <cell r="A1161" t="str">
            <v>Cory Luebke</v>
          </cell>
          <cell r="B1161">
            <v>3</v>
          </cell>
          <cell r="C1161">
            <v>0.7</v>
          </cell>
          <cell r="D1161">
            <v>497800</v>
          </cell>
        </row>
        <row r="1162">
          <cell r="A1162" t="str">
            <v>Jason Marquis</v>
          </cell>
          <cell r="B1162">
            <v>13</v>
          </cell>
          <cell r="C1162">
            <v>0.2</v>
          </cell>
        </row>
        <row r="1163">
          <cell r="A1163" t="str">
            <v>Cameron Maybin</v>
          </cell>
          <cell r="B1163">
            <v>6</v>
          </cell>
          <cell r="C1163">
            <v>2.8</v>
          </cell>
          <cell r="D1163">
            <v>500000</v>
          </cell>
        </row>
        <row r="1164">
          <cell r="A1164" t="str">
            <v>Miles Mikolas</v>
          </cell>
          <cell r="B1164" t="str">
            <v>1st</v>
          </cell>
          <cell r="C1164">
            <v>0.1</v>
          </cell>
        </row>
        <row r="1165">
          <cell r="A1165" t="str">
            <v>Dustin Moseley</v>
          </cell>
          <cell r="B1165">
            <v>7</v>
          </cell>
          <cell r="C1165">
            <v>-0.2</v>
          </cell>
          <cell r="D1165">
            <v>2012500</v>
          </cell>
        </row>
        <row r="1166">
          <cell r="A1166" t="str">
            <v>Ross Ohlendorf</v>
          </cell>
          <cell r="B1166">
            <v>6</v>
          </cell>
          <cell r="C1166">
            <v>-1.8</v>
          </cell>
        </row>
        <row r="1167">
          <cell r="A1167" t="str">
            <v>Micah Owings</v>
          </cell>
          <cell r="B1167">
            <v>6</v>
          </cell>
          <cell r="C1167">
            <v>0</v>
          </cell>
          <cell r="D1167">
            <v>500000</v>
          </cell>
        </row>
        <row r="1168">
          <cell r="A1168" t="str">
            <v>Matt Palmer</v>
          </cell>
          <cell r="B1168">
            <v>5</v>
          </cell>
          <cell r="C1168">
            <v>-0.1</v>
          </cell>
        </row>
        <row r="1169">
          <cell r="A1169" t="str">
            <v>Andy Parrino</v>
          </cell>
          <cell r="B1169">
            <v>2</v>
          </cell>
          <cell r="C1169">
            <v>0.1</v>
          </cell>
          <cell r="D1169">
            <v>481000</v>
          </cell>
        </row>
        <row r="1170">
          <cell r="A1170" t="str">
            <v>Carlos Quentin</v>
          </cell>
          <cell r="B1170">
            <v>7</v>
          </cell>
          <cell r="C1170">
            <v>1.6</v>
          </cell>
          <cell r="D1170">
            <v>7025000</v>
          </cell>
        </row>
        <row r="1171">
          <cell r="A1171" t="str">
            <v>Clayton Richard</v>
          </cell>
          <cell r="B1171">
            <v>5</v>
          </cell>
          <cell r="C1171">
            <v>0.5</v>
          </cell>
          <cell r="D1171">
            <v>2705000</v>
          </cell>
        </row>
        <row r="1172">
          <cell r="A1172" t="str">
            <v>Eddy Rodriguez</v>
          </cell>
          <cell r="B1172" t="str">
            <v>1st</v>
          </cell>
          <cell r="C1172">
            <v>0.2</v>
          </cell>
        </row>
        <row r="1173">
          <cell r="A1173" t="str">
            <v>Ali Solis</v>
          </cell>
          <cell r="B1173" t="str">
            <v>1st</v>
          </cell>
          <cell r="C1173">
            <v>-0.1</v>
          </cell>
        </row>
        <row r="1174">
          <cell r="A1174" t="str">
            <v>Josh Spence</v>
          </cell>
          <cell r="B1174">
            <v>2</v>
          </cell>
          <cell r="C1174">
            <v>0</v>
          </cell>
        </row>
        <row r="1175">
          <cell r="A1175" t="str">
            <v>Tim Stauffer</v>
          </cell>
          <cell r="B1175">
            <v>7</v>
          </cell>
          <cell r="C1175">
            <v>-0.1</v>
          </cell>
          <cell r="D1175">
            <v>3200000</v>
          </cell>
        </row>
        <row r="1176">
          <cell r="A1176" t="str">
            <v>Huston Street</v>
          </cell>
          <cell r="B1176">
            <v>8</v>
          </cell>
          <cell r="C1176">
            <v>1.3</v>
          </cell>
          <cell r="D1176">
            <v>7500000</v>
          </cell>
        </row>
        <row r="1177">
          <cell r="A1177" t="str">
            <v>Eric Stults</v>
          </cell>
          <cell r="B1177">
            <v>6</v>
          </cell>
          <cell r="C1177">
            <v>1.7</v>
          </cell>
        </row>
        <row r="1178">
          <cell r="A1178" t="str">
            <v>Jeff Suppan</v>
          </cell>
          <cell r="B1178">
            <v>17</v>
          </cell>
          <cell r="C1178">
            <v>-0.3</v>
          </cell>
        </row>
        <row r="1179">
          <cell r="A1179" t="str">
            <v>Blake Tekotte</v>
          </cell>
          <cell r="B1179">
            <v>2</v>
          </cell>
          <cell r="C1179">
            <v>-0.2</v>
          </cell>
        </row>
        <row r="1180">
          <cell r="A1180" t="str">
            <v>Joe Thatcher</v>
          </cell>
          <cell r="B1180">
            <v>6</v>
          </cell>
          <cell r="C1180">
            <v>0.3</v>
          </cell>
          <cell r="D1180">
            <v>700000</v>
          </cell>
        </row>
        <row r="1181">
          <cell r="A1181" t="str">
            <v>Dale Thayer</v>
          </cell>
          <cell r="B1181">
            <v>4</v>
          </cell>
          <cell r="C1181">
            <v>0.3</v>
          </cell>
        </row>
        <row r="1182">
          <cell r="A1182" t="str">
            <v>Will Venable</v>
          </cell>
          <cell r="B1182">
            <v>5</v>
          </cell>
          <cell r="C1182">
            <v>1.9</v>
          </cell>
          <cell r="D1182">
            <v>1475000</v>
          </cell>
        </row>
        <row r="1183">
          <cell r="A1183" t="str">
            <v>Nick Vincent</v>
          </cell>
          <cell r="B1183" t="str">
            <v>1st</v>
          </cell>
          <cell r="C1183">
            <v>0.9</v>
          </cell>
        </row>
        <row r="1184">
          <cell r="A1184" t="str">
            <v>Edinson Volquez</v>
          </cell>
          <cell r="B1184">
            <v>8</v>
          </cell>
          <cell r="C1184">
            <v>0.7</v>
          </cell>
          <cell r="D1184">
            <v>2237500</v>
          </cell>
        </row>
        <row r="1185">
          <cell r="A1185" t="str">
            <v>Kip Wells</v>
          </cell>
          <cell r="B1185">
            <v>12</v>
          </cell>
          <cell r="C1185">
            <v>-0.4</v>
          </cell>
        </row>
        <row r="1186">
          <cell r="A1186" t="str">
            <v>Andrew Werner</v>
          </cell>
          <cell r="B1186" t="str">
            <v>1st</v>
          </cell>
          <cell r="C1186">
            <v>-0.5</v>
          </cell>
        </row>
        <row r="1187">
          <cell r="A1187" t="str">
            <v>Joe Wieland</v>
          </cell>
          <cell r="B1187" t="str">
            <v>1st</v>
          </cell>
          <cell r="C1187">
            <v>-0.2</v>
          </cell>
        </row>
        <row r="1188">
          <cell r="A1188" t="str">
            <v>Fernando Abad</v>
          </cell>
          <cell r="B1188">
            <v>3</v>
          </cell>
          <cell r="C1188">
            <v>-0.1</v>
          </cell>
          <cell r="D1188">
            <v>485000</v>
          </cell>
        </row>
        <row r="1189">
          <cell r="A1189" t="str">
            <v>Jose Altuve</v>
          </cell>
          <cell r="B1189">
            <v>2</v>
          </cell>
          <cell r="C1189">
            <v>1.4</v>
          </cell>
          <cell r="D1189">
            <v>483000</v>
          </cell>
        </row>
        <row r="1190">
          <cell r="A1190" t="str">
            <v>Hector Ambriz</v>
          </cell>
          <cell r="B1190">
            <v>2</v>
          </cell>
          <cell r="C1190">
            <v>0.2</v>
          </cell>
        </row>
        <row r="1191">
          <cell r="A1191" t="str">
            <v>Brandon Barnes</v>
          </cell>
          <cell r="B1191" t="str">
            <v>1st</v>
          </cell>
          <cell r="C1191">
            <v>0</v>
          </cell>
        </row>
        <row r="1192">
          <cell r="A1192" t="str">
            <v>Brian Bixler</v>
          </cell>
          <cell r="B1192">
            <v>4</v>
          </cell>
          <cell r="C1192">
            <v>0</v>
          </cell>
        </row>
        <row r="1193">
          <cell r="A1193" t="str">
            <v>Brian Bogusevic</v>
          </cell>
          <cell r="B1193">
            <v>3</v>
          </cell>
          <cell r="C1193">
            <v>-0.2</v>
          </cell>
          <cell r="D1193">
            <v>483000</v>
          </cell>
        </row>
        <row r="1194">
          <cell r="A1194" t="str">
            <v>Travis Buck</v>
          </cell>
          <cell r="B1194">
            <v>6</v>
          </cell>
          <cell r="C1194">
            <v>0.1</v>
          </cell>
          <cell r="D1194">
            <v>580000</v>
          </cell>
        </row>
        <row r="1195">
          <cell r="A1195" t="str">
            <v>David Carpenter</v>
          </cell>
          <cell r="B1195">
            <v>2</v>
          </cell>
          <cell r="C1195">
            <v>-0.3</v>
          </cell>
          <cell r="D1195">
            <v>485000</v>
          </cell>
        </row>
        <row r="1196">
          <cell r="A1196" t="str">
            <v>Jason Castro</v>
          </cell>
          <cell r="B1196">
            <v>2</v>
          </cell>
          <cell r="C1196">
            <v>1.2</v>
          </cell>
          <cell r="D1196">
            <v>486000</v>
          </cell>
        </row>
        <row r="1197">
          <cell r="A1197" t="str">
            <v>Xavier Cedeno</v>
          </cell>
          <cell r="B1197">
            <v>2</v>
          </cell>
          <cell r="C1197">
            <v>0.3</v>
          </cell>
        </row>
        <row r="1198">
          <cell r="A1198" t="str">
            <v>Francisco Cordero</v>
          </cell>
          <cell r="B1198">
            <v>14</v>
          </cell>
          <cell r="C1198">
            <v>-0.9</v>
          </cell>
        </row>
        <row r="1199">
          <cell r="A1199" t="str">
            <v>Carlos Corporan</v>
          </cell>
          <cell r="B1199">
            <v>3</v>
          </cell>
          <cell r="C1199">
            <v>0.4</v>
          </cell>
        </row>
        <row r="1200">
          <cell r="A1200" t="str">
            <v>Rhiner Cruz</v>
          </cell>
          <cell r="B1200" t="str">
            <v>1st</v>
          </cell>
          <cell r="C1200">
            <v>-0.4</v>
          </cell>
          <cell r="D1200">
            <v>480000</v>
          </cell>
        </row>
        <row r="1201">
          <cell r="A1201" t="str">
            <v>Enerio Del Rosario</v>
          </cell>
          <cell r="B1201">
            <v>3</v>
          </cell>
          <cell r="C1201">
            <v>-0.7</v>
          </cell>
        </row>
        <row r="1202">
          <cell r="A1202" t="str">
            <v>Matt Dominguez</v>
          </cell>
          <cell r="B1202">
            <v>2</v>
          </cell>
          <cell r="C1202">
            <v>0.5</v>
          </cell>
        </row>
        <row r="1203">
          <cell r="A1203" t="str">
            <v>Matt Downs</v>
          </cell>
          <cell r="B1203">
            <v>4</v>
          </cell>
          <cell r="C1203">
            <v>-1.1000000000000001</v>
          </cell>
          <cell r="D1203">
            <v>487500</v>
          </cell>
        </row>
        <row r="1204">
          <cell r="A1204" t="str">
            <v>C.J. Fick</v>
          </cell>
          <cell r="B1204" t="str">
            <v>1st</v>
          </cell>
          <cell r="C1204">
            <v>0</v>
          </cell>
        </row>
        <row r="1205">
          <cell r="A1205" t="str">
            <v>Ben Francisco</v>
          </cell>
          <cell r="B1205">
            <v>6</v>
          </cell>
          <cell r="C1205">
            <v>-0.7</v>
          </cell>
        </row>
        <row r="1206">
          <cell r="A1206" t="str">
            <v>Armando Galarraga</v>
          </cell>
          <cell r="B1206">
            <v>6</v>
          </cell>
          <cell r="C1206">
            <v>-0.6</v>
          </cell>
        </row>
        <row r="1207">
          <cell r="A1207" t="str">
            <v>Edgar Gonzalez</v>
          </cell>
          <cell r="B1207">
            <v>9</v>
          </cell>
          <cell r="C1207">
            <v>0.2</v>
          </cell>
        </row>
        <row r="1208">
          <cell r="A1208" t="str">
            <v>Marwin Gonzalez</v>
          </cell>
          <cell r="B1208" t="str">
            <v>1st</v>
          </cell>
          <cell r="C1208">
            <v>-0.1</v>
          </cell>
          <cell r="D1208">
            <v>480000</v>
          </cell>
        </row>
        <row r="1209">
          <cell r="A1209" t="str">
            <v>Tyler Greene</v>
          </cell>
          <cell r="B1209">
            <v>4</v>
          </cell>
          <cell r="C1209">
            <v>-0.1</v>
          </cell>
        </row>
        <row r="1210">
          <cell r="A1210" t="str">
            <v>J.A. Happ</v>
          </cell>
          <cell r="B1210">
            <v>6</v>
          </cell>
          <cell r="C1210">
            <v>0.4</v>
          </cell>
          <cell r="D1210">
            <v>2350000</v>
          </cell>
        </row>
        <row r="1211">
          <cell r="A1211" t="str">
            <v>Lucas Harrell</v>
          </cell>
          <cell r="B1211">
            <v>3</v>
          </cell>
          <cell r="C1211">
            <v>3.1</v>
          </cell>
          <cell r="D1211">
            <v>482000</v>
          </cell>
        </row>
        <row r="1212">
          <cell r="A1212" t="str">
            <v>Chris Johnson</v>
          </cell>
          <cell r="B1212">
            <v>4</v>
          </cell>
          <cell r="C1212">
            <v>0.5</v>
          </cell>
          <cell r="D1212">
            <v>495000</v>
          </cell>
        </row>
        <row r="1213">
          <cell r="A1213" t="str">
            <v>Dallas Keuchel</v>
          </cell>
          <cell r="B1213" t="str">
            <v>1st</v>
          </cell>
          <cell r="C1213">
            <v>-0.1</v>
          </cell>
        </row>
        <row r="1214">
          <cell r="A1214" t="str">
            <v>Brandon Laird</v>
          </cell>
          <cell r="B1214">
            <v>2</v>
          </cell>
          <cell r="C1214">
            <v>0.1</v>
          </cell>
        </row>
        <row r="1215">
          <cell r="A1215" t="str">
            <v>Carlos Lee</v>
          </cell>
          <cell r="B1215">
            <v>14</v>
          </cell>
          <cell r="C1215">
            <v>0.2</v>
          </cell>
          <cell r="D1215">
            <v>18500000</v>
          </cell>
        </row>
        <row r="1216">
          <cell r="A1216" t="str">
            <v>Wilton Lopez</v>
          </cell>
          <cell r="B1216">
            <v>4</v>
          </cell>
          <cell r="C1216">
            <v>2.4</v>
          </cell>
          <cell r="D1216">
            <v>515500</v>
          </cell>
        </row>
        <row r="1217">
          <cell r="A1217" t="str">
            <v>Jed Lowrie</v>
          </cell>
          <cell r="B1217">
            <v>5</v>
          </cell>
          <cell r="C1217">
            <v>2.2000000000000002</v>
          </cell>
          <cell r="D1217">
            <v>1150000</v>
          </cell>
        </row>
        <row r="1218">
          <cell r="A1218" t="str">
            <v>Jordan Lyles</v>
          </cell>
          <cell r="B1218">
            <v>2</v>
          </cell>
          <cell r="C1218">
            <v>-0.4</v>
          </cell>
        </row>
        <row r="1219">
          <cell r="A1219" t="str">
            <v>Brandon Lyon</v>
          </cell>
          <cell r="B1219">
            <v>11</v>
          </cell>
          <cell r="C1219">
            <v>0.7</v>
          </cell>
          <cell r="D1219">
            <v>5500000</v>
          </cell>
        </row>
        <row r="1220">
          <cell r="A1220" t="str">
            <v>Fernando Martinez</v>
          </cell>
          <cell r="B1220">
            <v>4</v>
          </cell>
          <cell r="C1220">
            <v>-0.2</v>
          </cell>
        </row>
        <row r="1221">
          <cell r="A1221" t="str">
            <v>J.D. Martinez</v>
          </cell>
          <cell r="B1221">
            <v>2</v>
          </cell>
          <cell r="C1221">
            <v>-0.6</v>
          </cell>
          <cell r="D1221">
            <v>483000</v>
          </cell>
        </row>
        <row r="1222">
          <cell r="A1222" t="str">
            <v>Justin Maxwell</v>
          </cell>
          <cell r="B1222">
            <v>4</v>
          </cell>
          <cell r="C1222">
            <v>2.2000000000000002</v>
          </cell>
        </row>
        <row r="1223">
          <cell r="A1223" t="str">
            <v>Scott Moore</v>
          </cell>
          <cell r="B1223">
            <v>5</v>
          </cell>
          <cell r="C1223">
            <v>0</v>
          </cell>
        </row>
        <row r="1224">
          <cell r="A1224" t="str">
            <v>Brett Myers</v>
          </cell>
          <cell r="B1224">
            <v>11</v>
          </cell>
          <cell r="C1224">
            <v>-0.1</v>
          </cell>
        </row>
        <row r="1225">
          <cell r="A1225" t="str">
            <v>Bud Norris</v>
          </cell>
          <cell r="B1225">
            <v>4</v>
          </cell>
          <cell r="C1225">
            <v>1.2</v>
          </cell>
          <cell r="D1225">
            <v>511000</v>
          </cell>
        </row>
        <row r="1226">
          <cell r="A1226" t="str">
            <v>Jimmy Paredes</v>
          </cell>
          <cell r="B1226">
            <v>2</v>
          </cell>
          <cell r="C1226">
            <v>-0.7</v>
          </cell>
        </row>
        <row r="1227">
          <cell r="A1227" t="str">
            <v>Steve Pearce</v>
          </cell>
          <cell r="B1227">
            <v>6</v>
          </cell>
          <cell r="C1227">
            <v>-0.1</v>
          </cell>
        </row>
        <row r="1228">
          <cell r="A1228" t="str">
            <v>Aneury Rodriguez</v>
          </cell>
          <cell r="B1228">
            <v>2</v>
          </cell>
          <cell r="C1228">
            <v>0.2</v>
          </cell>
        </row>
        <row r="1229">
          <cell r="A1229" t="str">
            <v>Fernando Rodriguez Jr.</v>
          </cell>
          <cell r="B1229">
            <v>3</v>
          </cell>
          <cell r="C1229">
            <v>-0.7</v>
          </cell>
          <cell r="D1229">
            <v>492000</v>
          </cell>
        </row>
        <row r="1230">
          <cell r="A1230" t="str">
            <v>Wandy Rodriguez</v>
          </cell>
          <cell r="B1230">
            <v>8</v>
          </cell>
          <cell r="C1230">
            <v>1.1000000000000001</v>
          </cell>
        </row>
        <row r="1231">
          <cell r="A1231" t="str">
            <v>Jordan Schafer</v>
          </cell>
          <cell r="B1231">
            <v>3</v>
          </cell>
          <cell r="C1231">
            <v>-0.7</v>
          </cell>
          <cell r="D1231">
            <v>489000</v>
          </cell>
        </row>
        <row r="1232">
          <cell r="A1232" t="str">
            <v>Chris Snyder</v>
          </cell>
          <cell r="B1232">
            <v>9</v>
          </cell>
          <cell r="C1232">
            <v>-0.6</v>
          </cell>
          <cell r="D1232">
            <v>750000</v>
          </cell>
        </row>
        <row r="1233">
          <cell r="A1233" t="str">
            <v>Mickey Storey</v>
          </cell>
          <cell r="B1233" t="str">
            <v>1st</v>
          </cell>
          <cell r="C1233">
            <v>0.3</v>
          </cell>
        </row>
        <row r="1234">
          <cell r="A1234" t="str">
            <v>Jose Valdez</v>
          </cell>
          <cell r="B1234">
            <v>2</v>
          </cell>
          <cell r="C1234">
            <v>0.2</v>
          </cell>
        </row>
        <row r="1235">
          <cell r="A1235" t="str">
            <v>Brett Wallace</v>
          </cell>
          <cell r="B1235">
            <v>3</v>
          </cell>
          <cell r="C1235">
            <v>-0.3</v>
          </cell>
        </row>
        <row r="1236">
          <cell r="A1236" t="str">
            <v>Kyle Weiland</v>
          </cell>
          <cell r="B1236">
            <v>2</v>
          </cell>
          <cell r="C1236">
            <v>-0.3</v>
          </cell>
          <cell r="D1236">
            <v>481500</v>
          </cell>
        </row>
        <row r="1237">
          <cell r="A1237" t="str">
            <v>Wesley Wright</v>
          </cell>
          <cell r="B1237">
            <v>5</v>
          </cell>
          <cell r="C1237">
            <v>1.1000000000000001</v>
          </cell>
          <cell r="D1237">
            <v>512000</v>
          </cell>
        </row>
        <row r="1238">
          <cell r="A1238" t="str">
            <v>Jeremy Accardo</v>
          </cell>
          <cell r="B1238">
            <v>8</v>
          </cell>
          <cell r="C1238">
            <v>-0.1</v>
          </cell>
        </row>
        <row r="1239">
          <cell r="A1239" t="str">
            <v>Brandon Allen</v>
          </cell>
          <cell r="B1239">
            <v>4</v>
          </cell>
          <cell r="C1239">
            <v>0</v>
          </cell>
        </row>
        <row r="1240">
          <cell r="A1240" t="str">
            <v>Brett Anderson</v>
          </cell>
          <cell r="B1240">
            <v>4</v>
          </cell>
          <cell r="C1240">
            <v>0.9</v>
          </cell>
          <cell r="D1240">
            <v>3250000</v>
          </cell>
        </row>
        <row r="1241">
          <cell r="A1241" t="str">
            <v>Grant Balfour</v>
          </cell>
          <cell r="B1241">
            <v>9</v>
          </cell>
          <cell r="C1241">
            <v>2.2999999999999998</v>
          </cell>
          <cell r="D1241">
            <v>4000000</v>
          </cell>
        </row>
        <row r="1242">
          <cell r="A1242" t="str">
            <v>Daric Barton</v>
          </cell>
          <cell r="B1242">
            <v>6</v>
          </cell>
          <cell r="C1242">
            <v>0.3</v>
          </cell>
          <cell r="D1242">
            <v>1100000</v>
          </cell>
        </row>
        <row r="1243">
          <cell r="A1243" t="str">
            <v>Travis Blackley</v>
          </cell>
          <cell r="B1243">
            <v>3</v>
          </cell>
          <cell r="C1243">
            <v>1.2</v>
          </cell>
        </row>
        <row r="1244">
          <cell r="A1244" t="str">
            <v>Jerry Blevins</v>
          </cell>
          <cell r="B1244">
            <v>6</v>
          </cell>
          <cell r="C1244">
            <v>1.5</v>
          </cell>
          <cell r="D1244">
            <v>490000</v>
          </cell>
        </row>
        <row r="1245">
          <cell r="A1245" t="str">
            <v>Andrew Carignan</v>
          </cell>
          <cell r="B1245">
            <v>2</v>
          </cell>
          <cell r="C1245">
            <v>0</v>
          </cell>
          <cell r="D1245">
            <v>480000</v>
          </cell>
        </row>
        <row r="1246">
          <cell r="A1246" t="str">
            <v>Chris Carter</v>
          </cell>
          <cell r="B1246">
            <v>3</v>
          </cell>
          <cell r="C1246">
            <v>1.2</v>
          </cell>
        </row>
        <row r="1247">
          <cell r="A1247" t="str">
            <v>Yoenis Cespedes</v>
          </cell>
          <cell r="B1247" t="str">
            <v>1st</v>
          </cell>
          <cell r="C1247">
            <v>4</v>
          </cell>
          <cell r="D1247">
            <v>6500000</v>
          </cell>
        </row>
        <row r="1248">
          <cell r="A1248" t="str">
            <v>Jesse Chavez</v>
          </cell>
          <cell r="B1248">
            <v>5</v>
          </cell>
          <cell r="C1248">
            <v>-0.3</v>
          </cell>
        </row>
        <row r="1249">
          <cell r="A1249" t="str">
            <v>Bartolo Colon</v>
          </cell>
          <cell r="B1249">
            <v>15</v>
          </cell>
          <cell r="C1249">
            <v>2.7</v>
          </cell>
          <cell r="D1249">
            <v>2000000</v>
          </cell>
        </row>
        <row r="1250">
          <cell r="A1250" t="str">
            <v>Ryan Cook</v>
          </cell>
          <cell r="B1250">
            <v>2</v>
          </cell>
          <cell r="C1250">
            <v>2.6</v>
          </cell>
          <cell r="D1250">
            <v>480000</v>
          </cell>
        </row>
        <row r="1251">
          <cell r="A1251" t="str">
            <v>Collin Cowgill</v>
          </cell>
          <cell r="B1251">
            <v>2</v>
          </cell>
          <cell r="C1251">
            <v>0.4</v>
          </cell>
          <cell r="D1251">
            <v>482500</v>
          </cell>
        </row>
        <row r="1252">
          <cell r="A1252" t="str">
            <v>Coco Crisp</v>
          </cell>
          <cell r="B1252">
            <v>11</v>
          </cell>
          <cell r="C1252">
            <v>3</v>
          </cell>
          <cell r="D1252">
            <v>6000000</v>
          </cell>
        </row>
        <row r="1253">
          <cell r="A1253" t="str">
            <v>Fautino De Los Santos</v>
          </cell>
          <cell r="B1253">
            <v>2</v>
          </cell>
          <cell r="C1253">
            <v>0</v>
          </cell>
          <cell r="D1253">
            <v>482500</v>
          </cell>
        </row>
        <row r="1254">
          <cell r="A1254" t="str">
            <v>Josh Donaldson</v>
          </cell>
          <cell r="B1254">
            <v>2</v>
          </cell>
          <cell r="C1254">
            <v>1.5</v>
          </cell>
          <cell r="D1254">
            <v>480000</v>
          </cell>
        </row>
        <row r="1255">
          <cell r="A1255" t="str">
            <v>Sean Doolittle</v>
          </cell>
          <cell r="B1255" t="str">
            <v>1st</v>
          </cell>
          <cell r="C1255">
            <v>0.8</v>
          </cell>
        </row>
        <row r="1256">
          <cell r="A1256" t="str">
            <v>Stephen Drew</v>
          </cell>
          <cell r="B1256">
            <v>7</v>
          </cell>
          <cell r="C1256">
            <v>0.1</v>
          </cell>
          <cell r="D1256">
            <v>7750000</v>
          </cell>
        </row>
        <row r="1257">
          <cell r="A1257" t="str">
            <v>Pedro Figueroa</v>
          </cell>
          <cell r="B1257" t="str">
            <v>1st</v>
          </cell>
          <cell r="C1257">
            <v>0.2</v>
          </cell>
        </row>
        <row r="1258">
          <cell r="A1258" t="str">
            <v>Brian Fuentes</v>
          </cell>
          <cell r="B1258">
            <v>12</v>
          </cell>
          <cell r="C1258">
            <v>-0.7</v>
          </cell>
          <cell r="D1258">
            <v>5000000</v>
          </cell>
        </row>
        <row r="1259">
          <cell r="A1259" t="str">
            <v>Graham Godfrey</v>
          </cell>
          <cell r="B1259">
            <v>2</v>
          </cell>
          <cell r="C1259">
            <v>-0.6</v>
          </cell>
          <cell r="D1259">
            <v>480000</v>
          </cell>
        </row>
        <row r="1260">
          <cell r="A1260" t="str">
            <v>Jonny Gomes</v>
          </cell>
          <cell r="B1260">
            <v>10</v>
          </cell>
          <cell r="C1260">
            <v>1.8</v>
          </cell>
          <cell r="D1260">
            <v>1000000</v>
          </cell>
        </row>
        <row r="1261">
          <cell r="A1261" t="str">
            <v>A.J. Griffin</v>
          </cell>
          <cell r="B1261" t="str">
            <v>1st</v>
          </cell>
          <cell r="C1261">
            <v>2.1</v>
          </cell>
        </row>
        <row r="1262">
          <cell r="A1262" t="str">
            <v>Brandon Hicks</v>
          </cell>
          <cell r="B1262">
            <v>3</v>
          </cell>
          <cell r="C1262">
            <v>0</v>
          </cell>
        </row>
        <row r="1263">
          <cell r="A1263" t="str">
            <v>Luke Hughes</v>
          </cell>
          <cell r="B1263">
            <v>3</v>
          </cell>
          <cell r="C1263">
            <v>-0.3</v>
          </cell>
        </row>
        <row r="1264">
          <cell r="A1264" t="str">
            <v>Brandon Inge</v>
          </cell>
          <cell r="B1264">
            <v>12</v>
          </cell>
          <cell r="C1264">
            <v>1.1000000000000001</v>
          </cell>
          <cell r="D1264">
            <v>5500000</v>
          </cell>
        </row>
        <row r="1265">
          <cell r="A1265" t="str">
            <v>Kila Ka'aihue</v>
          </cell>
          <cell r="B1265">
            <v>4</v>
          </cell>
          <cell r="C1265">
            <v>-0.2</v>
          </cell>
          <cell r="D1265">
            <v>482500</v>
          </cell>
        </row>
        <row r="1266">
          <cell r="A1266" t="str">
            <v>George Kottaras</v>
          </cell>
          <cell r="B1266">
            <v>5</v>
          </cell>
          <cell r="C1266">
            <v>0.3</v>
          </cell>
        </row>
        <row r="1267">
          <cell r="A1267" t="str">
            <v>Brandon McCarthy</v>
          </cell>
          <cell r="B1267">
            <v>7</v>
          </cell>
          <cell r="C1267">
            <v>2.1</v>
          </cell>
          <cell r="D1267">
            <v>4275000</v>
          </cell>
        </row>
        <row r="1268">
          <cell r="A1268" t="str">
            <v>Jim Miller</v>
          </cell>
          <cell r="B1268">
            <v>3</v>
          </cell>
          <cell r="C1268">
            <v>1</v>
          </cell>
        </row>
        <row r="1269">
          <cell r="A1269" t="str">
            <v>Tommy Milone</v>
          </cell>
          <cell r="B1269">
            <v>2</v>
          </cell>
          <cell r="C1269">
            <v>2.1</v>
          </cell>
          <cell r="D1269">
            <v>480000</v>
          </cell>
        </row>
        <row r="1270">
          <cell r="A1270" t="str">
            <v>Brandon Moss</v>
          </cell>
          <cell r="B1270">
            <v>6</v>
          </cell>
          <cell r="C1270">
            <v>2.1</v>
          </cell>
        </row>
        <row r="1271">
          <cell r="A1271" t="str">
            <v>Pat Neshek</v>
          </cell>
          <cell r="B1271">
            <v>6</v>
          </cell>
          <cell r="C1271">
            <v>0.9</v>
          </cell>
        </row>
        <row r="1272">
          <cell r="A1272" t="str">
            <v>Jordan Norberto</v>
          </cell>
          <cell r="B1272">
            <v>3</v>
          </cell>
          <cell r="C1272">
            <v>1.1000000000000001</v>
          </cell>
          <cell r="D1272">
            <v>482500</v>
          </cell>
        </row>
        <row r="1273">
          <cell r="A1273" t="str">
            <v>Derek Norris</v>
          </cell>
          <cell r="B1273" t="str">
            <v>1st</v>
          </cell>
          <cell r="C1273">
            <v>1</v>
          </cell>
        </row>
        <row r="1274">
          <cell r="A1274" t="str">
            <v>Jarrod Parker</v>
          </cell>
          <cell r="B1274">
            <v>2</v>
          </cell>
          <cell r="C1274">
            <v>3.8</v>
          </cell>
        </row>
        <row r="1275">
          <cell r="A1275" t="str">
            <v>Cliff Pennington</v>
          </cell>
          <cell r="B1275">
            <v>5</v>
          </cell>
          <cell r="C1275">
            <v>2</v>
          </cell>
          <cell r="D1275">
            <v>490000</v>
          </cell>
        </row>
        <row r="1276">
          <cell r="A1276" t="str">
            <v>Anthony Recker</v>
          </cell>
          <cell r="B1276">
            <v>2</v>
          </cell>
          <cell r="C1276">
            <v>-0.2</v>
          </cell>
          <cell r="D1276">
            <v>480000</v>
          </cell>
        </row>
        <row r="1277">
          <cell r="A1277" t="str">
            <v>Josh Reddick</v>
          </cell>
          <cell r="B1277">
            <v>4</v>
          </cell>
          <cell r="C1277">
            <v>4.5999999999999996</v>
          </cell>
          <cell r="D1277">
            <v>485000</v>
          </cell>
        </row>
        <row r="1278">
          <cell r="A1278" t="str">
            <v>Adam Rosales</v>
          </cell>
          <cell r="B1278">
            <v>5</v>
          </cell>
          <cell r="C1278">
            <v>0.8</v>
          </cell>
          <cell r="D1278">
            <v>600000</v>
          </cell>
        </row>
        <row r="1279">
          <cell r="A1279" t="str">
            <v>Tyson Ross</v>
          </cell>
          <cell r="B1279">
            <v>3</v>
          </cell>
          <cell r="C1279">
            <v>-1.2</v>
          </cell>
        </row>
        <row r="1280">
          <cell r="A1280" t="str">
            <v>Evan Scribner</v>
          </cell>
          <cell r="B1280">
            <v>2</v>
          </cell>
          <cell r="C1280">
            <v>0.7</v>
          </cell>
        </row>
        <row r="1281">
          <cell r="A1281" t="str">
            <v>Seth Smith</v>
          </cell>
          <cell r="B1281">
            <v>6</v>
          </cell>
          <cell r="C1281">
            <v>1.8</v>
          </cell>
          <cell r="D1281">
            <v>2415000</v>
          </cell>
        </row>
        <row r="1282">
          <cell r="A1282" t="str">
            <v>Eric Sogard</v>
          </cell>
          <cell r="B1282">
            <v>3</v>
          </cell>
          <cell r="C1282">
            <v>-0.1</v>
          </cell>
          <cell r="D1282">
            <v>482500</v>
          </cell>
        </row>
        <row r="1283">
          <cell r="A1283" t="str">
            <v>Dan Straily</v>
          </cell>
          <cell r="B1283" t="str">
            <v>1st</v>
          </cell>
          <cell r="C1283">
            <v>0.4</v>
          </cell>
        </row>
        <row r="1284">
          <cell r="A1284" t="str">
            <v>Kurt Suzuki</v>
          </cell>
          <cell r="B1284">
            <v>6</v>
          </cell>
          <cell r="C1284">
            <v>-0.1</v>
          </cell>
        </row>
        <row r="1285">
          <cell r="A1285" t="str">
            <v>Michael Taylor</v>
          </cell>
          <cell r="B1285">
            <v>2</v>
          </cell>
          <cell r="C1285">
            <v>0</v>
          </cell>
        </row>
        <row r="1286">
          <cell r="A1286" t="str">
            <v>Rich Thompson</v>
          </cell>
          <cell r="B1286">
            <v>6</v>
          </cell>
          <cell r="C1286">
            <v>0</v>
          </cell>
        </row>
        <row r="1287">
          <cell r="A1287" t="str">
            <v>Jemile Weeks</v>
          </cell>
          <cell r="B1287">
            <v>2</v>
          </cell>
          <cell r="C1287">
            <v>-0.6</v>
          </cell>
          <cell r="D1287">
            <v>482500</v>
          </cell>
        </row>
        <row r="1288">
          <cell r="A1288" t="str">
            <v>Mike Adams</v>
          </cell>
          <cell r="B1288">
            <v>8</v>
          </cell>
          <cell r="C1288">
            <v>1.1000000000000001</v>
          </cell>
          <cell r="D1288">
            <v>4400000</v>
          </cell>
        </row>
        <row r="1289">
          <cell r="A1289" t="str">
            <v>Elvis Andrus</v>
          </cell>
          <cell r="B1289">
            <v>4</v>
          </cell>
          <cell r="C1289">
            <v>4</v>
          </cell>
          <cell r="D1289">
            <v>2375000</v>
          </cell>
        </row>
        <row r="1290">
          <cell r="A1290" t="str">
            <v>Adrian Beltre</v>
          </cell>
          <cell r="B1290">
            <v>15</v>
          </cell>
          <cell r="C1290">
            <v>7.2</v>
          </cell>
          <cell r="D1290">
            <v>15000000</v>
          </cell>
        </row>
        <row r="1291">
          <cell r="A1291" t="str">
            <v>Nelson Cruz</v>
          </cell>
          <cell r="B1291">
            <v>8</v>
          </cell>
          <cell r="C1291">
            <v>0.8</v>
          </cell>
          <cell r="D1291">
            <v>5000000</v>
          </cell>
        </row>
        <row r="1292">
          <cell r="A1292" t="str">
            <v>Yu Darvish</v>
          </cell>
          <cell r="B1292" t="str">
            <v>1st</v>
          </cell>
          <cell r="C1292">
            <v>3.5</v>
          </cell>
          <cell r="D1292">
            <v>5500000</v>
          </cell>
        </row>
        <row r="1293">
          <cell r="A1293" t="str">
            <v>Ryan Dempster</v>
          </cell>
          <cell r="B1293">
            <v>15</v>
          </cell>
          <cell r="C1293">
            <v>0.2</v>
          </cell>
        </row>
        <row r="1294">
          <cell r="A1294" t="str">
            <v>Scott Feldman</v>
          </cell>
          <cell r="B1294">
            <v>8</v>
          </cell>
          <cell r="C1294">
            <v>0</v>
          </cell>
          <cell r="D1294">
            <v>6500000</v>
          </cell>
        </row>
        <row r="1295">
          <cell r="A1295" t="str">
            <v>Neftali Feliz</v>
          </cell>
          <cell r="B1295">
            <v>4</v>
          </cell>
          <cell r="C1295">
            <v>1.3</v>
          </cell>
          <cell r="D1295">
            <v>502000</v>
          </cell>
        </row>
        <row r="1296">
          <cell r="A1296" t="str">
            <v>Wilmer Font</v>
          </cell>
          <cell r="B1296" t="str">
            <v>1st</v>
          </cell>
          <cell r="C1296">
            <v>0</v>
          </cell>
        </row>
        <row r="1297">
          <cell r="A1297" t="str">
            <v>Craig Gentry</v>
          </cell>
          <cell r="B1297">
            <v>4</v>
          </cell>
          <cell r="C1297">
            <v>2.6</v>
          </cell>
          <cell r="D1297">
            <v>484300</v>
          </cell>
        </row>
        <row r="1298">
          <cell r="A1298" t="str">
            <v>Alberto Gonzalez</v>
          </cell>
          <cell r="B1298">
            <v>6</v>
          </cell>
          <cell r="C1298">
            <v>0.1</v>
          </cell>
          <cell r="D1298">
            <v>750000</v>
          </cell>
        </row>
        <row r="1299">
          <cell r="A1299" t="str">
            <v>Justin Grimm</v>
          </cell>
          <cell r="B1299" t="str">
            <v>1st</v>
          </cell>
          <cell r="C1299">
            <v>-0.3</v>
          </cell>
        </row>
        <row r="1300">
          <cell r="A1300" t="str">
            <v>Josh Hamilton</v>
          </cell>
          <cell r="B1300">
            <v>6</v>
          </cell>
          <cell r="C1300">
            <v>4</v>
          </cell>
          <cell r="D1300">
            <v>13750000</v>
          </cell>
        </row>
        <row r="1301">
          <cell r="A1301" t="str">
            <v>Matt Harrison</v>
          </cell>
          <cell r="B1301">
            <v>5</v>
          </cell>
          <cell r="C1301">
            <v>5.7</v>
          </cell>
          <cell r="D1301">
            <v>2950000</v>
          </cell>
        </row>
        <row r="1302">
          <cell r="A1302" t="str">
            <v>Luis Hernandez</v>
          </cell>
          <cell r="B1302">
            <v>5</v>
          </cell>
          <cell r="C1302">
            <v>0</v>
          </cell>
        </row>
        <row r="1303">
          <cell r="A1303" t="str">
            <v>Derek Holland</v>
          </cell>
          <cell r="B1303">
            <v>4</v>
          </cell>
          <cell r="C1303">
            <v>1.3</v>
          </cell>
          <cell r="D1303">
            <v>1000000</v>
          </cell>
        </row>
        <row r="1304">
          <cell r="A1304" t="str">
            <v>Ian Kinsler</v>
          </cell>
          <cell r="B1304">
            <v>7</v>
          </cell>
          <cell r="C1304">
            <v>2.4</v>
          </cell>
          <cell r="D1304">
            <v>7000000</v>
          </cell>
        </row>
        <row r="1305">
          <cell r="A1305" t="str">
            <v>Michael Kirkman</v>
          </cell>
          <cell r="B1305">
            <v>3</v>
          </cell>
          <cell r="C1305">
            <v>0.6</v>
          </cell>
          <cell r="D1305">
            <v>482900</v>
          </cell>
        </row>
        <row r="1306">
          <cell r="A1306" t="str">
            <v>Colby Lewis</v>
          </cell>
          <cell r="B1306">
            <v>8</v>
          </cell>
          <cell r="C1306">
            <v>2</v>
          </cell>
          <cell r="D1306">
            <v>3250000</v>
          </cell>
        </row>
        <row r="1307">
          <cell r="A1307" t="str">
            <v>Mark Lowe</v>
          </cell>
          <cell r="B1307">
            <v>7</v>
          </cell>
          <cell r="C1307">
            <v>0.7</v>
          </cell>
          <cell r="D1307">
            <v>1700000</v>
          </cell>
        </row>
        <row r="1308">
          <cell r="A1308" t="str">
            <v>Leonys Martin</v>
          </cell>
          <cell r="B1308">
            <v>2</v>
          </cell>
          <cell r="C1308">
            <v>-0.1</v>
          </cell>
          <cell r="D1308">
            <v>2250000</v>
          </cell>
        </row>
        <row r="1309">
          <cell r="A1309" t="str">
            <v>Luis Martinez</v>
          </cell>
          <cell r="B1309">
            <v>2</v>
          </cell>
          <cell r="C1309">
            <v>-0.3</v>
          </cell>
        </row>
        <row r="1310">
          <cell r="A1310" t="str">
            <v>Mitch Moreland</v>
          </cell>
          <cell r="B1310">
            <v>3</v>
          </cell>
          <cell r="C1310">
            <v>0.5</v>
          </cell>
          <cell r="D1310">
            <v>491100</v>
          </cell>
        </row>
        <row r="1311">
          <cell r="A1311" t="str">
            <v>David Murphy</v>
          </cell>
          <cell r="B1311">
            <v>7</v>
          </cell>
          <cell r="C1311">
            <v>3.5</v>
          </cell>
          <cell r="D1311">
            <v>3625000</v>
          </cell>
        </row>
        <row r="1312">
          <cell r="A1312" t="str">
            <v>Mike Napoli</v>
          </cell>
          <cell r="B1312">
            <v>7</v>
          </cell>
          <cell r="C1312">
            <v>1.8</v>
          </cell>
          <cell r="D1312">
            <v>9400000</v>
          </cell>
        </row>
        <row r="1313">
          <cell r="A1313" t="str">
            <v>Joe Nathan</v>
          </cell>
          <cell r="B1313">
            <v>12</v>
          </cell>
          <cell r="C1313">
            <v>1.8</v>
          </cell>
          <cell r="D1313">
            <v>7000000</v>
          </cell>
        </row>
        <row r="1314">
          <cell r="A1314" t="str">
            <v>Alexi Ogando</v>
          </cell>
          <cell r="B1314">
            <v>3</v>
          </cell>
          <cell r="C1314">
            <v>1.4</v>
          </cell>
          <cell r="D1314">
            <v>497600</v>
          </cell>
        </row>
        <row r="1315">
          <cell r="A1315" t="str">
            <v>Mike Olt</v>
          </cell>
          <cell r="B1315" t="str">
            <v>1st</v>
          </cell>
          <cell r="C1315">
            <v>-0.2</v>
          </cell>
        </row>
        <row r="1316">
          <cell r="A1316" t="str">
            <v>Roy Oswalt</v>
          </cell>
          <cell r="B1316">
            <v>12</v>
          </cell>
          <cell r="C1316">
            <v>-0.3</v>
          </cell>
          <cell r="D1316">
            <v>5000000</v>
          </cell>
        </row>
        <row r="1317">
          <cell r="A1317" t="str">
            <v>Martin Perez</v>
          </cell>
          <cell r="B1317" t="str">
            <v>1st</v>
          </cell>
          <cell r="C1317">
            <v>-0.2</v>
          </cell>
        </row>
        <row r="1318">
          <cell r="A1318" t="str">
            <v>Jurickson Profar</v>
          </cell>
          <cell r="B1318" t="str">
            <v>1st</v>
          </cell>
          <cell r="C1318">
            <v>-0.2</v>
          </cell>
        </row>
        <row r="1319">
          <cell r="A1319" t="str">
            <v>Robbie Ross</v>
          </cell>
          <cell r="B1319" t="str">
            <v>1st</v>
          </cell>
          <cell r="C1319">
            <v>1.8</v>
          </cell>
        </row>
        <row r="1320">
          <cell r="A1320" t="str">
            <v>Tanner Scheppers</v>
          </cell>
          <cell r="B1320" t="str">
            <v>1st</v>
          </cell>
          <cell r="C1320">
            <v>0.1</v>
          </cell>
        </row>
        <row r="1321">
          <cell r="A1321" t="str">
            <v>Brandon Snyder</v>
          </cell>
          <cell r="B1321">
            <v>3</v>
          </cell>
          <cell r="C1321">
            <v>0.2</v>
          </cell>
          <cell r="D1321">
            <v>481000</v>
          </cell>
        </row>
        <row r="1322">
          <cell r="A1322" t="str">
            <v>Geovany Soto</v>
          </cell>
          <cell r="B1322">
            <v>8</v>
          </cell>
          <cell r="C1322">
            <v>-0.4</v>
          </cell>
        </row>
        <row r="1323">
          <cell r="A1323" t="str">
            <v>Yoshinori Tateyama</v>
          </cell>
          <cell r="B1323">
            <v>2</v>
          </cell>
          <cell r="C1323">
            <v>-0.6</v>
          </cell>
          <cell r="D1323">
            <v>1000000</v>
          </cell>
        </row>
        <row r="1324">
          <cell r="A1324" t="str">
            <v>Yorvit Torrealba</v>
          </cell>
          <cell r="B1324">
            <v>12</v>
          </cell>
          <cell r="C1324">
            <v>-0.4</v>
          </cell>
          <cell r="D1324">
            <v>3250000</v>
          </cell>
        </row>
        <row r="1325">
          <cell r="A1325" t="str">
            <v>Koji Uehara</v>
          </cell>
          <cell r="B1325">
            <v>4</v>
          </cell>
          <cell r="C1325">
            <v>1.4</v>
          </cell>
          <cell r="D1325">
            <v>4000000</v>
          </cell>
        </row>
        <row r="1326">
          <cell r="A1326" t="str">
            <v>Michael Young</v>
          </cell>
          <cell r="B1326">
            <v>13</v>
          </cell>
          <cell r="C1326">
            <v>-1.7</v>
          </cell>
          <cell r="D1326">
            <v>16000000</v>
          </cell>
        </row>
        <row r="1327">
          <cell r="A1327" t="str">
            <v>Bobby Abreu</v>
          </cell>
          <cell r="B1327">
            <v>17</v>
          </cell>
          <cell r="C1327">
            <v>-0.2</v>
          </cell>
        </row>
        <row r="1328">
          <cell r="A1328" t="str">
            <v>Alexi Amarista</v>
          </cell>
          <cell r="B1328">
            <v>2</v>
          </cell>
          <cell r="C1328">
            <v>0</v>
          </cell>
          <cell r="D1328">
            <v>481000</v>
          </cell>
        </row>
        <row r="1329">
          <cell r="A1329" t="str">
            <v>Erick Aybar</v>
          </cell>
          <cell r="B1329">
            <v>7</v>
          </cell>
          <cell r="C1329">
            <v>4.0999999999999996</v>
          </cell>
          <cell r="D1329">
            <v>5075000</v>
          </cell>
        </row>
        <row r="1330">
          <cell r="A1330" t="str">
            <v>Peter Bourjos</v>
          </cell>
          <cell r="B1330">
            <v>3</v>
          </cell>
          <cell r="C1330">
            <v>1.1000000000000001</v>
          </cell>
          <cell r="D1330">
            <v>500000</v>
          </cell>
        </row>
        <row r="1331">
          <cell r="A1331" t="str">
            <v>Kole Calhoun</v>
          </cell>
          <cell r="B1331" t="str">
            <v>1st</v>
          </cell>
          <cell r="C1331">
            <v>-0.1</v>
          </cell>
        </row>
        <row r="1332">
          <cell r="A1332" t="str">
            <v>Alberto Callaspo</v>
          </cell>
          <cell r="B1332">
            <v>7</v>
          </cell>
          <cell r="C1332">
            <v>3.4</v>
          </cell>
          <cell r="D1332">
            <v>3150000</v>
          </cell>
        </row>
        <row r="1333">
          <cell r="A1333" t="str">
            <v>David Carpenter</v>
          </cell>
          <cell r="B1333" t="str">
            <v>1st</v>
          </cell>
          <cell r="C1333">
            <v>-0.1</v>
          </cell>
        </row>
        <row r="1334">
          <cell r="A1334" t="str">
            <v>Bobby Cassevah</v>
          </cell>
          <cell r="B1334">
            <v>3</v>
          </cell>
          <cell r="C1334">
            <v>-0.3</v>
          </cell>
          <cell r="D1334">
            <v>490000</v>
          </cell>
        </row>
        <row r="1335">
          <cell r="A1335" t="str">
            <v>Hank Conger</v>
          </cell>
          <cell r="B1335">
            <v>3</v>
          </cell>
          <cell r="C1335">
            <v>-0.1</v>
          </cell>
        </row>
        <row r="1336">
          <cell r="A1336" t="str">
            <v>Scott Downs</v>
          </cell>
          <cell r="B1336">
            <v>11</v>
          </cell>
          <cell r="C1336">
            <v>0.5</v>
          </cell>
          <cell r="D1336">
            <v>5000000</v>
          </cell>
        </row>
        <row r="1337">
          <cell r="A1337" t="str">
            <v>Barry Enright</v>
          </cell>
          <cell r="B1337">
            <v>3</v>
          </cell>
          <cell r="C1337">
            <v>-0.2</v>
          </cell>
        </row>
        <row r="1338">
          <cell r="A1338" t="str">
            <v>Ernesto Frieri</v>
          </cell>
          <cell r="B1338">
            <v>4</v>
          </cell>
          <cell r="C1338">
            <v>1.4</v>
          </cell>
        </row>
        <row r="1339">
          <cell r="A1339" t="str">
            <v>Steve Geltz</v>
          </cell>
          <cell r="B1339" t="str">
            <v>1st</v>
          </cell>
          <cell r="C1339">
            <v>0</v>
          </cell>
        </row>
        <row r="1340">
          <cell r="A1340" t="str">
            <v>Zack Greinke</v>
          </cell>
          <cell r="B1340">
            <v>9</v>
          </cell>
          <cell r="C1340">
            <v>1.5</v>
          </cell>
        </row>
        <row r="1341">
          <cell r="A1341" t="str">
            <v>Dan Haren</v>
          </cell>
          <cell r="B1341">
            <v>10</v>
          </cell>
          <cell r="C1341">
            <v>-0.2</v>
          </cell>
          <cell r="D1341">
            <v>12750000</v>
          </cell>
        </row>
        <row r="1342">
          <cell r="A1342" t="str">
            <v>LaTroy Hawkins</v>
          </cell>
          <cell r="B1342">
            <v>18</v>
          </cell>
          <cell r="C1342">
            <v>0.1</v>
          </cell>
          <cell r="D1342">
            <v>3000000</v>
          </cell>
        </row>
        <row r="1343">
          <cell r="A1343" t="str">
            <v>John Hester</v>
          </cell>
          <cell r="B1343">
            <v>3</v>
          </cell>
          <cell r="C1343">
            <v>-0.1</v>
          </cell>
        </row>
        <row r="1344">
          <cell r="A1344" t="str">
            <v>Torii Hunter</v>
          </cell>
          <cell r="B1344">
            <v>16</v>
          </cell>
          <cell r="C1344">
            <v>5.4</v>
          </cell>
          <cell r="D1344">
            <v>18000000</v>
          </cell>
        </row>
        <row r="1345">
          <cell r="A1345" t="str">
            <v>Chris Iannetta</v>
          </cell>
          <cell r="B1345">
            <v>7</v>
          </cell>
          <cell r="C1345">
            <v>1.3</v>
          </cell>
          <cell r="D1345">
            <v>3550000</v>
          </cell>
        </row>
        <row r="1346">
          <cell r="A1346" t="str">
            <v>Jason Isringhausen</v>
          </cell>
          <cell r="B1346">
            <v>16</v>
          </cell>
          <cell r="C1346">
            <v>0.1</v>
          </cell>
          <cell r="D1346">
            <v>650000</v>
          </cell>
        </row>
        <row r="1347">
          <cell r="A1347" t="str">
            <v>Maicer Izturis</v>
          </cell>
          <cell r="B1347">
            <v>9</v>
          </cell>
          <cell r="C1347">
            <v>0.2</v>
          </cell>
          <cell r="D1347">
            <v>3800000</v>
          </cell>
        </row>
        <row r="1348">
          <cell r="A1348" t="str">
            <v>Kevin Jepsen</v>
          </cell>
          <cell r="B1348">
            <v>5</v>
          </cell>
          <cell r="C1348">
            <v>0.5</v>
          </cell>
          <cell r="D1348">
            <v>501000</v>
          </cell>
        </row>
        <row r="1349">
          <cell r="A1349" t="str">
            <v>Howie Kendrick</v>
          </cell>
          <cell r="B1349">
            <v>7</v>
          </cell>
          <cell r="C1349">
            <v>2.9</v>
          </cell>
          <cell r="D1349">
            <v>4500000</v>
          </cell>
        </row>
        <row r="1350">
          <cell r="A1350" t="str">
            <v>Ryan Langerhans</v>
          </cell>
          <cell r="B1350">
            <v>10</v>
          </cell>
          <cell r="C1350">
            <v>-0.2</v>
          </cell>
        </row>
        <row r="1351">
          <cell r="A1351" t="str">
            <v>Nick Maronde</v>
          </cell>
          <cell r="B1351" t="str">
            <v>1st</v>
          </cell>
          <cell r="C1351">
            <v>0.2</v>
          </cell>
        </row>
        <row r="1352">
          <cell r="A1352" t="str">
            <v>Brad Mills</v>
          </cell>
          <cell r="B1352">
            <v>4</v>
          </cell>
          <cell r="C1352">
            <v>0.3</v>
          </cell>
        </row>
        <row r="1353">
          <cell r="A1353" t="str">
            <v>Kendrys Morales</v>
          </cell>
          <cell r="B1353">
            <v>6</v>
          </cell>
          <cell r="C1353">
            <v>2.1</v>
          </cell>
          <cell r="D1353">
            <v>2975000</v>
          </cell>
        </row>
        <row r="1354">
          <cell r="A1354" t="str">
            <v>David Pauley</v>
          </cell>
          <cell r="B1354">
            <v>5</v>
          </cell>
          <cell r="C1354">
            <v>0</v>
          </cell>
        </row>
        <row r="1355">
          <cell r="A1355" t="str">
            <v>Albert Pujols</v>
          </cell>
          <cell r="B1355">
            <v>12</v>
          </cell>
          <cell r="C1355">
            <v>4.8</v>
          </cell>
          <cell r="D1355">
            <v>12000000</v>
          </cell>
        </row>
        <row r="1356">
          <cell r="A1356" t="str">
            <v>Garrett Richards</v>
          </cell>
          <cell r="B1356">
            <v>2</v>
          </cell>
          <cell r="C1356">
            <v>-1</v>
          </cell>
        </row>
        <row r="1357">
          <cell r="A1357" t="str">
            <v>Andrew Romine</v>
          </cell>
          <cell r="B1357">
            <v>3</v>
          </cell>
          <cell r="C1357">
            <v>0.1</v>
          </cell>
        </row>
        <row r="1358">
          <cell r="A1358" t="str">
            <v>Ervin Santana</v>
          </cell>
          <cell r="B1358">
            <v>8</v>
          </cell>
          <cell r="C1358">
            <v>-1.2</v>
          </cell>
          <cell r="D1358">
            <v>11200000</v>
          </cell>
        </row>
        <row r="1359">
          <cell r="A1359" t="str">
            <v>Jean Segura</v>
          </cell>
          <cell r="B1359" t="str">
            <v>1st</v>
          </cell>
          <cell r="C1359">
            <v>0</v>
          </cell>
        </row>
        <row r="1360">
          <cell r="A1360" t="str">
            <v>Hisanori Takahashi</v>
          </cell>
          <cell r="B1360">
            <v>3</v>
          </cell>
          <cell r="C1360">
            <v>-0.3</v>
          </cell>
          <cell r="D1360">
            <v>4200000</v>
          </cell>
        </row>
        <row r="1361">
          <cell r="A1361" t="str">
            <v>Andrew Taylor</v>
          </cell>
          <cell r="B1361" t="str">
            <v>1st</v>
          </cell>
          <cell r="C1361">
            <v>-0.1</v>
          </cell>
        </row>
        <row r="1362">
          <cell r="A1362" t="str">
            <v>Rich Thompson</v>
          </cell>
          <cell r="B1362">
            <v>6</v>
          </cell>
          <cell r="C1362">
            <v>-0.2</v>
          </cell>
          <cell r="D1362">
            <v>495000</v>
          </cell>
        </row>
        <row r="1363">
          <cell r="A1363" t="str">
            <v>Mike Trout</v>
          </cell>
          <cell r="B1363">
            <v>2</v>
          </cell>
          <cell r="C1363">
            <v>10.5</v>
          </cell>
          <cell r="D1363">
            <v>492500</v>
          </cell>
        </row>
        <row r="1364">
          <cell r="A1364" t="str">
            <v>Mark Trumbo</v>
          </cell>
          <cell r="B1364">
            <v>3</v>
          </cell>
          <cell r="C1364">
            <v>2.2999999999999998</v>
          </cell>
          <cell r="D1364">
            <v>500000</v>
          </cell>
        </row>
        <row r="1365">
          <cell r="A1365" t="str">
            <v>Jordan Walden</v>
          </cell>
          <cell r="B1365">
            <v>3</v>
          </cell>
          <cell r="C1365">
            <v>0.4</v>
          </cell>
          <cell r="D1365">
            <v>495000</v>
          </cell>
        </row>
        <row r="1366">
          <cell r="A1366" t="str">
            <v>Jered Weaver</v>
          </cell>
          <cell r="B1366">
            <v>7</v>
          </cell>
          <cell r="C1366">
            <v>4.4000000000000004</v>
          </cell>
          <cell r="D1366">
            <v>14000000</v>
          </cell>
        </row>
        <row r="1367">
          <cell r="A1367" t="str">
            <v>Vernon Wells</v>
          </cell>
          <cell r="B1367">
            <v>14</v>
          </cell>
          <cell r="C1367">
            <v>0.5</v>
          </cell>
          <cell r="D1367">
            <v>21000000</v>
          </cell>
        </row>
        <row r="1368">
          <cell r="A1368" t="str">
            <v>Jerome Williams</v>
          </cell>
          <cell r="B1368">
            <v>7</v>
          </cell>
          <cell r="C1368">
            <v>0</v>
          </cell>
          <cell r="D1368">
            <v>820000</v>
          </cell>
        </row>
        <row r="1369">
          <cell r="A1369" t="str">
            <v>Bobby Wilson</v>
          </cell>
          <cell r="B1369">
            <v>5</v>
          </cell>
          <cell r="C1369">
            <v>0.8</v>
          </cell>
          <cell r="D1369">
            <v>487500</v>
          </cell>
        </row>
        <row r="1370">
          <cell r="A1370" t="str">
            <v>C.J. Wilson</v>
          </cell>
          <cell r="B1370">
            <v>8</v>
          </cell>
          <cell r="C1370">
            <v>1</v>
          </cell>
          <cell r="D1370">
            <v>10000000</v>
          </cell>
        </row>
        <row r="1371">
          <cell r="A1371" t="str">
            <v>Dustin Ackley</v>
          </cell>
          <cell r="B1371">
            <v>2</v>
          </cell>
          <cell r="C1371">
            <v>2.6</v>
          </cell>
          <cell r="D1371">
            <v>1500000</v>
          </cell>
        </row>
        <row r="1372">
          <cell r="A1372" t="str">
            <v>Blake Beavan</v>
          </cell>
          <cell r="B1372">
            <v>2</v>
          </cell>
          <cell r="C1372">
            <v>1.4</v>
          </cell>
          <cell r="D1372">
            <v>486500</v>
          </cell>
        </row>
        <row r="1373">
          <cell r="A1373" t="str">
            <v>Carter Capps</v>
          </cell>
          <cell r="B1373" t="str">
            <v>1st</v>
          </cell>
          <cell r="C1373">
            <v>0.2</v>
          </cell>
        </row>
        <row r="1374">
          <cell r="A1374" t="str">
            <v>Mike Carp</v>
          </cell>
          <cell r="B1374">
            <v>4</v>
          </cell>
          <cell r="C1374">
            <v>0.2</v>
          </cell>
          <cell r="D1374">
            <v>488800</v>
          </cell>
        </row>
        <row r="1375">
          <cell r="A1375" t="str">
            <v>Steve Delabar</v>
          </cell>
          <cell r="B1375">
            <v>2</v>
          </cell>
          <cell r="C1375">
            <v>0.2</v>
          </cell>
          <cell r="D1375">
            <v>480700</v>
          </cell>
        </row>
        <row r="1376">
          <cell r="A1376" t="str">
            <v>Chone Figgins</v>
          </cell>
          <cell r="B1376">
            <v>11</v>
          </cell>
          <cell r="C1376">
            <v>-1.2</v>
          </cell>
          <cell r="D1376">
            <v>9000000</v>
          </cell>
        </row>
        <row r="1377">
          <cell r="A1377" t="str">
            <v>Charlie Furbush</v>
          </cell>
          <cell r="B1377">
            <v>2</v>
          </cell>
          <cell r="C1377">
            <v>1</v>
          </cell>
        </row>
        <row r="1378">
          <cell r="A1378" t="str">
            <v>Franklin Gutierrez</v>
          </cell>
          <cell r="B1378">
            <v>8</v>
          </cell>
          <cell r="C1378">
            <v>0.2</v>
          </cell>
          <cell r="D1378">
            <v>5500000</v>
          </cell>
        </row>
        <row r="1379">
          <cell r="A1379" t="str">
            <v>Felix Hernandez</v>
          </cell>
          <cell r="B1379">
            <v>8</v>
          </cell>
          <cell r="C1379">
            <v>5.3</v>
          </cell>
          <cell r="D1379">
            <v>18500000</v>
          </cell>
        </row>
        <row r="1380">
          <cell r="A1380" t="str">
            <v>Hisashi Iwakuma</v>
          </cell>
          <cell r="B1380" t="str">
            <v>1st</v>
          </cell>
          <cell r="C1380">
            <v>2.2999999999999998</v>
          </cell>
          <cell r="D1380">
            <v>1500000</v>
          </cell>
        </row>
        <row r="1381">
          <cell r="A1381" t="str">
            <v>John Jaso</v>
          </cell>
          <cell r="B1381">
            <v>4</v>
          </cell>
          <cell r="C1381">
            <v>3.4</v>
          </cell>
          <cell r="D1381">
            <v>495200</v>
          </cell>
        </row>
        <row r="1382">
          <cell r="A1382" t="str">
            <v>Luis Jimenez</v>
          </cell>
          <cell r="B1382" t="str">
            <v>1st</v>
          </cell>
          <cell r="C1382">
            <v>-0.3</v>
          </cell>
        </row>
        <row r="1383">
          <cell r="A1383" t="str">
            <v>Munenori Kawasaki</v>
          </cell>
          <cell r="B1383" t="str">
            <v>1st</v>
          </cell>
          <cell r="C1383">
            <v>-0.4</v>
          </cell>
          <cell r="D1383">
            <v>625000</v>
          </cell>
        </row>
        <row r="1384">
          <cell r="A1384" t="str">
            <v>Shawn Kelley</v>
          </cell>
          <cell r="B1384">
            <v>4</v>
          </cell>
          <cell r="C1384">
            <v>0.4</v>
          </cell>
          <cell r="D1384">
            <v>600000</v>
          </cell>
        </row>
        <row r="1385">
          <cell r="A1385" t="str">
            <v>Josh Kinney</v>
          </cell>
          <cell r="B1385">
            <v>5</v>
          </cell>
          <cell r="C1385">
            <v>0.3</v>
          </cell>
        </row>
        <row r="1386">
          <cell r="A1386" t="str">
            <v>Brandon League</v>
          </cell>
          <cell r="B1386">
            <v>9</v>
          </cell>
          <cell r="C1386">
            <v>0.3</v>
          </cell>
          <cell r="D1386">
            <v>5000000</v>
          </cell>
        </row>
        <row r="1387">
          <cell r="A1387" t="str">
            <v>Alex Liddi</v>
          </cell>
          <cell r="B1387">
            <v>2</v>
          </cell>
          <cell r="C1387">
            <v>-0.2</v>
          </cell>
          <cell r="D1387">
            <v>481300</v>
          </cell>
        </row>
        <row r="1388">
          <cell r="A1388" t="str">
            <v>Lucas Luetge</v>
          </cell>
          <cell r="B1388" t="str">
            <v>1st</v>
          </cell>
          <cell r="C1388">
            <v>0.2</v>
          </cell>
        </row>
        <row r="1389">
          <cell r="A1389" t="str">
            <v>Kevin Millwood</v>
          </cell>
          <cell r="B1389">
            <v>16</v>
          </cell>
          <cell r="C1389">
            <v>0.9</v>
          </cell>
          <cell r="D1389">
            <v>1000000</v>
          </cell>
        </row>
        <row r="1390">
          <cell r="A1390" t="str">
            <v>Jesus Montero</v>
          </cell>
          <cell r="B1390">
            <v>2</v>
          </cell>
          <cell r="C1390">
            <v>-0.1</v>
          </cell>
          <cell r="D1390">
            <v>486900</v>
          </cell>
        </row>
        <row r="1391">
          <cell r="A1391" t="str">
            <v>Hector Noesi</v>
          </cell>
          <cell r="B1391">
            <v>2</v>
          </cell>
          <cell r="C1391">
            <v>-0.7</v>
          </cell>
          <cell r="D1391">
            <v>488000</v>
          </cell>
        </row>
        <row r="1392">
          <cell r="A1392" t="str">
            <v>Miguel Olivo</v>
          </cell>
          <cell r="B1392">
            <v>11</v>
          </cell>
          <cell r="C1392">
            <v>0.4</v>
          </cell>
          <cell r="D1392">
            <v>3500000</v>
          </cell>
        </row>
        <row r="1393">
          <cell r="A1393" t="str">
            <v>Carlos Peguero</v>
          </cell>
          <cell r="B1393">
            <v>2</v>
          </cell>
          <cell r="C1393">
            <v>-0.4</v>
          </cell>
        </row>
        <row r="1394">
          <cell r="A1394" t="str">
            <v>Oliver Perez</v>
          </cell>
          <cell r="B1394">
            <v>10</v>
          </cell>
          <cell r="C1394">
            <v>1</v>
          </cell>
        </row>
        <row r="1395">
          <cell r="A1395" t="str">
            <v>Stephen Pryor</v>
          </cell>
          <cell r="B1395" t="str">
            <v>1st</v>
          </cell>
          <cell r="C1395">
            <v>-0.1</v>
          </cell>
        </row>
        <row r="1396">
          <cell r="A1396" t="str">
            <v>Erasmo Ramirez</v>
          </cell>
          <cell r="B1396" t="str">
            <v>1st</v>
          </cell>
          <cell r="C1396">
            <v>0.7</v>
          </cell>
          <cell r="D1396">
            <v>480000</v>
          </cell>
        </row>
        <row r="1397">
          <cell r="A1397" t="str">
            <v>Trayvon Robinson</v>
          </cell>
          <cell r="B1397">
            <v>2</v>
          </cell>
          <cell r="C1397">
            <v>0.5</v>
          </cell>
        </row>
        <row r="1398">
          <cell r="A1398" t="str">
            <v>Brendan Ryan</v>
          </cell>
          <cell r="B1398">
            <v>6</v>
          </cell>
          <cell r="C1398">
            <v>3.4</v>
          </cell>
          <cell r="D1398">
            <v>1750000</v>
          </cell>
        </row>
        <row r="1399">
          <cell r="A1399" t="str">
            <v>Michael Saunders</v>
          </cell>
          <cell r="B1399">
            <v>4</v>
          </cell>
          <cell r="C1399">
            <v>2.5</v>
          </cell>
          <cell r="D1399">
            <v>489100</v>
          </cell>
        </row>
        <row r="1400">
          <cell r="A1400" t="str">
            <v>Kyle Seager</v>
          </cell>
          <cell r="B1400">
            <v>2</v>
          </cell>
          <cell r="C1400">
            <v>2.8</v>
          </cell>
          <cell r="D1400">
            <v>484300</v>
          </cell>
        </row>
        <row r="1401">
          <cell r="A1401" t="str">
            <v>George Sherrill</v>
          </cell>
          <cell r="B1401">
            <v>9</v>
          </cell>
          <cell r="C1401">
            <v>-0.2</v>
          </cell>
          <cell r="D1401">
            <v>1100000</v>
          </cell>
        </row>
        <row r="1402">
          <cell r="A1402" t="str">
            <v>Justin Smoak</v>
          </cell>
          <cell r="B1402">
            <v>3</v>
          </cell>
          <cell r="C1402">
            <v>-0.3</v>
          </cell>
          <cell r="D1402">
            <v>495100</v>
          </cell>
        </row>
        <row r="1403">
          <cell r="A1403" t="str">
            <v>Ichiro Suzuki</v>
          </cell>
          <cell r="B1403">
            <v>12</v>
          </cell>
          <cell r="C1403">
            <v>1.5</v>
          </cell>
          <cell r="D1403">
            <v>17000000</v>
          </cell>
        </row>
        <row r="1404">
          <cell r="A1404" t="str">
            <v>Eric Thames</v>
          </cell>
          <cell r="B1404">
            <v>2</v>
          </cell>
          <cell r="C1404">
            <v>0</v>
          </cell>
        </row>
        <row r="1405">
          <cell r="A1405" t="str">
            <v>Carlos Triunfel</v>
          </cell>
          <cell r="B1405" t="str">
            <v>1st</v>
          </cell>
          <cell r="C1405">
            <v>0.1</v>
          </cell>
        </row>
        <row r="1406">
          <cell r="A1406" t="str">
            <v>Jason Vargas</v>
          </cell>
          <cell r="B1406">
            <v>7</v>
          </cell>
          <cell r="C1406">
            <v>3.6</v>
          </cell>
          <cell r="D1406">
            <v>4850000</v>
          </cell>
        </row>
        <row r="1407">
          <cell r="A1407" t="str">
            <v>Casper Wells</v>
          </cell>
          <cell r="B1407">
            <v>3</v>
          </cell>
          <cell r="C1407">
            <v>0.9</v>
          </cell>
          <cell r="D1407">
            <v>488200</v>
          </cell>
        </row>
        <row r="1408">
          <cell r="A1408" t="str">
            <v>Tom Wilhelmsen</v>
          </cell>
          <cell r="B1408">
            <v>2</v>
          </cell>
          <cell r="C1408">
            <v>2.1</v>
          </cell>
          <cell r="D1408">
            <v>482900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 Position Players"/>
      <sheetName val="2011 Pitchers"/>
      <sheetName val="Lookup Tables"/>
    </sheetNames>
    <sheetDataSet>
      <sheetData sheetId="0" refreshError="1"/>
      <sheetData sheetId="1" refreshError="1"/>
      <sheetData sheetId="2">
        <row r="2">
          <cell r="A2" t="str">
            <v>Jairo Asencio</v>
          </cell>
          <cell r="B2">
            <v>2</v>
          </cell>
          <cell r="C2">
            <v>-0.4</v>
          </cell>
        </row>
        <row r="3">
          <cell r="A3" t="str">
            <v>Brandon Beachy</v>
          </cell>
          <cell r="B3">
            <v>2</v>
          </cell>
          <cell r="C3">
            <v>1.2</v>
          </cell>
          <cell r="D3">
            <v>416500</v>
          </cell>
        </row>
        <row r="4">
          <cell r="A4" t="str">
            <v>J.C. Boscan</v>
          </cell>
          <cell r="B4">
            <v>2</v>
          </cell>
          <cell r="C4">
            <v>0</v>
          </cell>
        </row>
        <row r="5">
          <cell r="A5" t="str">
            <v>Michael Bourn</v>
          </cell>
          <cell r="B5">
            <v>6</v>
          </cell>
          <cell r="C5">
            <v>0.8</v>
          </cell>
        </row>
        <row r="6">
          <cell r="A6" t="str">
            <v>Brooks Conrad</v>
          </cell>
          <cell r="B6">
            <v>4</v>
          </cell>
          <cell r="C6">
            <v>0.5</v>
          </cell>
          <cell r="D6">
            <v>427250</v>
          </cell>
        </row>
        <row r="7">
          <cell r="A7" t="str">
            <v>Jose Constanza</v>
          </cell>
          <cell r="B7" t="str">
            <v>1st</v>
          </cell>
          <cell r="C7">
            <v>0.7</v>
          </cell>
        </row>
        <row r="8">
          <cell r="A8" t="str">
            <v>Randall Delgado</v>
          </cell>
          <cell r="B8" t="str">
            <v>1st</v>
          </cell>
          <cell r="C8">
            <v>0.6</v>
          </cell>
        </row>
        <row r="9">
          <cell r="A9" t="str">
            <v>Matt Diaz</v>
          </cell>
          <cell r="B9">
            <v>9</v>
          </cell>
          <cell r="C9">
            <v>-0.3</v>
          </cell>
        </row>
        <row r="10">
          <cell r="A10" t="str">
            <v>Freddie Freeman</v>
          </cell>
          <cell r="B10">
            <v>2</v>
          </cell>
          <cell r="C10">
            <v>1.5</v>
          </cell>
          <cell r="D10">
            <v>414000</v>
          </cell>
        </row>
        <row r="11">
          <cell r="A11" t="str">
            <v>Cory Gearrin</v>
          </cell>
          <cell r="B11" t="str">
            <v>1st</v>
          </cell>
          <cell r="C11">
            <v>-0.9</v>
          </cell>
        </row>
        <row r="12">
          <cell r="A12" t="str">
            <v>Alex Gonzalez</v>
          </cell>
          <cell r="B12">
            <v>13</v>
          </cell>
          <cell r="C12">
            <v>1.4</v>
          </cell>
          <cell r="D12">
            <v>2500000</v>
          </cell>
        </row>
        <row r="13">
          <cell r="A13" t="str">
            <v>Tommy Hanson</v>
          </cell>
          <cell r="B13">
            <v>3</v>
          </cell>
          <cell r="C13">
            <v>0.8</v>
          </cell>
          <cell r="D13">
            <v>456500</v>
          </cell>
        </row>
        <row r="14">
          <cell r="A14" t="str">
            <v>Diory Hernandez</v>
          </cell>
          <cell r="B14">
            <v>3</v>
          </cell>
          <cell r="C14">
            <v>-0.2</v>
          </cell>
        </row>
        <row r="15">
          <cell r="A15" t="str">
            <v>Jason Heyward</v>
          </cell>
          <cell r="B15">
            <v>2</v>
          </cell>
          <cell r="C15">
            <v>2</v>
          </cell>
          <cell r="D15">
            <v>496500</v>
          </cell>
        </row>
        <row r="16">
          <cell r="A16" t="str">
            <v>Brandon Hicks</v>
          </cell>
          <cell r="B16">
            <v>2</v>
          </cell>
          <cell r="C16">
            <v>-0.4</v>
          </cell>
          <cell r="D16">
            <v>414000</v>
          </cell>
        </row>
        <row r="17">
          <cell r="A17" t="str">
            <v>Eric Hinske</v>
          </cell>
          <cell r="B17">
            <v>10</v>
          </cell>
          <cell r="C17">
            <v>0</v>
          </cell>
          <cell r="D17">
            <v>1350000</v>
          </cell>
        </row>
        <row r="18">
          <cell r="A18" t="str">
            <v>Tim Hudson</v>
          </cell>
          <cell r="B18">
            <v>13</v>
          </cell>
          <cell r="C18">
            <v>2.9</v>
          </cell>
          <cell r="D18">
            <v>9000000</v>
          </cell>
        </row>
        <row r="19">
          <cell r="A19" t="str">
            <v>Chipper Jones HOF</v>
          </cell>
          <cell r="B19">
            <v>18</v>
          </cell>
          <cell r="C19">
            <v>2.5</v>
          </cell>
          <cell r="D19">
            <v>14000000</v>
          </cell>
        </row>
        <row r="20">
          <cell r="A20" t="str">
            <v>Jair Jurrjens</v>
          </cell>
          <cell r="B20">
            <v>5</v>
          </cell>
          <cell r="C20">
            <v>2.8</v>
          </cell>
          <cell r="D20">
            <v>3250000</v>
          </cell>
        </row>
        <row r="21">
          <cell r="A21" t="str">
            <v>Craig Kimbrel</v>
          </cell>
          <cell r="B21">
            <v>2</v>
          </cell>
          <cell r="C21">
            <v>2.5</v>
          </cell>
          <cell r="D21">
            <v>419000</v>
          </cell>
        </row>
        <row r="22">
          <cell r="A22" t="str">
            <v>Scott Linebrink</v>
          </cell>
          <cell r="B22">
            <v>12</v>
          </cell>
          <cell r="C22">
            <v>0.4</v>
          </cell>
          <cell r="D22">
            <v>5500000</v>
          </cell>
        </row>
        <row r="23">
          <cell r="A23" t="str">
            <v>Derek Lowe</v>
          </cell>
          <cell r="B23">
            <v>15</v>
          </cell>
          <cell r="C23">
            <v>-0.5</v>
          </cell>
          <cell r="D23">
            <v>15000000</v>
          </cell>
        </row>
        <row r="24">
          <cell r="A24" t="str">
            <v>Julio Lugo</v>
          </cell>
          <cell r="B24">
            <v>12</v>
          </cell>
          <cell r="C24">
            <v>-0.2</v>
          </cell>
        </row>
        <row r="25">
          <cell r="A25" t="str">
            <v>Cristhian Martinez</v>
          </cell>
          <cell r="B25">
            <v>3</v>
          </cell>
          <cell r="C25">
            <v>0.8</v>
          </cell>
          <cell r="D25">
            <v>419000</v>
          </cell>
        </row>
        <row r="26">
          <cell r="A26" t="str">
            <v>Joe Mather</v>
          </cell>
          <cell r="B26">
            <v>3</v>
          </cell>
          <cell r="C26">
            <v>-0.6</v>
          </cell>
        </row>
        <row r="27">
          <cell r="A27" t="str">
            <v>Brian McCann</v>
          </cell>
          <cell r="B27">
            <v>7</v>
          </cell>
          <cell r="C27">
            <v>2.6</v>
          </cell>
          <cell r="D27">
            <v>6700000</v>
          </cell>
        </row>
        <row r="28">
          <cell r="A28" t="str">
            <v>Nate McLouth</v>
          </cell>
          <cell r="B28">
            <v>7</v>
          </cell>
          <cell r="C28">
            <v>0.3</v>
          </cell>
          <cell r="D28">
            <v>7000000</v>
          </cell>
        </row>
        <row r="29">
          <cell r="A29" t="str">
            <v>Kris Medlen</v>
          </cell>
          <cell r="B29">
            <v>3</v>
          </cell>
          <cell r="C29">
            <v>0.3</v>
          </cell>
          <cell r="D29">
            <v>429500</v>
          </cell>
        </row>
        <row r="30">
          <cell r="A30" t="str">
            <v>Mike Minor</v>
          </cell>
          <cell r="B30">
            <v>2</v>
          </cell>
          <cell r="C30">
            <v>0.5</v>
          </cell>
        </row>
        <row r="31">
          <cell r="A31" t="str">
            <v>Peter Moylan</v>
          </cell>
          <cell r="B31">
            <v>6</v>
          </cell>
          <cell r="C31">
            <v>0.1</v>
          </cell>
          <cell r="D31">
            <v>2000000</v>
          </cell>
        </row>
        <row r="32">
          <cell r="A32" t="str">
            <v>Eric O'Flaherty</v>
          </cell>
          <cell r="B32">
            <v>6</v>
          </cell>
          <cell r="C32">
            <v>3.3</v>
          </cell>
          <cell r="D32">
            <v>895000</v>
          </cell>
        </row>
        <row r="33">
          <cell r="A33" t="str">
            <v>Martin Prado</v>
          </cell>
          <cell r="B33">
            <v>6</v>
          </cell>
          <cell r="C33">
            <v>1.5</v>
          </cell>
          <cell r="D33">
            <v>3100000</v>
          </cell>
        </row>
        <row r="34">
          <cell r="A34" t="str">
            <v>Scott Proctor</v>
          </cell>
          <cell r="B34">
            <v>7</v>
          </cell>
          <cell r="C34">
            <v>-0.9</v>
          </cell>
          <cell r="D34">
            <v>185440</v>
          </cell>
        </row>
        <row r="35">
          <cell r="A35" t="str">
            <v>Wilkin Ramirez</v>
          </cell>
          <cell r="B35">
            <v>2</v>
          </cell>
          <cell r="C35">
            <v>-0.2</v>
          </cell>
        </row>
        <row r="36">
          <cell r="A36" t="str">
            <v>Antoan Richardson</v>
          </cell>
          <cell r="B36" t="str">
            <v>1st</v>
          </cell>
          <cell r="C36">
            <v>0.1</v>
          </cell>
        </row>
        <row r="37">
          <cell r="A37" t="str">
            <v>David Ross</v>
          </cell>
          <cell r="B37">
            <v>10</v>
          </cell>
          <cell r="C37">
            <v>1.1000000000000001</v>
          </cell>
          <cell r="D37">
            <v>1625000</v>
          </cell>
        </row>
        <row r="38">
          <cell r="A38" t="str">
            <v>Jordan Schafer</v>
          </cell>
          <cell r="B38">
            <v>2</v>
          </cell>
          <cell r="C38">
            <v>0.2</v>
          </cell>
        </row>
        <row r="39">
          <cell r="A39" t="str">
            <v>George Sherrill</v>
          </cell>
          <cell r="B39">
            <v>8</v>
          </cell>
          <cell r="C39">
            <v>0.6</v>
          </cell>
          <cell r="D39">
            <v>1200000</v>
          </cell>
        </row>
        <row r="40">
          <cell r="A40" t="str">
            <v>Julio Teheran</v>
          </cell>
          <cell r="B40" t="str">
            <v>1st</v>
          </cell>
          <cell r="C40">
            <v>-0.1</v>
          </cell>
        </row>
        <row r="41">
          <cell r="A41" t="str">
            <v>Dan Uggla</v>
          </cell>
          <cell r="B41">
            <v>6</v>
          </cell>
          <cell r="C41">
            <v>1.6</v>
          </cell>
          <cell r="D41">
            <v>9146942</v>
          </cell>
        </row>
        <row r="42">
          <cell r="A42" t="str">
            <v>Anthony Varvaro</v>
          </cell>
          <cell r="B42">
            <v>2</v>
          </cell>
          <cell r="C42">
            <v>0.4</v>
          </cell>
        </row>
        <row r="43">
          <cell r="A43" t="str">
            <v>Jonny Venters</v>
          </cell>
          <cell r="B43">
            <v>2</v>
          </cell>
          <cell r="C43">
            <v>3</v>
          </cell>
          <cell r="D43">
            <v>429500</v>
          </cell>
        </row>
        <row r="44">
          <cell r="A44" t="str">
            <v>Arodys Vizcaino</v>
          </cell>
          <cell r="B44" t="str">
            <v>1st</v>
          </cell>
          <cell r="C44">
            <v>-0.2</v>
          </cell>
        </row>
        <row r="45">
          <cell r="A45" t="str">
            <v>Jack Wilson</v>
          </cell>
          <cell r="B45">
            <v>11</v>
          </cell>
          <cell r="C45">
            <v>-0.1</v>
          </cell>
        </row>
        <row r="46">
          <cell r="A46" t="str">
            <v>Matt Young</v>
          </cell>
          <cell r="B46" t="str">
            <v>1st</v>
          </cell>
          <cell r="C46">
            <v>-0.3</v>
          </cell>
          <cell r="D46">
            <v>414000</v>
          </cell>
        </row>
        <row r="47">
          <cell r="A47" t="str">
            <v>Rick Ankiel</v>
          </cell>
          <cell r="B47">
            <v>9</v>
          </cell>
          <cell r="C47">
            <v>1.7</v>
          </cell>
          <cell r="D47">
            <v>1500000</v>
          </cell>
        </row>
        <row r="48">
          <cell r="A48" t="str">
            <v>Collin Balester</v>
          </cell>
          <cell r="B48">
            <v>4</v>
          </cell>
          <cell r="C48">
            <v>-0.4</v>
          </cell>
        </row>
        <row r="49">
          <cell r="A49" t="str">
            <v>Roger Bernadina</v>
          </cell>
          <cell r="B49">
            <v>4</v>
          </cell>
          <cell r="C49">
            <v>0.6</v>
          </cell>
        </row>
        <row r="50">
          <cell r="A50" t="str">
            <v>Brian Bixler</v>
          </cell>
          <cell r="B50">
            <v>3</v>
          </cell>
          <cell r="C50">
            <v>-0.3</v>
          </cell>
        </row>
        <row r="51">
          <cell r="A51" t="str">
            <v>Brian Broderick</v>
          </cell>
          <cell r="B51" t="str">
            <v>1st</v>
          </cell>
          <cell r="C51">
            <v>-0.2</v>
          </cell>
          <cell r="D51">
            <v>414000</v>
          </cell>
        </row>
        <row r="52">
          <cell r="A52" t="str">
            <v>Corey Brown</v>
          </cell>
          <cell r="B52" t="str">
            <v>1st</v>
          </cell>
          <cell r="C52">
            <v>-0.1</v>
          </cell>
        </row>
        <row r="53">
          <cell r="A53" t="str">
            <v>Sean Burnett</v>
          </cell>
          <cell r="B53">
            <v>5</v>
          </cell>
          <cell r="C53">
            <v>0.5</v>
          </cell>
          <cell r="D53">
            <v>1350000</v>
          </cell>
        </row>
        <row r="54">
          <cell r="A54" t="str">
            <v>Tyler Clippard</v>
          </cell>
          <cell r="B54">
            <v>5</v>
          </cell>
          <cell r="C54">
            <v>3.3</v>
          </cell>
          <cell r="D54">
            <v>443000</v>
          </cell>
        </row>
        <row r="55">
          <cell r="A55" t="str">
            <v>Todd Coffey</v>
          </cell>
          <cell r="B55">
            <v>7</v>
          </cell>
          <cell r="C55">
            <v>0.3</v>
          </cell>
          <cell r="D55">
            <v>1350000</v>
          </cell>
        </row>
        <row r="56">
          <cell r="A56" t="str">
            <v>Alex Cora</v>
          </cell>
          <cell r="B56">
            <v>14</v>
          </cell>
          <cell r="C56">
            <v>-0.1</v>
          </cell>
          <cell r="D56">
            <v>900000</v>
          </cell>
        </row>
        <row r="57">
          <cell r="A57" t="str">
            <v>Ian Desmond</v>
          </cell>
          <cell r="B57">
            <v>3</v>
          </cell>
          <cell r="C57">
            <v>1.4</v>
          </cell>
          <cell r="D57">
            <v>441500</v>
          </cell>
        </row>
        <row r="58">
          <cell r="A58" t="str">
            <v>Ross Detwiler</v>
          </cell>
          <cell r="B58">
            <v>4</v>
          </cell>
          <cell r="C58">
            <v>1</v>
          </cell>
        </row>
        <row r="59">
          <cell r="A59" t="str">
            <v>Danny Espinosa</v>
          </cell>
          <cell r="B59">
            <v>2</v>
          </cell>
          <cell r="C59">
            <v>2.9</v>
          </cell>
          <cell r="D59">
            <v>415000</v>
          </cell>
        </row>
        <row r="60">
          <cell r="A60" t="str">
            <v>Jesus Flores</v>
          </cell>
          <cell r="B60">
            <v>4</v>
          </cell>
          <cell r="C60">
            <v>-0.2</v>
          </cell>
          <cell r="D60">
            <v>750000</v>
          </cell>
        </row>
        <row r="61">
          <cell r="A61" t="str">
            <v>Chad Gaudin</v>
          </cell>
          <cell r="B61">
            <v>9</v>
          </cell>
          <cell r="C61">
            <v>-0.6</v>
          </cell>
          <cell r="D61">
            <v>900000</v>
          </cell>
        </row>
        <row r="62">
          <cell r="A62" t="str">
            <v>Jonny Gomes</v>
          </cell>
          <cell r="B62">
            <v>9</v>
          </cell>
          <cell r="C62">
            <v>-0.2</v>
          </cell>
        </row>
        <row r="63">
          <cell r="A63" t="str">
            <v>Tom Gorzelanny</v>
          </cell>
          <cell r="B63">
            <v>7</v>
          </cell>
          <cell r="C63">
            <v>0.5</v>
          </cell>
          <cell r="D63">
            <v>2100000</v>
          </cell>
        </row>
        <row r="64">
          <cell r="A64" t="str">
            <v>Jerry Hairston</v>
          </cell>
          <cell r="B64">
            <v>14</v>
          </cell>
          <cell r="C64">
            <v>0.6</v>
          </cell>
          <cell r="D64">
            <v>2000000</v>
          </cell>
        </row>
        <row r="65">
          <cell r="A65" t="str">
            <v>Livan Hernandez</v>
          </cell>
          <cell r="B65">
            <v>16</v>
          </cell>
          <cell r="C65">
            <v>-0.1</v>
          </cell>
          <cell r="D65">
            <v>1250000</v>
          </cell>
        </row>
        <row r="66">
          <cell r="A66" t="str">
            <v>Cole Kimball</v>
          </cell>
          <cell r="B66" t="str">
            <v>1st</v>
          </cell>
          <cell r="C66">
            <v>0.4</v>
          </cell>
        </row>
        <row r="67">
          <cell r="A67" t="str">
            <v>John Lannan</v>
          </cell>
          <cell r="B67">
            <v>5</v>
          </cell>
          <cell r="C67">
            <v>0.5</v>
          </cell>
          <cell r="D67">
            <v>2750000</v>
          </cell>
        </row>
        <row r="68">
          <cell r="A68" t="str">
            <v>Adam LaRoche</v>
          </cell>
          <cell r="B68">
            <v>8</v>
          </cell>
          <cell r="C68">
            <v>-0.2</v>
          </cell>
          <cell r="D68">
            <v>7000000</v>
          </cell>
        </row>
        <row r="69">
          <cell r="A69" t="str">
            <v>Steve Lombardozzi</v>
          </cell>
          <cell r="B69" t="str">
            <v>1st</v>
          </cell>
          <cell r="C69">
            <v>-0.2</v>
          </cell>
        </row>
        <row r="70">
          <cell r="A70" t="str">
            <v>Jason Marquis</v>
          </cell>
          <cell r="B70">
            <v>12</v>
          </cell>
          <cell r="C70">
            <v>0.6</v>
          </cell>
          <cell r="D70">
            <v>7500000</v>
          </cell>
        </row>
        <row r="71">
          <cell r="A71" t="str">
            <v>Chris Marrero</v>
          </cell>
          <cell r="B71" t="str">
            <v>1st</v>
          </cell>
          <cell r="C71">
            <v>-0.7</v>
          </cell>
        </row>
        <row r="72">
          <cell r="A72" t="str">
            <v>Ryan Mattheus</v>
          </cell>
          <cell r="B72" t="str">
            <v>1st</v>
          </cell>
          <cell r="C72">
            <v>0.5</v>
          </cell>
        </row>
        <row r="73">
          <cell r="A73" t="str">
            <v>Yunesky Maya</v>
          </cell>
          <cell r="B73">
            <v>2</v>
          </cell>
          <cell r="C73">
            <v>-0.3</v>
          </cell>
          <cell r="D73">
            <v>2000000</v>
          </cell>
        </row>
        <row r="74">
          <cell r="A74" t="str">
            <v>Tommy Milone</v>
          </cell>
          <cell r="B74" t="str">
            <v>1st</v>
          </cell>
          <cell r="C74">
            <v>0.5</v>
          </cell>
        </row>
        <row r="75">
          <cell r="A75" t="str">
            <v>Mike Morse</v>
          </cell>
          <cell r="B75">
            <v>7</v>
          </cell>
          <cell r="C75">
            <v>3.4</v>
          </cell>
          <cell r="D75">
            <v>1050000</v>
          </cell>
        </row>
        <row r="76">
          <cell r="A76" t="str">
            <v>Laynce Nix</v>
          </cell>
          <cell r="B76">
            <v>9</v>
          </cell>
          <cell r="C76">
            <v>1.5</v>
          </cell>
          <cell r="D76">
            <v>700000</v>
          </cell>
        </row>
        <row r="77">
          <cell r="A77" t="str">
            <v>Brad Peacock</v>
          </cell>
          <cell r="B77" t="str">
            <v>1st</v>
          </cell>
          <cell r="C77">
            <v>0.6</v>
          </cell>
        </row>
        <row r="78">
          <cell r="A78" t="str">
            <v>Wilson Ramos</v>
          </cell>
          <cell r="B78">
            <v>2</v>
          </cell>
          <cell r="C78">
            <v>2.1</v>
          </cell>
          <cell r="D78">
            <v>415000</v>
          </cell>
        </row>
        <row r="79">
          <cell r="A79" t="str">
            <v>Henry Rodriguez</v>
          </cell>
          <cell r="B79">
            <v>3</v>
          </cell>
          <cell r="C79">
            <v>0.1</v>
          </cell>
          <cell r="D79">
            <v>415000</v>
          </cell>
        </row>
        <row r="80">
          <cell r="A80" t="str">
            <v>Ivan Rodriguez HOF</v>
          </cell>
          <cell r="B80">
            <v>21</v>
          </cell>
          <cell r="C80">
            <v>0.4</v>
          </cell>
          <cell r="D80">
            <v>3000000</v>
          </cell>
        </row>
        <row r="81">
          <cell r="A81" t="str">
            <v>Atahualpa Severino</v>
          </cell>
          <cell r="B81" t="str">
            <v>1st</v>
          </cell>
          <cell r="C81">
            <v>0</v>
          </cell>
        </row>
        <row r="82">
          <cell r="A82" t="str">
            <v>Doug Slaten</v>
          </cell>
          <cell r="B82">
            <v>6</v>
          </cell>
          <cell r="C82">
            <v>-0.2</v>
          </cell>
          <cell r="D82">
            <v>695000</v>
          </cell>
        </row>
        <row r="83">
          <cell r="A83" t="str">
            <v>Matt Stairs</v>
          </cell>
          <cell r="B83">
            <v>19</v>
          </cell>
          <cell r="C83">
            <v>-0.6</v>
          </cell>
          <cell r="D83">
            <v>850000</v>
          </cell>
        </row>
        <row r="84">
          <cell r="A84" t="str">
            <v>Craig Stammen</v>
          </cell>
          <cell r="B84">
            <v>3</v>
          </cell>
          <cell r="C84">
            <v>0.6</v>
          </cell>
        </row>
        <row r="85">
          <cell r="A85" t="str">
            <v>Drew Storen</v>
          </cell>
          <cell r="B85">
            <v>2</v>
          </cell>
          <cell r="C85">
            <v>1.5</v>
          </cell>
          <cell r="D85">
            <v>418000</v>
          </cell>
        </row>
        <row r="86">
          <cell r="A86" t="str">
            <v>Stephen Strasburg</v>
          </cell>
          <cell r="B86">
            <v>2</v>
          </cell>
          <cell r="C86">
            <v>0.9</v>
          </cell>
          <cell r="D86">
            <v>4375000</v>
          </cell>
        </row>
        <row r="87">
          <cell r="A87" t="str">
            <v>Chien-Ming Wang</v>
          </cell>
          <cell r="B87">
            <v>6</v>
          </cell>
          <cell r="C87">
            <v>-0.3</v>
          </cell>
          <cell r="D87">
            <v>1200000</v>
          </cell>
        </row>
        <row r="88">
          <cell r="A88" t="str">
            <v>Jayson Werth</v>
          </cell>
          <cell r="B88">
            <v>9</v>
          </cell>
          <cell r="C88">
            <v>1.3</v>
          </cell>
          <cell r="D88">
            <v>10571428</v>
          </cell>
        </row>
        <row r="89">
          <cell r="A89" t="str">
            <v>Ryan Zimmerman</v>
          </cell>
          <cell r="B89">
            <v>7</v>
          </cell>
          <cell r="C89">
            <v>1.9</v>
          </cell>
          <cell r="D89">
            <v>9025000</v>
          </cell>
        </row>
        <row r="90">
          <cell r="A90" t="str">
            <v>Jordan Zimmermann</v>
          </cell>
          <cell r="B90">
            <v>3</v>
          </cell>
          <cell r="C90">
            <v>2.9</v>
          </cell>
          <cell r="D90">
            <v>415000</v>
          </cell>
        </row>
        <row r="91">
          <cell r="A91" t="str">
            <v>Manny Acosta</v>
          </cell>
          <cell r="B91">
            <v>5</v>
          </cell>
          <cell r="C91">
            <v>0.3</v>
          </cell>
        </row>
        <row r="92">
          <cell r="A92" t="str">
            <v>Miguel Batista</v>
          </cell>
          <cell r="B92">
            <v>17</v>
          </cell>
          <cell r="C92">
            <v>0.9</v>
          </cell>
        </row>
        <row r="93">
          <cell r="A93" t="str">
            <v>Mike Baxter</v>
          </cell>
          <cell r="B93">
            <v>2</v>
          </cell>
          <cell r="C93">
            <v>0.5</v>
          </cell>
        </row>
        <row r="94">
          <cell r="A94" t="str">
            <v>Jason Bay</v>
          </cell>
          <cell r="B94">
            <v>9</v>
          </cell>
          <cell r="C94">
            <v>1</v>
          </cell>
          <cell r="D94">
            <v>18125000</v>
          </cell>
        </row>
        <row r="95">
          <cell r="A95" t="str">
            <v>Pedro Beato</v>
          </cell>
          <cell r="B95" t="str">
            <v>1st</v>
          </cell>
          <cell r="C95">
            <v>-0.8</v>
          </cell>
          <cell r="D95">
            <v>414000</v>
          </cell>
        </row>
        <row r="96">
          <cell r="A96" t="str">
            <v>Carlos Beltran</v>
          </cell>
          <cell r="B96">
            <v>14</v>
          </cell>
          <cell r="C96">
            <v>3.4</v>
          </cell>
          <cell r="D96">
            <v>19325436</v>
          </cell>
        </row>
        <row r="97">
          <cell r="A97" t="str">
            <v>Blaine Boyer</v>
          </cell>
          <cell r="B97">
            <v>7</v>
          </cell>
          <cell r="C97">
            <v>-0.4</v>
          </cell>
          <cell r="D97">
            <v>725000</v>
          </cell>
        </row>
        <row r="98">
          <cell r="A98" t="str">
            <v>Taylor Buchholz</v>
          </cell>
          <cell r="B98">
            <v>5</v>
          </cell>
          <cell r="C98">
            <v>0.3</v>
          </cell>
          <cell r="D98">
            <v>600000</v>
          </cell>
        </row>
        <row r="99">
          <cell r="A99" t="str">
            <v>Tim Byrdak</v>
          </cell>
          <cell r="B99">
            <v>10</v>
          </cell>
          <cell r="C99">
            <v>0</v>
          </cell>
          <cell r="D99">
            <v>900000</v>
          </cell>
        </row>
        <row r="100">
          <cell r="A100" t="str">
            <v>Chris Capuano</v>
          </cell>
          <cell r="B100">
            <v>7</v>
          </cell>
          <cell r="C100">
            <v>0.3</v>
          </cell>
          <cell r="D100">
            <v>1500000</v>
          </cell>
        </row>
        <row r="101">
          <cell r="A101" t="str">
            <v>D.J. Carrasco</v>
          </cell>
          <cell r="B101">
            <v>7</v>
          </cell>
          <cell r="C101">
            <v>-0.7</v>
          </cell>
          <cell r="D101">
            <v>1200000</v>
          </cell>
        </row>
        <row r="102">
          <cell r="A102" t="str">
            <v>Ike Davis</v>
          </cell>
          <cell r="B102">
            <v>2</v>
          </cell>
          <cell r="C102">
            <v>1.2</v>
          </cell>
          <cell r="D102">
            <v>432000</v>
          </cell>
        </row>
        <row r="103">
          <cell r="A103" t="str">
            <v>R.A. Dickey</v>
          </cell>
          <cell r="B103">
            <v>9</v>
          </cell>
          <cell r="C103">
            <v>3.5</v>
          </cell>
          <cell r="D103">
            <v>2750000</v>
          </cell>
        </row>
        <row r="104">
          <cell r="A104" t="str">
            <v>Lucas Duda</v>
          </cell>
          <cell r="B104">
            <v>2</v>
          </cell>
          <cell r="C104">
            <v>1.1000000000000001</v>
          </cell>
          <cell r="D104">
            <v>414000</v>
          </cell>
        </row>
        <row r="105">
          <cell r="A105" t="str">
            <v>Brad Emaus</v>
          </cell>
          <cell r="B105" t="str">
            <v>1st</v>
          </cell>
          <cell r="C105">
            <v>-0.7</v>
          </cell>
          <cell r="D105">
            <v>414000</v>
          </cell>
        </row>
        <row r="106">
          <cell r="A106" t="str">
            <v>Nick Evans</v>
          </cell>
          <cell r="B106">
            <v>4</v>
          </cell>
          <cell r="C106">
            <v>1.2</v>
          </cell>
        </row>
        <row r="107">
          <cell r="A107" t="str">
            <v>Dillon Gee</v>
          </cell>
          <cell r="B107">
            <v>2</v>
          </cell>
          <cell r="C107">
            <v>0.6</v>
          </cell>
        </row>
        <row r="108">
          <cell r="A108" t="str">
            <v>Scott Hairston</v>
          </cell>
          <cell r="B108">
            <v>8</v>
          </cell>
          <cell r="C108">
            <v>0.4</v>
          </cell>
          <cell r="D108">
            <v>1100000</v>
          </cell>
        </row>
        <row r="109">
          <cell r="A109" t="str">
            <v>Willie Harris</v>
          </cell>
          <cell r="B109">
            <v>11</v>
          </cell>
          <cell r="C109">
            <v>-1.1000000000000001</v>
          </cell>
          <cell r="D109">
            <v>800000</v>
          </cell>
        </row>
        <row r="110">
          <cell r="A110" t="str">
            <v>Danny Herrera</v>
          </cell>
          <cell r="B110">
            <v>4</v>
          </cell>
          <cell r="C110">
            <v>0.4</v>
          </cell>
        </row>
        <row r="111">
          <cell r="A111" t="str">
            <v>Chin-lung Hu</v>
          </cell>
          <cell r="B111">
            <v>5</v>
          </cell>
          <cell r="C111">
            <v>-0.4</v>
          </cell>
          <cell r="D111">
            <v>420000</v>
          </cell>
        </row>
        <row r="112">
          <cell r="A112" t="str">
            <v>Ryota Igarashi</v>
          </cell>
          <cell r="B112">
            <v>2</v>
          </cell>
          <cell r="C112">
            <v>-0.1</v>
          </cell>
          <cell r="D112">
            <v>1750000</v>
          </cell>
        </row>
        <row r="113">
          <cell r="A113" t="str">
            <v>Jason Isringhausen</v>
          </cell>
          <cell r="B113">
            <v>15</v>
          </cell>
          <cell r="C113">
            <v>0.1</v>
          </cell>
        </row>
        <row r="114">
          <cell r="A114" t="str">
            <v>Fernando Martinez</v>
          </cell>
          <cell r="B114">
            <v>3</v>
          </cell>
          <cell r="C114">
            <v>0</v>
          </cell>
        </row>
        <row r="115">
          <cell r="A115" t="str">
            <v>Pat Misch</v>
          </cell>
          <cell r="B115">
            <v>6</v>
          </cell>
          <cell r="C115">
            <v>-0.3</v>
          </cell>
        </row>
        <row r="116">
          <cell r="A116" t="str">
            <v>Daniel Murphy</v>
          </cell>
          <cell r="B116">
            <v>3</v>
          </cell>
          <cell r="C116">
            <v>2.8</v>
          </cell>
          <cell r="D116">
            <v>422000</v>
          </cell>
        </row>
        <row r="117">
          <cell r="A117" t="str">
            <v>Mike Nickeas</v>
          </cell>
          <cell r="B117">
            <v>2</v>
          </cell>
          <cell r="C117">
            <v>0</v>
          </cell>
          <cell r="D117">
            <v>414000</v>
          </cell>
        </row>
        <row r="118">
          <cell r="A118" t="str">
            <v>Jon Niese</v>
          </cell>
          <cell r="B118">
            <v>4</v>
          </cell>
          <cell r="C118">
            <v>0.2</v>
          </cell>
          <cell r="D118">
            <v>452000</v>
          </cell>
        </row>
        <row r="119">
          <cell r="A119" t="str">
            <v>Mike O'Connor</v>
          </cell>
          <cell r="B119">
            <v>3</v>
          </cell>
          <cell r="C119">
            <v>0.2</v>
          </cell>
        </row>
        <row r="120">
          <cell r="A120" t="str">
            <v>Angel Pagan</v>
          </cell>
          <cell r="B120">
            <v>6</v>
          </cell>
          <cell r="C120">
            <v>1</v>
          </cell>
          <cell r="D120">
            <v>3500000</v>
          </cell>
        </row>
        <row r="121">
          <cell r="A121" t="str">
            <v>Bobby Parnell</v>
          </cell>
          <cell r="B121">
            <v>4</v>
          </cell>
          <cell r="C121">
            <v>0.1</v>
          </cell>
          <cell r="D121">
            <v>433500</v>
          </cell>
        </row>
        <row r="122">
          <cell r="A122" t="str">
            <v>Val Pascucci</v>
          </cell>
          <cell r="B122">
            <v>2</v>
          </cell>
          <cell r="C122">
            <v>0</v>
          </cell>
        </row>
        <row r="123">
          <cell r="A123" t="str">
            <v>Ronny Paulino</v>
          </cell>
          <cell r="B123">
            <v>7</v>
          </cell>
          <cell r="C123">
            <v>-0.3</v>
          </cell>
          <cell r="D123">
            <v>1300000</v>
          </cell>
        </row>
        <row r="124">
          <cell r="A124" t="str">
            <v>Mike Pelfrey</v>
          </cell>
          <cell r="B124">
            <v>6</v>
          </cell>
          <cell r="C124">
            <v>0.3</v>
          </cell>
          <cell r="D124">
            <v>3925000</v>
          </cell>
        </row>
        <row r="125">
          <cell r="A125" t="str">
            <v>Jason Pridie</v>
          </cell>
          <cell r="B125">
            <v>3</v>
          </cell>
          <cell r="C125">
            <v>0.8</v>
          </cell>
        </row>
        <row r="126">
          <cell r="A126" t="str">
            <v>Jose Reyes</v>
          </cell>
          <cell r="B126">
            <v>9</v>
          </cell>
          <cell r="C126">
            <v>4.5999999999999996</v>
          </cell>
          <cell r="D126">
            <v>11000000</v>
          </cell>
        </row>
        <row r="127">
          <cell r="A127" t="str">
            <v>Francisco Rodriguez</v>
          </cell>
          <cell r="B127">
            <v>10</v>
          </cell>
          <cell r="C127">
            <v>0.9</v>
          </cell>
          <cell r="D127">
            <v>12166666</v>
          </cell>
        </row>
        <row r="128">
          <cell r="A128" t="str">
            <v>Josh Satin</v>
          </cell>
          <cell r="B128" t="str">
            <v>1st</v>
          </cell>
          <cell r="C128">
            <v>-0.1</v>
          </cell>
        </row>
        <row r="129">
          <cell r="A129" t="str">
            <v>Chris Schwinden</v>
          </cell>
          <cell r="B129" t="str">
            <v>1st</v>
          </cell>
          <cell r="C129">
            <v>-0.1</v>
          </cell>
        </row>
        <row r="130">
          <cell r="A130" t="str">
            <v>Josh Stinson</v>
          </cell>
          <cell r="B130" t="str">
            <v>1st</v>
          </cell>
          <cell r="C130">
            <v>-0.4</v>
          </cell>
        </row>
        <row r="131">
          <cell r="A131" t="str">
            <v>Ruben Tejada</v>
          </cell>
          <cell r="B131">
            <v>2</v>
          </cell>
          <cell r="C131">
            <v>2.1</v>
          </cell>
        </row>
        <row r="132">
          <cell r="A132" t="str">
            <v>Dale Thayer</v>
          </cell>
          <cell r="B132">
            <v>3</v>
          </cell>
          <cell r="C132">
            <v>0.1</v>
          </cell>
        </row>
        <row r="133">
          <cell r="A133" t="str">
            <v>Josh Thole</v>
          </cell>
          <cell r="B133">
            <v>3</v>
          </cell>
          <cell r="C133">
            <v>0.4</v>
          </cell>
          <cell r="D133">
            <v>420000</v>
          </cell>
        </row>
        <row r="134">
          <cell r="A134" t="str">
            <v>Justin Turner</v>
          </cell>
          <cell r="B134">
            <v>3</v>
          </cell>
          <cell r="C134">
            <v>0.2</v>
          </cell>
        </row>
        <row r="135">
          <cell r="A135" t="str">
            <v>David Wright</v>
          </cell>
          <cell r="B135">
            <v>8</v>
          </cell>
          <cell r="C135">
            <v>2.1</v>
          </cell>
          <cell r="D135">
            <v>14250000</v>
          </cell>
        </row>
        <row r="136">
          <cell r="A136" t="str">
            <v>Chris Young</v>
          </cell>
          <cell r="B136">
            <v>8</v>
          </cell>
          <cell r="C136">
            <v>1.2</v>
          </cell>
          <cell r="D136">
            <v>1100000</v>
          </cell>
        </row>
        <row r="137">
          <cell r="A137" t="str">
            <v>Danys Baez</v>
          </cell>
          <cell r="B137">
            <v>10</v>
          </cell>
          <cell r="C137">
            <v>-0.8</v>
          </cell>
          <cell r="D137">
            <v>2750000</v>
          </cell>
        </row>
        <row r="138">
          <cell r="A138" t="str">
            <v>Antonio Bastardo</v>
          </cell>
          <cell r="B138">
            <v>3</v>
          </cell>
          <cell r="C138">
            <v>1.7</v>
          </cell>
          <cell r="D138">
            <v>419000</v>
          </cell>
        </row>
        <row r="139">
          <cell r="A139" t="str">
            <v>Joe Blanton</v>
          </cell>
          <cell r="B139">
            <v>8</v>
          </cell>
          <cell r="C139">
            <v>0.1</v>
          </cell>
          <cell r="D139">
            <v>10500000</v>
          </cell>
        </row>
        <row r="140">
          <cell r="A140" t="str">
            <v>John Bowker</v>
          </cell>
          <cell r="B140">
            <v>4</v>
          </cell>
          <cell r="C140">
            <v>-0.4</v>
          </cell>
        </row>
        <row r="141">
          <cell r="A141" t="str">
            <v>Domonic Brown</v>
          </cell>
          <cell r="B141">
            <v>2</v>
          </cell>
          <cell r="C141">
            <v>-0.2</v>
          </cell>
          <cell r="D141">
            <v>414000</v>
          </cell>
        </row>
        <row r="142">
          <cell r="A142" t="str">
            <v>Drew Carpenter</v>
          </cell>
          <cell r="B142">
            <v>4</v>
          </cell>
          <cell r="C142">
            <v>-0.2</v>
          </cell>
        </row>
        <row r="143">
          <cell r="A143" t="str">
            <v>Jose Contreras</v>
          </cell>
          <cell r="B143">
            <v>9</v>
          </cell>
          <cell r="C143">
            <v>0.1</v>
          </cell>
          <cell r="D143">
            <v>2500000</v>
          </cell>
        </row>
        <row r="144">
          <cell r="A144" t="str">
            <v>Justin De Fratus</v>
          </cell>
          <cell r="B144" t="str">
            <v>1st</v>
          </cell>
          <cell r="C144">
            <v>0</v>
          </cell>
        </row>
        <row r="145">
          <cell r="A145" t="str">
            <v>Ben Francisco</v>
          </cell>
          <cell r="B145">
            <v>5</v>
          </cell>
          <cell r="C145">
            <v>-0.8</v>
          </cell>
          <cell r="D145">
            <v>1175000</v>
          </cell>
        </row>
        <row r="146">
          <cell r="A146" t="str">
            <v>Ross Gload</v>
          </cell>
          <cell r="B146">
            <v>10</v>
          </cell>
          <cell r="C146">
            <v>-0.3</v>
          </cell>
          <cell r="D146">
            <v>1600000</v>
          </cell>
        </row>
        <row r="147">
          <cell r="A147" t="str">
            <v>Roy Halladay HOF</v>
          </cell>
          <cell r="B147">
            <v>14</v>
          </cell>
          <cell r="C147">
            <v>8.6</v>
          </cell>
          <cell r="D147">
            <v>20000000</v>
          </cell>
        </row>
        <row r="148">
          <cell r="A148" t="str">
            <v>Cole Hamels</v>
          </cell>
          <cell r="B148">
            <v>6</v>
          </cell>
          <cell r="C148">
            <v>6.4</v>
          </cell>
          <cell r="D148">
            <v>9500000</v>
          </cell>
        </row>
        <row r="149">
          <cell r="A149" t="str">
            <v>David Herndon</v>
          </cell>
          <cell r="B149">
            <v>2</v>
          </cell>
          <cell r="C149">
            <v>0.4</v>
          </cell>
          <cell r="D149">
            <v>425000</v>
          </cell>
        </row>
        <row r="150">
          <cell r="A150" t="str">
            <v>Ryan Howard</v>
          </cell>
          <cell r="B150">
            <v>8</v>
          </cell>
          <cell r="C150">
            <v>1.2</v>
          </cell>
          <cell r="D150">
            <v>20000000</v>
          </cell>
        </row>
        <row r="151">
          <cell r="A151" t="str">
            <v>Raul Ibanez</v>
          </cell>
          <cell r="B151">
            <v>16</v>
          </cell>
          <cell r="C151">
            <v>-1.7</v>
          </cell>
          <cell r="D151">
            <v>12166666</v>
          </cell>
        </row>
        <row r="152">
          <cell r="A152" t="str">
            <v>Kyle Kendrick</v>
          </cell>
          <cell r="B152">
            <v>5</v>
          </cell>
          <cell r="C152">
            <v>1.9</v>
          </cell>
          <cell r="D152">
            <v>2450000</v>
          </cell>
        </row>
        <row r="153">
          <cell r="A153" t="str">
            <v>Erik Kratz</v>
          </cell>
          <cell r="B153">
            <v>2</v>
          </cell>
          <cell r="C153">
            <v>0</v>
          </cell>
        </row>
        <row r="154">
          <cell r="A154" t="str">
            <v>Cliff Lee</v>
          </cell>
          <cell r="B154">
            <v>10</v>
          </cell>
          <cell r="C154">
            <v>9</v>
          </cell>
          <cell r="D154">
            <v>11000000</v>
          </cell>
        </row>
        <row r="155">
          <cell r="A155" t="str">
            <v>Brad Lidge</v>
          </cell>
          <cell r="B155">
            <v>10</v>
          </cell>
          <cell r="C155">
            <v>0.9</v>
          </cell>
          <cell r="D155">
            <v>12000000</v>
          </cell>
        </row>
        <row r="156">
          <cell r="A156" t="str">
            <v>Ryan Madson</v>
          </cell>
          <cell r="B156">
            <v>9</v>
          </cell>
          <cell r="C156">
            <v>2.1</v>
          </cell>
          <cell r="D156">
            <v>4833333</v>
          </cell>
        </row>
        <row r="157">
          <cell r="A157" t="str">
            <v>Michael Martinez</v>
          </cell>
          <cell r="B157" t="str">
            <v>1st</v>
          </cell>
          <cell r="C157">
            <v>0.2</v>
          </cell>
          <cell r="D157">
            <v>414000</v>
          </cell>
        </row>
        <row r="158">
          <cell r="A158" t="str">
            <v>Scott Mathieson</v>
          </cell>
          <cell r="B158">
            <v>3</v>
          </cell>
          <cell r="C158">
            <v>0.2</v>
          </cell>
        </row>
        <row r="159">
          <cell r="A159" t="str">
            <v>John Mayberry</v>
          </cell>
          <cell r="B159">
            <v>3</v>
          </cell>
          <cell r="C159">
            <v>1.6</v>
          </cell>
          <cell r="D159">
            <v>414000</v>
          </cell>
        </row>
        <row r="160">
          <cell r="A160" t="str">
            <v>Brandon Moss</v>
          </cell>
          <cell r="B160">
            <v>5</v>
          </cell>
          <cell r="C160">
            <v>-0.1</v>
          </cell>
        </row>
        <row r="161">
          <cell r="A161" t="str">
            <v>Pete Orr</v>
          </cell>
          <cell r="B161">
            <v>6</v>
          </cell>
          <cell r="C161">
            <v>0.1</v>
          </cell>
          <cell r="D161">
            <v>600000</v>
          </cell>
        </row>
        <row r="162">
          <cell r="A162" t="str">
            <v>Roy Oswalt</v>
          </cell>
          <cell r="B162">
            <v>11</v>
          </cell>
          <cell r="C162">
            <v>1.8</v>
          </cell>
          <cell r="D162">
            <v>16000000</v>
          </cell>
        </row>
        <row r="163">
          <cell r="A163" t="str">
            <v>Hunter Pence</v>
          </cell>
          <cell r="B163">
            <v>5</v>
          </cell>
          <cell r="C163">
            <v>2.2999999999999998</v>
          </cell>
        </row>
        <row r="164">
          <cell r="A164" t="str">
            <v>Juan Perez</v>
          </cell>
          <cell r="B164">
            <v>3</v>
          </cell>
          <cell r="C164">
            <v>0.1</v>
          </cell>
        </row>
        <row r="165">
          <cell r="A165" t="str">
            <v>Placido Polanco</v>
          </cell>
          <cell r="B165">
            <v>14</v>
          </cell>
          <cell r="C165">
            <v>1.9</v>
          </cell>
          <cell r="D165">
            <v>5416666</v>
          </cell>
        </row>
        <row r="166">
          <cell r="A166" t="str">
            <v>Jimmy Rollins</v>
          </cell>
          <cell r="B166">
            <v>12</v>
          </cell>
          <cell r="C166">
            <v>2.7</v>
          </cell>
          <cell r="D166">
            <v>8500000</v>
          </cell>
        </row>
        <row r="167">
          <cell r="A167" t="str">
            <v>J.C. Romero</v>
          </cell>
          <cell r="B167">
            <v>13</v>
          </cell>
          <cell r="C167">
            <v>0.2</v>
          </cell>
          <cell r="D167">
            <v>1350000</v>
          </cell>
        </row>
        <row r="168">
          <cell r="A168" t="str">
            <v>Carlos Ruiz</v>
          </cell>
          <cell r="B168">
            <v>6</v>
          </cell>
          <cell r="C168">
            <v>2.9</v>
          </cell>
          <cell r="D168">
            <v>2750000</v>
          </cell>
        </row>
        <row r="169">
          <cell r="A169" t="str">
            <v>Dane Sardinha</v>
          </cell>
          <cell r="B169">
            <v>6</v>
          </cell>
          <cell r="C169">
            <v>0.2</v>
          </cell>
        </row>
        <row r="170">
          <cell r="A170" t="str">
            <v>Joe Savery</v>
          </cell>
          <cell r="B170" t="str">
            <v>1st</v>
          </cell>
          <cell r="C170">
            <v>0.1</v>
          </cell>
        </row>
        <row r="171">
          <cell r="A171" t="str">
            <v>Brian Schneider</v>
          </cell>
          <cell r="B171">
            <v>12</v>
          </cell>
          <cell r="C171">
            <v>-0.9</v>
          </cell>
          <cell r="D171">
            <v>1625000</v>
          </cell>
        </row>
        <row r="172">
          <cell r="A172" t="str">
            <v>Michael Schwimer</v>
          </cell>
          <cell r="B172" t="str">
            <v>1st</v>
          </cell>
          <cell r="C172">
            <v>-0.1</v>
          </cell>
        </row>
        <row r="173">
          <cell r="A173" t="str">
            <v>Michael Stutes</v>
          </cell>
          <cell r="B173" t="str">
            <v>1st</v>
          </cell>
          <cell r="C173">
            <v>0.8</v>
          </cell>
        </row>
        <row r="174">
          <cell r="A174" t="str">
            <v>Chase Utley</v>
          </cell>
          <cell r="B174">
            <v>9</v>
          </cell>
          <cell r="C174">
            <v>3.8</v>
          </cell>
          <cell r="D174">
            <v>15285714</v>
          </cell>
        </row>
        <row r="175">
          <cell r="A175" t="str">
            <v>Wilson Valdez</v>
          </cell>
          <cell r="B175">
            <v>6</v>
          </cell>
          <cell r="C175">
            <v>-0.5</v>
          </cell>
          <cell r="D175">
            <v>560000</v>
          </cell>
        </row>
        <row r="176">
          <cell r="A176" t="str">
            <v>Shane Victorino</v>
          </cell>
          <cell r="B176">
            <v>8</v>
          </cell>
          <cell r="C176">
            <v>5.5</v>
          </cell>
          <cell r="D176">
            <v>7500000</v>
          </cell>
        </row>
        <row r="177">
          <cell r="A177" t="str">
            <v>Vance Worley</v>
          </cell>
          <cell r="B177">
            <v>2</v>
          </cell>
          <cell r="C177">
            <v>3.5</v>
          </cell>
        </row>
        <row r="178">
          <cell r="A178" t="str">
            <v>Mike Zagurski</v>
          </cell>
          <cell r="B178">
            <v>3</v>
          </cell>
          <cell r="C178">
            <v>0</v>
          </cell>
        </row>
        <row r="179">
          <cell r="A179" t="str">
            <v>Alfredo Amezaga</v>
          </cell>
          <cell r="B179">
            <v>9</v>
          </cell>
          <cell r="C179">
            <v>-0.6</v>
          </cell>
        </row>
        <row r="180">
          <cell r="A180" t="str">
            <v>Burke Badenhop</v>
          </cell>
          <cell r="B180">
            <v>4</v>
          </cell>
          <cell r="C180">
            <v>0.8</v>
          </cell>
          <cell r="D180">
            <v>750000</v>
          </cell>
        </row>
        <row r="181">
          <cell r="A181" t="str">
            <v>John Baker</v>
          </cell>
          <cell r="B181">
            <v>4</v>
          </cell>
          <cell r="C181">
            <v>-0.1</v>
          </cell>
          <cell r="D181">
            <v>417000</v>
          </cell>
        </row>
        <row r="182">
          <cell r="A182" t="str">
            <v>Emilio Bonifacio</v>
          </cell>
          <cell r="B182">
            <v>5</v>
          </cell>
          <cell r="C182">
            <v>2.7</v>
          </cell>
          <cell r="D182">
            <v>425000</v>
          </cell>
        </row>
        <row r="183">
          <cell r="A183" t="str">
            <v>John Buck</v>
          </cell>
          <cell r="B183">
            <v>8</v>
          </cell>
          <cell r="C183">
            <v>0.6</v>
          </cell>
          <cell r="D183">
            <v>5000000</v>
          </cell>
        </row>
        <row r="184">
          <cell r="A184" t="str">
            <v>Jay Buente</v>
          </cell>
          <cell r="B184">
            <v>2</v>
          </cell>
          <cell r="C184">
            <v>-0.2</v>
          </cell>
        </row>
        <row r="185">
          <cell r="A185" t="str">
            <v>Mike Cameron</v>
          </cell>
          <cell r="B185">
            <v>17</v>
          </cell>
          <cell r="C185">
            <v>0.8</v>
          </cell>
        </row>
        <row r="186">
          <cell r="A186" t="str">
            <v>Jose Ceda</v>
          </cell>
          <cell r="B186">
            <v>2</v>
          </cell>
          <cell r="C186">
            <v>0.1</v>
          </cell>
        </row>
        <row r="187">
          <cell r="A187" t="str">
            <v>Randy Choate</v>
          </cell>
          <cell r="B187">
            <v>11</v>
          </cell>
          <cell r="C187">
            <v>1</v>
          </cell>
          <cell r="D187">
            <v>1000000</v>
          </cell>
        </row>
        <row r="188">
          <cell r="A188" t="str">
            <v>Steve Cishek</v>
          </cell>
          <cell r="B188">
            <v>2</v>
          </cell>
          <cell r="C188">
            <v>1.2</v>
          </cell>
        </row>
        <row r="189">
          <cell r="A189" t="str">
            <v>Chris Coghlan</v>
          </cell>
          <cell r="B189">
            <v>3</v>
          </cell>
          <cell r="C189">
            <v>-1.3</v>
          </cell>
          <cell r="D189">
            <v>490000</v>
          </cell>
        </row>
        <row r="190">
          <cell r="A190" t="str">
            <v>Scott Cousins</v>
          </cell>
          <cell r="B190">
            <v>2</v>
          </cell>
          <cell r="C190">
            <v>0.2</v>
          </cell>
          <cell r="D190">
            <v>414000</v>
          </cell>
        </row>
        <row r="191">
          <cell r="A191" t="str">
            <v>Greg Dobbs</v>
          </cell>
          <cell r="B191">
            <v>8</v>
          </cell>
          <cell r="C191">
            <v>-0.3</v>
          </cell>
          <cell r="D191">
            <v>600000</v>
          </cell>
        </row>
        <row r="192">
          <cell r="A192" t="str">
            <v>Matt Dominguez</v>
          </cell>
          <cell r="B192" t="str">
            <v>1st</v>
          </cell>
          <cell r="C192">
            <v>-0.4</v>
          </cell>
        </row>
        <row r="193">
          <cell r="A193" t="str">
            <v>Mike Dunn</v>
          </cell>
          <cell r="B193">
            <v>3</v>
          </cell>
          <cell r="C193">
            <v>0.7</v>
          </cell>
          <cell r="D193">
            <v>414000</v>
          </cell>
        </row>
        <row r="194">
          <cell r="A194" t="str">
            <v>Brad Hand</v>
          </cell>
          <cell r="B194" t="str">
            <v>1st</v>
          </cell>
          <cell r="C194">
            <v>0.3</v>
          </cell>
        </row>
        <row r="195">
          <cell r="A195" t="str">
            <v>Chris Hatcher</v>
          </cell>
          <cell r="B195">
            <v>2</v>
          </cell>
          <cell r="C195">
            <v>-0.2</v>
          </cell>
        </row>
        <row r="196">
          <cell r="A196" t="str">
            <v>Brett Hayes</v>
          </cell>
          <cell r="B196">
            <v>3</v>
          </cell>
          <cell r="C196">
            <v>0.4</v>
          </cell>
          <cell r="D196">
            <v>414000</v>
          </cell>
        </row>
        <row r="197">
          <cell r="A197" t="str">
            <v>Wes Helms</v>
          </cell>
          <cell r="B197">
            <v>13</v>
          </cell>
          <cell r="C197">
            <v>-0.6</v>
          </cell>
          <cell r="D197">
            <v>1000000</v>
          </cell>
        </row>
        <row r="198">
          <cell r="A198" t="str">
            <v>Clay Hensley</v>
          </cell>
          <cell r="B198">
            <v>6</v>
          </cell>
          <cell r="C198">
            <v>-0.4</v>
          </cell>
          <cell r="D198">
            <v>1400000</v>
          </cell>
        </row>
        <row r="199">
          <cell r="A199" t="str">
            <v>Omar Infante</v>
          </cell>
          <cell r="B199">
            <v>10</v>
          </cell>
          <cell r="C199">
            <v>2.4</v>
          </cell>
          <cell r="D199">
            <v>2500000</v>
          </cell>
        </row>
        <row r="200">
          <cell r="A200" t="str">
            <v>Josh Johnson</v>
          </cell>
          <cell r="B200">
            <v>7</v>
          </cell>
          <cell r="C200">
            <v>3</v>
          </cell>
          <cell r="D200">
            <v>7750000</v>
          </cell>
        </row>
        <row r="201">
          <cell r="A201" t="str">
            <v>Jose Lopez</v>
          </cell>
          <cell r="B201">
            <v>8</v>
          </cell>
          <cell r="C201">
            <v>0</v>
          </cell>
        </row>
        <row r="202">
          <cell r="A202" t="str">
            <v>Osvaldo Martinez</v>
          </cell>
          <cell r="B202">
            <v>2</v>
          </cell>
          <cell r="C202">
            <v>-0.5</v>
          </cell>
        </row>
        <row r="203">
          <cell r="A203" t="str">
            <v>Logan Morrison</v>
          </cell>
          <cell r="B203">
            <v>2</v>
          </cell>
          <cell r="C203">
            <v>-0.6</v>
          </cell>
          <cell r="D203">
            <v>414000</v>
          </cell>
        </row>
        <row r="204">
          <cell r="A204" t="str">
            <v>Edward Mujica</v>
          </cell>
          <cell r="B204">
            <v>6</v>
          </cell>
          <cell r="C204">
            <v>1.7</v>
          </cell>
          <cell r="D204">
            <v>800000</v>
          </cell>
        </row>
        <row r="205">
          <cell r="A205" t="str">
            <v>Donnie Murphy</v>
          </cell>
          <cell r="B205">
            <v>6</v>
          </cell>
          <cell r="C205">
            <v>-0.3</v>
          </cell>
          <cell r="D205">
            <v>425000</v>
          </cell>
        </row>
        <row r="206">
          <cell r="A206" t="str">
            <v>Ricky Nolasco</v>
          </cell>
          <cell r="B206">
            <v>6</v>
          </cell>
          <cell r="C206">
            <v>0.4</v>
          </cell>
          <cell r="D206">
            <v>6000000</v>
          </cell>
        </row>
        <row r="207">
          <cell r="A207" t="str">
            <v>Juan Carlos Oviedo</v>
          </cell>
          <cell r="B207">
            <v>7</v>
          </cell>
          <cell r="C207">
            <v>0.6</v>
          </cell>
          <cell r="D207">
            <v>3650000</v>
          </cell>
        </row>
        <row r="208">
          <cell r="A208" t="str">
            <v>Bryan Petersen</v>
          </cell>
          <cell r="B208">
            <v>2</v>
          </cell>
          <cell r="C208">
            <v>0.6</v>
          </cell>
        </row>
        <row r="209">
          <cell r="A209" t="str">
            <v>Hanley Ramirez</v>
          </cell>
          <cell r="B209">
            <v>7</v>
          </cell>
          <cell r="C209">
            <v>0.2</v>
          </cell>
          <cell r="D209">
            <v>11000000</v>
          </cell>
        </row>
        <row r="210">
          <cell r="A210" t="str">
            <v>Sandy Rosario</v>
          </cell>
          <cell r="B210">
            <v>2</v>
          </cell>
          <cell r="C210">
            <v>0.1</v>
          </cell>
        </row>
        <row r="211">
          <cell r="A211" t="str">
            <v>Vinny Rottino</v>
          </cell>
          <cell r="B211">
            <v>4</v>
          </cell>
          <cell r="C211">
            <v>-0.1</v>
          </cell>
        </row>
        <row r="212">
          <cell r="A212" t="str">
            <v>Alex Sanabia</v>
          </cell>
          <cell r="B212">
            <v>2</v>
          </cell>
          <cell r="C212">
            <v>0.3</v>
          </cell>
        </row>
        <row r="213">
          <cell r="A213" t="str">
            <v>Brian Sanches</v>
          </cell>
          <cell r="B213">
            <v>6</v>
          </cell>
          <cell r="C213">
            <v>0.2</v>
          </cell>
          <cell r="D213">
            <v>425000</v>
          </cell>
        </row>
        <row r="214">
          <cell r="A214" t="str">
            <v>Anibal Sanchez</v>
          </cell>
          <cell r="B214">
            <v>6</v>
          </cell>
          <cell r="C214">
            <v>3.7</v>
          </cell>
          <cell r="D214">
            <v>3700000</v>
          </cell>
        </row>
        <row r="215">
          <cell r="A215" t="str">
            <v>Gaby Sanchez</v>
          </cell>
          <cell r="B215">
            <v>4</v>
          </cell>
          <cell r="C215">
            <v>2.7</v>
          </cell>
          <cell r="D215">
            <v>431000</v>
          </cell>
        </row>
        <row r="216">
          <cell r="A216" t="str">
            <v>Giancarlo Stanton</v>
          </cell>
          <cell r="B216">
            <v>2</v>
          </cell>
          <cell r="C216">
            <v>4.0999999999999996</v>
          </cell>
          <cell r="D216">
            <v>416000</v>
          </cell>
        </row>
        <row r="217">
          <cell r="A217" t="str">
            <v>Joe Thurston</v>
          </cell>
          <cell r="B217">
            <v>7</v>
          </cell>
          <cell r="C217">
            <v>0</v>
          </cell>
        </row>
        <row r="218">
          <cell r="A218" t="str">
            <v>Javier Vazquez</v>
          </cell>
          <cell r="B218">
            <v>14</v>
          </cell>
          <cell r="C218">
            <v>2.7</v>
          </cell>
          <cell r="D218">
            <v>7000000</v>
          </cell>
        </row>
        <row r="219">
          <cell r="A219" t="str">
            <v>Elih Villanueva</v>
          </cell>
          <cell r="B219" t="str">
            <v>1st</v>
          </cell>
          <cell r="C219">
            <v>-0.4</v>
          </cell>
        </row>
        <row r="220">
          <cell r="A220" t="str">
            <v>Chris Volstad</v>
          </cell>
          <cell r="B220">
            <v>4</v>
          </cell>
          <cell r="C220">
            <v>0.3</v>
          </cell>
          <cell r="D220">
            <v>445000</v>
          </cell>
        </row>
        <row r="221">
          <cell r="A221" t="str">
            <v>Ryan Webb</v>
          </cell>
          <cell r="B221">
            <v>3</v>
          </cell>
          <cell r="C221">
            <v>0.9</v>
          </cell>
          <cell r="D221">
            <v>414000</v>
          </cell>
        </row>
        <row r="222">
          <cell r="A222" t="str">
            <v>Dewayne Wise</v>
          </cell>
          <cell r="B222">
            <v>9</v>
          </cell>
          <cell r="C222">
            <v>-0.3</v>
          </cell>
        </row>
        <row r="223">
          <cell r="A223" t="str">
            <v>Luis Ayala</v>
          </cell>
          <cell r="B223">
            <v>7</v>
          </cell>
          <cell r="C223">
            <v>1.3</v>
          </cell>
          <cell r="D223">
            <v>650000</v>
          </cell>
        </row>
        <row r="224">
          <cell r="A224" t="str">
            <v>Dellin Betances</v>
          </cell>
          <cell r="B224" t="str">
            <v>1st</v>
          </cell>
          <cell r="C224">
            <v>0</v>
          </cell>
        </row>
        <row r="225">
          <cell r="A225" t="str">
            <v>Andrew Brackman</v>
          </cell>
          <cell r="B225" t="str">
            <v>1st</v>
          </cell>
          <cell r="C225">
            <v>0.1</v>
          </cell>
        </row>
        <row r="226">
          <cell r="A226" t="str">
            <v>A.J. Burnett</v>
          </cell>
          <cell r="B226">
            <v>13</v>
          </cell>
          <cell r="C226">
            <v>-0.1</v>
          </cell>
          <cell r="D226">
            <v>16500000</v>
          </cell>
        </row>
        <row r="227">
          <cell r="A227" t="str">
            <v>Robinson Cano</v>
          </cell>
          <cell r="B227">
            <v>7</v>
          </cell>
          <cell r="C227">
            <v>5.8</v>
          </cell>
          <cell r="D227">
            <v>10000000</v>
          </cell>
        </row>
        <row r="228">
          <cell r="A228" t="str">
            <v>Buddy Carlyle</v>
          </cell>
          <cell r="B228">
            <v>7</v>
          </cell>
          <cell r="C228">
            <v>0</v>
          </cell>
        </row>
        <row r="229">
          <cell r="A229" t="str">
            <v>Francisco Cervelli</v>
          </cell>
          <cell r="B229">
            <v>4</v>
          </cell>
          <cell r="C229">
            <v>0.8</v>
          </cell>
          <cell r="D229">
            <v>455700</v>
          </cell>
        </row>
        <row r="230">
          <cell r="A230" t="str">
            <v>Joba Chamberlain</v>
          </cell>
          <cell r="B230">
            <v>5</v>
          </cell>
          <cell r="C230">
            <v>0.7</v>
          </cell>
          <cell r="D230">
            <v>1400000</v>
          </cell>
        </row>
        <row r="231">
          <cell r="A231" t="str">
            <v>Eric Chavez</v>
          </cell>
          <cell r="B231">
            <v>14</v>
          </cell>
          <cell r="C231">
            <v>0.4</v>
          </cell>
          <cell r="D231">
            <v>1500000</v>
          </cell>
        </row>
        <row r="232">
          <cell r="A232" t="str">
            <v>Bartolo Colon</v>
          </cell>
          <cell r="B232">
            <v>14</v>
          </cell>
          <cell r="C232">
            <v>1.4</v>
          </cell>
          <cell r="D232">
            <v>900000</v>
          </cell>
        </row>
        <row r="233">
          <cell r="A233" t="str">
            <v>Chris Dickerson</v>
          </cell>
          <cell r="B233">
            <v>4</v>
          </cell>
          <cell r="C233">
            <v>0.3</v>
          </cell>
        </row>
        <row r="234">
          <cell r="A234" t="str">
            <v>Freddy Garcia</v>
          </cell>
          <cell r="B234">
            <v>13</v>
          </cell>
          <cell r="C234">
            <v>2.8</v>
          </cell>
          <cell r="D234">
            <v>1500000</v>
          </cell>
        </row>
        <row r="235">
          <cell r="A235" t="str">
            <v>Brett Gardner</v>
          </cell>
          <cell r="B235">
            <v>4</v>
          </cell>
          <cell r="C235">
            <v>4.0999999999999996</v>
          </cell>
          <cell r="D235">
            <v>529500</v>
          </cell>
        </row>
        <row r="236">
          <cell r="A236" t="str">
            <v>Steve Garrison</v>
          </cell>
          <cell r="B236" t="str">
            <v>1st</v>
          </cell>
          <cell r="C236">
            <v>0</v>
          </cell>
        </row>
        <row r="237">
          <cell r="A237" t="str">
            <v>Greg Golson</v>
          </cell>
          <cell r="B237">
            <v>4</v>
          </cell>
          <cell r="C237">
            <v>-0.3</v>
          </cell>
        </row>
        <row r="238">
          <cell r="A238" t="str">
            <v>Brian Gordon</v>
          </cell>
          <cell r="B238">
            <v>2</v>
          </cell>
          <cell r="C238">
            <v>0.1</v>
          </cell>
        </row>
        <row r="239">
          <cell r="A239" t="str">
            <v>Curtis Granderson</v>
          </cell>
          <cell r="B239">
            <v>8</v>
          </cell>
          <cell r="C239">
            <v>6.1</v>
          </cell>
          <cell r="D239">
            <v>8250000</v>
          </cell>
        </row>
        <row r="240">
          <cell r="A240" t="str">
            <v>Phil Hughes</v>
          </cell>
          <cell r="B240">
            <v>5</v>
          </cell>
          <cell r="C240">
            <v>-0.4</v>
          </cell>
          <cell r="D240">
            <v>2700000</v>
          </cell>
        </row>
        <row r="241">
          <cell r="A241" t="str">
            <v>Derek Jeter HOF</v>
          </cell>
          <cell r="B241">
            <v>17</v>
          </cell>
          <cell r="C241">
            <v>1.4</v>
          </cell>
          <cell r="D241">
            <v>14729364</v>
          </cell>
        </row>
        <row r="242">
          <cell r="A242" t="str">
            <v>Andruw Jones</v>
          </cell>
          <cell r="B242">
            <v>16</v>
          </cell>
          <cell r="C242">
            <v>0.9</v>
          </cell>
          <cell r="D242">
            <v>1500000</v>
          </cell>
        </row>
        <row r="243">
          <cell r="A243" t="str">
            <v>George Kontos</v>
          </cell>
          <cell r="B243" t="str">
            <v>1st</v>
          </cell>
          <cell r="C243">
            <v>0.1</v>
          </cell>
        </row>
        <row r="244">
          <cell r="A244" t="str">
            <v>Aaron Laffey</v>
          </cell>
          <cell r="B244">
            <v>5</v>
          </cell>
          <cell r="C244">
            <v>0.2</v>
          </cell>
        </row>
        <row r="245">
          <cell r="A245" t="str">
            <v>Brandon Laird</v>
          </cell>
          <cell r="B245" t="str">
            <v>1st</v>
          </cell>
          <cell r="C245">
            <v>0</v>
          </cell>
        </row>
        <row r="246">
          <cell r="A246" t="str">
            <v>Boone Logan</v>
          </cell>
          <cell r="B246">
            <v>6</v>
          </cell>
          <cell r="C246">
            <v>0.4</v>
          </cell>
          <cell r="D246">
            <v>1200000</v>
          </cell>
        </row>
        <row r="247">
          <cell r="A247" t="str">
            <v>Jeff Marquez</v>
          </cell>
          <cell r="B247">
            <v>2</v>
          </cell>
          <cell r="C247">
            <v>0.1</v>
          </cell>
        </row>
        <row r="248">
          <cell r="A248" t="str">
            <v>Russell Martin</v>
          </cell>
          <cell r="B248">
            <v>6</v>
          </cell>
          <cell r="C248">
            <v>2.4</v>
          </cell>
          <cell r="D248">
            <v>4000000</v>
          </cell>
        </row>
        <row r="249">
          <cell r="A249" t="str">
            <v>Sergio Mitre</v>
          </cell>
          <cell r="B249">
            <v>8</v>
          </cell>
          <cell r="C249">
            <v>-0.3</v>
          </cell>
        </row>
        <row r="250">
          <cell r="A250" t="str">
            <v>Gustavo Molina</v>
          </cell>
          <cell r="B250">
            <v>4</v>
          </cell>
          <cell r="C250">
            <v>0</v>
          </cell>
          <cell r="D250">
            <v>455000</v>
          </cell>
        </row>
        <row r="251">
          <cell r="A251" t="str">
            <v>Jesus Montero</v>
          </cell>
          <cell r="B251" t="str">
            <v>1st</v>
          </cell>
          <cell r="C251">
            <v>0.6</v>
          </cell>
        </row>
        <row r="252">
          <cell r="A252" t="str">
            <v>Hector Noesi</v>
          </cell>
          <cell r="B252" t="str">
            <v>1st</v>
          </cell>
          <cell r="C252">
            <v>0.2</v>
          </cell>
        </row>
        <row r="253">
          <cell r="A253" t="str">
            <v>Ivan Nova</v>
          </cell>
          <cell r="B253">
            <v>2</v>
          </cell>
          <cell r="C253">
            <v>2.5</v>
          </cell>
          <cell r="D253">
            <v>432900</v>
          </cell>
        </row>
        <row r="254">
          <cell r="A254" t="str">
            <v>Eduardo Nunez</v>
          </cell>
          <cell r="B254">
            <v>2</v>
          </cell>
          <cell r="C254">
            <v>-0.4</v>
          </cell>
          <cell r="D254">
            <v>419300</v>
          </cell>
        </row>
        <row r="255">
          <cell r="A255" t="str">
            <v>Ramiro Pena</v>
          </cell>
          <cell r="B255">
            <v>3</v>
          </cell>
          <cell r="C255">
            <v>-0.8</v>
          </cell>
        </row>
        <row r="256">
          <cell r="A256" t="str">
            <v>Lance Pendleton</v>
          </cell>
          <cell r="B256" t="str">
            <v>1st</v>
          </cell>
          <cell r="C256">
            <v>0.2</v>
          </cell>
        </row>
        <row r="257">
          <cell r="A257" t="str">
            <v>Jorge Posada</v>
          </cell>
          <cell r="B257">
            <v>17</v>
          </cell>
          <cell r="C257">
            <v>-0.4</v>
          </cell>
          <cell r="D257">
            <v>13100000</v>
          </cell>
        </row>
        <row r="258">
          <cell r="A258" t="str">
            <v>Scott Proctor</v>
          </cell>
          <cell r="B258">
            <v>7</v>
          </cell>
          <cell r="C258">
            <v>-0.7</v>
          </cell>
        </row>
        <row r="259">
          <cell r="A259" t="str">
            <v>Mariano Rivera HOF</v>
          </cell>
          <cell r="B259">
            <v>17</v>
          </cell>
          <cell r="C259">
            <v>2.9</v>
          </cell>
          <cell r="D259">
            <v>14911700</v>
          </cell>
        </row>
        <row r="260">
          <cell r="A260" t="str">
            <v>David Robertson</v>
          </cell>
          <cell r="B260">
            <v>4</v>
          </cell>
          <cell r="C260">
            <v>3.7</v>
          </cell>
          <cell r="D260">
            <v>460450</v>
          </cell>
        </row>
        <row r="261">
          <cell r="A261" t="str">
            <v>Alex Rodriguez</v>
          </cell>
          <cell r="B261">
            <v>18</v>
          </cell>
          <cell r="C261">
            <v>4</v>
          </cell>
          <cell r="D261">
            <v>32000000</v>
          </cell>
        </row>
        <row r="262">
          <cell r="A262" t="str">
            <v>Austin Romine</v>
          </cell>
          <cell r="B262" t="str">
            <v>1st</v>
          </cell>
          <cell r="C262">
            <v>-0.2</v>
          </cell>
        </row>
        <row r="263">
          <cell r="A263" t="str">
            <v>CC Sabathia</v>
          </cell>
          <cell r="B263">
            <v>11</v>
          </cell>
          <cell r="C263">
            <v>6.4</v>
          </cell>
          <cell r="D263">
            <v>24285714</v>
          </cell>
        </row>
        <row r="264">
          <cell r="A264" t="str">
            <v>Amauri Sanit</v>
          </cell>
          <cell r="B264" t="str">
            <v>1st</v>
          </cell>
          <cell r="C264">
            <v>-0.3</v>
          </cell>
        </row>
        <row r="265">
          <cell r="A265" t="str">
            <v>Rafael Soriano</v>
          </cell>
          <cell r="B265">
            <v>10</v>
          </cell>
          <cell r="C265">
            <v>0.4</v>
          </cell>
          <cell r="D265">
            <v>10000000</v>
          </cell>
        </row>
        <row r="266">
          <cell r="A266" t="str">
            <v>Nick Swisher</v>
          </cell>
          <cell r="B266">
            <v>8</v>
          </cell>
          <cell r="C266">
            <v>2.2000000000000002</v>
          </cell>
          <cell r="D266">
            <v>9100000</v>
          </cell>
        </row>
        <row r="267">
          <cell r="A267" t="str">
            <v>Mark Teixeira</v>
          </cell>
          <cell r="B267">
            <v>9</v>
          </cell>
          <cell r="C267">
            <v>3.4</v>
          </cell>
          <cell r="D267">
            <v>23125000</v>
          </cell>
        </row>
        <row r="268">
          <cell r="A268" t="str">
            <v>Raul Valdes</v>
          </cell>
          <cell r="B268">
            <v>2</v>
          </cell>
          <cell r="C268">
            <v>0.2</v>
          </cell>
        </row>
        <row r="269">
          <cell r="A269" t="str">
            <v>Cory Wade</v>
          </cell>
          <cell r="B269">
            <v>3</v>
          </cell>
          <cell r="C269">
            <v>1.3</v>
          </cell>
        </row>
        <row r="270">
          <cell r="A270" t="str">
            <v>Kevin Whelan</v>
          </cell>
          <cell r="B270" t="str">
            <v>1st</v>
          </cell>
          <cell r="C270">
            <v>0</v>
          </cell>
        </row>
        <row r="271">
          <cell r="A271" t="str">
            <v>Reid Brignac</v>
          </cell>
          <cell r="B271">
            <v>4</v>
          </cell>
          <cell r="C271">
            <v>-1.3</v>
          </cell>
          <cell r="D271">
            <v>425400</v>
          </cell>
        </row>
        <row r="272">
          <cell r="A272" t="str">
            <v>Jay Buente</v>
          </cell>
          <cell r="B272">
            <v>2</v>
          </cell>
          <cell r="C272">
            <v>-0.1</v>
          </cell>
        </row>
        <row r="273">
          <cell r="A273" t="str">
            <v>Russ Canzler</v>
          </cell>
          <cell r="B273" t="str">
            <v>1st</v>
          </cell>
          <cell r="C273">
            <v>0</v>
          </cell>
        </row>
        <row r="274">
          <cell r="A274" t="str">
            <v>Robinson Chirinos</v>
          </cell>
          <cell r="B274" t="str">
            <v>1st</v>
          </cell>
          <cell r="C274">
            <v>0.2</v>
          </cell>
        </row>
        <row r="275">
          <cell r="A275" t="str">
            <v>Alex Cobb</v>
          </cell>
          <cell r="B275" t="str">
            <v>1st</v>
          </cell>
          <cell r="C275">
            <v>0.6</v>
          </cell>
        </row>
        <row r="276">
          <cell r="A276" t="str">
            <v>Juan Cruz</v>
          </cell>
          <cell r="B276">
            <v>11</v>
          </cell>
          <cell r="C276">
            <v>0.3</v>
          </cell>
          <cell r="D276">
            <v>850000</v>
          </cell>
        </row>
        <row r="277">
          <cell r="A277" t="str">
            <v>Johnny Damon</v>
          </cell>
          <cell r="B277">
            <v>17</v>
          </cell>
          <cell r="C277">
            <v>2.5</v>
          </cell>
          <cell r="D277">
            <v>5250000</v>
          </cell>
        </row>
        <row r="278">
          <cell r="A278" t="str">
            <v>Wade Davis</v>
          </cell>
          <cell r="B278">
            <v>3</v>
          </cell>
          <cell r="C278">
            <v>0</v>
          </cell>
          <cell r="D278">
            <v>434100</v>
          </cell>
        </row>
        <row r="279">
          <cell r="A279" t="str">
            <v>Dane De La Rosa</v>
          </cell>
          <cell r="B279" t="str">
            <v>1st</v>
          </cell>
          <cell r="C279">
            <v>-0.2</v>
          </cell>
        </row>
        <row r="280">
          <cell r="A280" t="str">
            <v>Rob Delaney</v>
          </cell>
          <cell r="B280">
            <v>2</v>
          </cell>
          <cell r="C280">
            <v>-0.3</v>
          </cell>
        </row>
        <row r="281">
          <cell r="A281" t="str">
            <v>Mike Ekstrom</v>
          </cell>
          <cell r="B281">
            <v>4</v>
          </cell>
          <cell r="C281">
            <v>0</v>
          </cell>
        </row>
        <row r="282">
          <cell r="A282" t="str">
            <v>Kyle Farnsworth</v>
          </cell>
          <cell r="B282">
            <v>13</v>
          </cell>
          <cell r="C282">
            <v>1.5</v>
          </cell>
          <cell r="D282">
            <v>2600000</v>
          </cell>
        </row>
        <row r="283">
          <cell r="A283" t="str">
            <v>Sam Fuld</v>
          </cell>
          <cell r="B283">
            <v>4</v>
          </cell>
          <cell r="C283">
            <v>2.1</v>
          </cell>
          <cell r="D283">
            <v>418300</v>
          </cell>
        </row>
        <row r="284">
          <cell r="A284" t="str">
            <v>Brandon Gomes</v>
          </cell>
          <cell r="B284" t="str">
            <v>1st</v>
          </cell>
          <cell r="C284">
            <v>0.3</v>
          </cell>
        </row>
        <row r="285">
          <cell r="A285" t="str">
            <v>Brandon Guyer</v>
          </cell>
          <cell r="B285" t="str">
            <v>1st</v>
          </cell>
          <cell r="C285">
            <v>0</v>
          </cell>
        </row>
        <row r="286">
          <cell r="A286" t="str">
            <v>Jeremy Hellickson</v>
          </cell>
          <cell r="B286">
            <v>2</v>
          </cell>
          <cell r="C286">
            <v>4.2</v>
          </cell>
          <cell r="D286">
            <v>418400</v>
          </cell>
        </row>
        <row r="287">
          <cell r="A287" t="str">
            <v>J.P. Howell</v>
          </cell>
          <cell r="B287">
            <v>6</v>
          </cell>
          <cell r="C287">
            <v>-1</v>
          </cell>
          <cell r="D287">
            <v>1100000</v>
          </cell>
        </row>
        <row r="288">
          <cell r="A288" t="str">
            <v>John Jaso</v>
          </cell>
          <cell r="B288">
            <v>3</v>
          </cell>
          <cell r="C288">
            <v>0.5</v>
          </cell>
          <cell r="D288">
            <v>427200</v>
          </cell>
        </row>
        <row r="289">
          <cell r="A289" t="str">
            <v>Desmond Jennings</v>
          </cell>
          <cell r="B289">
            <v>2</v>
          </cell>
          <cell r="C289">
            <v>2.4</v>
          </cell>
        </row>
        <row r="290">
          <cell r="A290" t="str">
            <v>Dan Johnson</v>
          </cell>
          <cell r="B290">
            <v>6</v>
          </cell>
          <cell r="C290">
            <v>-0.9</v>
          </cell>
          <cell r="D290">
            <v>1000000</v>
          </cell>
        </row>
        <row r="291">
          <cell r="A291" t="str">
            <v>Elliot Johnson</v>
          </cell>
          <cell r="B291">
            <v>2</v>
          </cell>
          <cell r="C291">
            <v>0.7</v>
          </cell>
          <cell r="D291">
            <v>414900</v>
          </cell>
        </row>
        <row r="292">
          <cell r="A292" t="str">
            <v>Matthew Joyce</v>
          </cell>
          <cell r="B292">
            <v>4</v>
          </cell>
          <cell r="C292">
            <v>3.4</v>
          </cell>
          <cell r="D292">
            <v>426500</v>
          </cell>
        </row>
        <row r="293">
          <cell r="A293" t="str">
            <v>Casey Kotchman</v>
          </cell>
          <cell r="B293">
            <v>8</v>
          </cell>
          <cell r="C293">
            <v>3.6</v>
          </cell>
        </row>
        <row r="294">
          <cell r="A294" t="str">
            <v>Jose Lobaton</v>
          </cell>
          <cell r="B294">
            <v>2</v>
          </cell>
          <cell r="C294">
            <v>-0.1</v>
          </cell>
        </row>
        <row r="295">
          <cell r="A295" t="str">
            <v>Evan Longoria</v>
          </cell>
          <cell r="B295">
            <v>4</v>
          </cell>
          <cell r="C295">
            <v>7.2</v>
          </cell>
          <cell r="D295">
            <v>2000000</v>
          </cell>
        </row>
        <row r="296">
          <cell r="A296" t="str">
            <v>Felipe Lopez</v>
          </cell>
          <cell r="B296">
            <v>11</v>
          </cell>
          <cell r="C296">
            <v>-0.4</v>
          </cell>
        </row>
        <row r="297">
          <cell r="A297" t="str">
            <v>Jake McGee</v>
          </cell>
          <cell r="B297">
            <v>2</v>
          </cell>
          <cell r="C297">
            <v>-0.1</v>
          </cell>
          <cell r="D297">
            <v>415200</v>
          </cell>
        </row>
        <row r="298">
          <cell r="A298" t="str">
            <v>Matt Moore</v>
          </cell>
          <cell r="B298" t="str">
            <v>1st</v>
          </cell>
          <cell r="C298">
            <v>0.3</v>
          </cell>
        </row>
        <row r="299">
          <cell r="A299" t="str">
            <v>Jeff Niemann</v>
          </cell>
          <cell r="B299">
            <v>4</v>
          </cell>
          <cell r="C299">
            <v>1</v>
          </cell>
          <cell r="D299">
            <v>903000</v>
          </cell>
        </row>
        <row r="300">
          <cell r="A300" t="str">
            <v>Joel Peralta</v>
          </cell>
          <cell r="B300">
            <v>7</v>
          </cell>
          <cell r="C300">
            <v>1.1000000000000001</v>
          </cell>
          <cell r="D300">
            <v>925000</v>
          </cell>
        </row>
        <row r="301">
          <cell r="A301" t="str">
            <v>David Price</v>
          </cell>
          <cell r="B301">
            <v>4</v>
          </cell>
          <cell r="C301">
            <v>3.3</v>
          </cell>
          <cell r="D301">
            <v>2084671</v>
          </cell>
        </row>
        <row r="302">
          <cell r="A302" t="str">
            <v>Manny Ramirez</v>
          </cell>
          <cell r="B302">
            <v>19</v>
          </cell>
          <cell r="C302">
            <v>-0.3</v>
          </cell>
          <cell r="D302">
            <v>2020000</v>
          </cell>
        </row>
        <row r="303">
          <cell r="A303" t="str">
            <v>Cesar Ramos</v>
          </cell>
          <cell r="B303">
            <v>3</v>
          </cell>
          <cell r="C303">
            <v>0</v>
          </cell>
          <cell r="D303">
            <v>416700</v>
          </cell>
        </row>
        <row r="304">
          <cell r="A304" t="str">
            <v>Sean Rodriguez</v>
          </cell>
          <cell r="B304">
            <v>4</v>
          </cell>
          <cell r="C304">
            <v>2.2999999999999998</v>
          </cell>
          <cell r="D304">
            <v>428600</v>
          </cell>
        </row>
        <row r="305">
          <cell r="A305" t="str">
            <v>Justin Ruggiano</v>
          </cell>
          <cell r="B305">
            <v>3</v>
          </cell>
          <cell r="C305">
            <v>0.5</v>
          </cell>
        </row>
        <row r="306">
          <cell r="A306" t="str">
            <v>Adam Russell</v>
          </cell>
          <cell r="B306">
            <v>4</v>
          </cell>
          <cell r="C306">
            <v>0.2</v>
          </cell>
          <cell r="D306">
            <v>420800</v>
          </cell>
        </row>
        <row r="307">
          <cell r="A307" t="str">
            <v>James Shields</v>
          </cell>
          <cell r="B307">
            <v>6</v>
          </cell>
          <cell r="C307">
            <v>5.8</v>
          </cell>
          <cell r="D307">
            <v>4250000</v>
          </cell>
        </row>
        <row r="308">
          <cell r="A308" t="str">
            <v>Kelly Shoppach</v>
          </cell>
          <cell r="B308">
            <v>7</v>
          </cell>
          <cell r="C308">
            <v>0.7</v>
          </cell>
          <cell r="D308">
            <v>3000000</v>
          </cell>
        </row>
        <row r="309">
          <cell r="A309" t="str">
            <v>Andy Sonnanstine</v>
          </cell>
          <cell r="B309">
            <v>5</v>
          </cell>
          <cell r="C309">
            <v>-0.4</v>
          </cell>
          <cell r="D309">
            <v>912500</v>
          </cell>
        </row>
        <row r="310">
          <cell r="A310" t="str">
            <v>Alex Torres</v>
          </cell>
          <cell r="B310" t="str">
            <v>1st</v>
          </cell>
          <cell r="C310">
            <v>0</v>
          </cell>
        </row>
        <row r="311">
          <cell r="A311" t="str">
            <v>Melvin Upton Jr.</v>
          </cell>
          <cell r="B311">
            <v>7</v>
          </cell>
          <cell r="C311">
            <v>3.2</v>
          </cell>
          <cell r="D311">
            <v>4825000</v>
          </cell>
        </row>
        <row r="312">
          <cell r="A312" t="str">
            <v>Ben Zobrist</v>
          </cell>
          <cell r="B312">
            <v>6</v>
          </cell>
          <cell r="C312">
            <v>7.6</v>
          </cell>
          <cell r="D312">
            <v>4687300</v>
          </cell>
        </row>
        <row r="313">
          <cell r="A313" t="str">
            <v>Alfredo Aceves</v>
          </cell>
          <cell r="B313">
            <v>4</v>
          </cell>
          <cell r="C313">
            <v>2.7</v>
          </cell>
          <cell r="D313">
            <v>650000</v>
          </cell>
        </row>
        <row r="314">
          <cell r="A314" t="str">
            <v>Matt Albers</v>
          </cell>
          <cell r="B314">
            <v>6</v>
          </cell>
          <cell r="C314">
            <v>0</v>
          </cell>
          <cell r="D314">
            <v>875000</v>
          </cell>
        </row>
        <row r="315">
          <cell r="A315" t="str">
            <v>Lars Anderson</v>
          </cell>
          <cell r="B315">
            <v>2</v>
          </cell>
          <cell r="C315">
            <v>-0.1</v>
          </cell>
        </row>
        <row r="316">
          <cell r="A316" t="str">
            <v>Scott Atchison</v>
          </cell>
          <cell r="B316">
            <v>5</v>
          </cell>
          <cell r="C316">
            <v>0.5</v>
          </cell>
          <cell r="D316">
            <v>440000</v>
          </cell>
        </row>
        <row r="317">
          <cell r="A317" t="str">
            <v>Mike Aviles</v>
          </cell>
          <cell r="B317">
            <v>4</v>
          </cell>
          <cell r="C317">
            <v>0.3</v>
          </cell>
        </row>
        <row r="318">
          <cell r="A318" t="str">
            <v>Daniel Bard</v>
          </cell>
          <cell r="B318">
            <v>3</v>
          </cell>
          <cell r="C318">
            <v>1.2</v>
          </cell>
          <cell r="D318">
            <v>505000</v>
          </cell>
        </row>
        <row r="319">
          <cell r="A319" t="str">
            <v>Josh Beckett</v>
          </cell>
          <cell r="B319">
            <v>11</v>
          </cell>
          <cell r="C319">
            <v>5.7</v>
          </cell>
          <cell r="D319">
            <v>17000000</v>
          </cell>
        </row>
        <row r="320">
          <cell r="A320" t="str">
            <v>Erik Bedard</v>
          </cell>
          <cell r="B320">
            <v>8</v>
          </cell>
          <cell r="C320">
            <v>0.2</v>
          </cell>
        </row>
        <row r="321">
          <cell r="A321" t="str">
            <v>Michael Bowden</v>
          </cell>
          <cell r="B321">
            <v>4</v>
          </cell>
          <cell r="C321">
            <v>0.2</v>
          </cell>
        </row>
        <row r="322">
          <cell r="A322" t="str">
            <v>Clay Buchholz</v>
          </cell>
          <cell r="B322">
            <v>5</v>
          </cell>
          <cell r="C322">
            <v>1.9</v>
          </cell>
          <cell r="D322">
            <v>555000</v>
          </cell>
        </row>
        <row r="323">
          <cell r="A323" t="str">
            <v>Mike Cameron</v>
          </cell>
          <cell r="B323">
            <v>17</v>
          </cell>
          <cell r="C323">
            <v>-1</v>
          </cell>
          <cell r="D323">
            <v>7750000</v>
          </cell>
        </row>
        <row r="324">
          <cell r="A324" t="str">
            <v>Carl Crawford</v>
          </cell>
          <cell r="B324">
            <v>10</v>
          </cell>
          <cell r="C324">
            <v>0.3</v>
          </cell>
          <cell r="D324">
            <v>14857142</v>
          </cell>
        </row>
        <row r="325">
          <cell r="A325" t="str">
            <v>Felix Doubront</v>
          </cell>
          <cell r="B325">
            <v>2</v>
          </cell>
          <cell r="C325">
            <v>-0.1</v>
          </cell>
          <cell r="D325">
            <v>417000</v>
          </cell>
        </row>
        <row r="326">
          <cell r="A326" t="str">
            <v>J.D. Drew</v>
          </cell>
          <cell r="B326">
            <v>14</v>
          </cell>
          <cell r="C326">
            <v>-0.9</v>
          </cell>
          <cell r="D326">
            <v>14000000</v>
          </cell>
        </row>
        <row r="327">
          <cell r="A327" t="str">
            <v>Jacoby Ellsbury</v>
          </cell>
          <cell r="B327">
            <v>5</v>
          </cell>
          <cell r="C327">
            <v>8.3000000000000007</v>
          </cell>
          <cell r="D327">
            <v>2400000</v>
          </cell>
        </row>
        <row r="328">
          <cell r="A328" t="str">
            <v>Joey Gathright</v>
          </cell>
          <cell r="B328">
            <v>7</v>
          </cell>
          <cell r="C328">
            <v>0.1</v>
          </cell>
        </row>
        <row r="329">
          <cell r="A329" t="str">
            <v>Adrian Gonzalez</v>
          </cell>
          <cell r="B329">
            <v>8</v>
          </cell>
          <cell r="C329">
            <v>6.9</v>
          </cell>
          <cell r="D329">
            <v>6300000</v>
          </cell>
        </row>
        <row r="330">
          <cell r="A330" t="str">
            <v>Rich Hill</v>
          </cell>
          <cell r="B330">
            <v>7</v>
          </cell>
          <cell r="C330">
            <v>0.5</v>
          </cell>
        </row>
        <row r="331">
          <cell r="A331" t="str">
            <v>Tommy Hottovy</v>
          </cell>
          <cell r="B331" t="str">
            <v>1st</v>
          </cell>
          <cell r="C331">
            <v>-0.1</v>
          </cell>
        </row>
        <row r="332">
          <cell r="A332" t="str">
            <v>Jose Iglesias</v>
          </cell>
          <cell r="B332" t="str">
            <v>1st</v>
          </cell>
          <cell r="C332">
            <v>0</v>
          </cell>
          <cell r="D332">
            <v>2060000</v>
          </cell>
        </row>
        <row r="333">
          <cell r="A333" t="str">
            <v>Conor Jackson</v>
          </cell>
          <cell r="B333">
            <v>7</v>
          </cell>
          <cell r="C333">
            <v>-0.4</v>
          </cell>
        </row>
        <row r="334">
          <cell r="A334" t="str">
            <v>Bobby Jenks</v>
          </cell>
          <cell r="B334">
            <v>7</v>
          </cell>
          <cell r="C334">
            <v>-0.4</v>
          </cell>
          <cell r="D334">
            <v>6000000</v>
          </cell>
        </row>
        <row r="335">
          <cell r="A335" t="str">
            <v>John Lackey</v>
          </cell>
          <cell r="B335">
            <v>10</v>
          </cell>
          <cell r="C335">
            <v>-1.8</v>
          </cell>
          <cell r="D335">
            <v>15950000</v>
          </cell>
        </row>
        <row r="336">
          <cell r="A336" t="str">
            <v>Ryan Lavarnway</v>
          </cell>
          <cell r="B336" t="str">
            <v>1st</v>
          </cell>
          <cell r="C336">
            <v>0.5</v>
          </cell>
        </row>
        <row r="337">
          <cell r="A337" t="str">
            <v>Jon Lester</v>
          </cell>
          <cell r="B337">
            <v>6</v>
          </cell>
          <cell r="C337">
            <v>4.3</v>
          </cell>
          <cell r="D337">
            <v>5750000</v>
          </cell>
        </row>
        <row r="338">
          <cell r="A338" t="str">
            <v>Jed Lowrie</v>
          </cell>
          <cell r="B338">
            <v>4</v>
          </cell>
          <cell r="C338">
            <v>0.6</v>
          </cell>
          <cell r="D338">
            <v>450000</v>
          </cell>
        </row>
        <row r="339">
          <cell r="A339" t="str">
            <v>Daisuke Matsuzaka</v>
          </cell>
          <cell r="B339">
            <v>5</v>
          </cell>
          <cell r="C339">
            <v>-0.3</v>
          </cell>
          <cell r="D339">
            <v>10333333</v>
          </cell>
        </row>
        <row r="340">
          <cell r="A340" t="str">
            <v>Darnell McDonald</v>
          </cell>
          <cell r="B340">
            <v>5</v>
          </cell>
          <cell r="C340">
            <v>0.3</v>
          </cell>
          <cell r="D340">
            <v>470000</v>
          </cell>
        </row>
        <row r="341">
          <cell r="A341" t="str">
            <v>Andrew Miller</v>
          </cell>
          <cell r="B341">
            <v>6</v>
          </cell>
          <cell r="C341">
            <v>-0.5</v>
          </cell>
        </row>
        <row r="342">
          <cell r="A342" t="str">
            <v>Trever Miller</v>
          </cell>
          <cell r="B342">
            <v>13</v>
          </cell>
          <cell r="C342">
            <v>0.1</v>
          </cell>
        </row>
        <row r="343">
          <cell r="A343" t="str">
            <v>Franklin Morales</v>
          </cell>
          <cell r="B343">
            <v>5</v>
          </cell>
          <cell r="C343">
            <v>0.3</v>
          </cell>
        </row>
        <row r="344">
          <cell r="A344" t="str">
            <v>Yamaico Navarro</v>
          </cell>
          <cell r="B344">
            <v>2</v>
          </cell>
          <cell r="C344">
            <v>0</v>
          </cell>
        </row>
        <row r="345">
          <cell r="A345" t="str">
            <v>Hideki Okajima</v>
          </cell>
          <cell r="B345">
            <v>5</v>
          </cell>
          <cell r="C345">
            <v>0</v>
          </cell>
          <cell r="D345">
            <v>1750000</v>
          </cell>
        </row>
        <row r="346">
          <cell r="A346" t="str">
            <v>David Ortiz</v>
          </cell>
          <cell r="B346">
            <v>15</v>
          </cell>
          <cell r="C346">
            <v>4</v>
          </cell>
          <cell r="D346">
            <v>12500000</v>
          </cell>
        </row>
        <row r="347">
          <cell r="A347" t="str">
            <v>Jonathan Papelbon</v>
          </cell>
          <cell r="B347">
            <v>7</v>
          </cell>
          <cell r="C347">
            <v>1.6</v>
          </cell>
          <cell r="D347">
            <v>12000000</v>
          </cell>
        </row>
        <row r="348">
          <cell r="A348" t="str">
            <v>Dustin Pedroia</v>
          </cell>
          <cell r="B348">
            <v>6</v>
          </cell>
          <cell r="C348">
            <v>8</v>
          </cell>
          <cell r="D348">
            <v>5750000</v>
          </cell>
        </row>
        <row r="349">
          <cell r="A349" t="str">
            <v>Josh Reddick</v>
          </cell>
          <cell r="B349">
            <v>3</v>
          </cell>
          <cell r="C349">
            <v>1.9</v>
          </cell>
        </row>
        <row r="350">
          <cell r="A350" t="str">
            <v>Dennys Reyes</v>
          </cell>
          <cell r="B350">
            <v>15</v>
          </cell>
          <cell r="C350">
            <v>-0.1</v>
          </cell>
          <cell r="D350">
            <v>900000</v>
          </cell>
        </row>
        <row r="351">
          <cell r="A351" t="str">
            <v>Jarrod Saltalamacchia</v>
          </cell>
          <cell r="B351">
            <v>5</v>
          </cell>
          <cell r="C351">
            <v>0.7</v>
          </cell>
          <cell r="D351">
            <v>750000</v>
          </cell>
        </row>
        <row r="352">
          <cell r="A352" t="str">
            <v>Marco Scutaro</v>
          </cell>
          <cell r="B352">
            <v>10</v>
          </cell>
          <cell r="C352">
            <v>2.5</v>
          </cell>
          <cell r="D352">
            <v>5500000</v>
          </cell>
        </row>
        <row r="353">
          <cell r="A353" t="str">
            <v>Nate Spears</v>
          </cell>
          <cell r="B353" t="str">
            <v>1st</v>
          </cell>
          <cell r="C353">
            <v>-0.1</v>
          </cell>
        </row>
        <row r="354">
          <cell r="A354" t="str">
            <v>Drew Sutton</v>
          </cell>
          <cell r="B354">
            <v>3</v>
          </cell>
          <cell r="C354">
            <v>0.2</v>
          </cell>
        </row>
        <row r="355">
          <cell r="A355" t="str">
            <v>Junichi Tazawa</v>
          </cell>
          <cell r="B355">
            <v>2</v>
          </cell>
          <cell r="C355">
            <v>0</v>
          </cell>
          <cell r="D355">
            <v>1500000</v>
          </cell>
        </row>
        <row r="356">
          <cell r="A356" t="str">
            <v>Jason Varitek</v>
          </cell>
          <cell r="B356">
            <v>15</v>
          </cell>
          <cell r="C356">
            <v>0.8</v>
          </cell>
          <cell r="D356">
            <v>2000000</v>
          </cell>
        </row>
        <row r="357">
          <cell r="A357" t="str">
            <v>Tim Wakefield</v>
          </cell>
          <cell r="B357">
            <v>19</v>
          </cell>
          <cell r="C357">
            <v>-1.8</v>
          </cell>
          <cell r="D357">
            <v>2000000</v>
          </cell>
        </row>
        <row r="358">
          <cell r="A358" t="str">
            <v>Kyle Weiland</v>
          </cell>
          <cell r="B358" t="str">
            <v>1st</v>
          </cell>
          <cell r="C358">
            <v>-0.6</v>
          </cell>
        </row>
        <row r="359">
          <cell r="A359" t="str">
            <v>Dan Wheeler</v>
          </cell>
          <cell r="B359">
            <v>12</v>
          </cell>
          <cell r="C359">
            <v>0.3</v>
          </cell>
          <cell r="D359">
            <v>3000000</v>
          </cell>
        </row>
        <row r="360">
          <cell r="A360" t="str">
            <v>Randy Williams</v>
          </cell>
          <cell r="B360">
            <v>5</v>
          </cell>
          <cell r="C360">
            <v>-0.2</v>
          </cell>
        </row>
        <row r="361">
          <cell r="A361" t="str">
            <v>Kevin Youkilis</v>
          </cell>
          <cell r="B361">
            <v>8</v>
          </cell>
          <cell r="C361">
            <v>3.8</v>
          </cell>
          <cell r="D361">
            <v>12250000</v>
          </cell>
        </row>
        <row r="362">
          <cell r="A362" t="str">
            <v>Henderson Alvarez III</v>
          </cell>
          <cell r="B362" t="str">
            <v>1st</v>
          </cell>
          <cell r="C362">
            <v>1.5</v>
          </cell>
        </row>
        <row r="363">
          <cell r="A363" t="str">
            <v>J.P. Arencibia</v>
          </cell>
          <cell r="B363">
            <v>2</v>
          </cell>
          <cell r="C363">
            <v>1.1000000000000001</v>
          </cell>
          <cell r="D363">
            <v>417400</v>
          </cell>
        </row>
        <row r="364">
          <cell r="A364" t="str">
            <v>Jose Bautista</v>
          </cell>
          <cell r="B364">
            <v>8</v>
          </cell>
          <cell r="C364">
            <v>8.3000000000000007</v>
          </cell>
          <cell r="D364">
            <v>8000000</v>
          </cell>
        </row>
        <row r="365">
          <cell r="A365" t="str">
            <v>Chad Beck</v>
          </cell>
          <cell r="B365" t="str">
            <v>1st</v>
          </cell>
          <cell r="C365">
            <v>0.1</v>
          </cell>
        </row>
        <row r="366">
          <cell r="A366" t="str">
            <v>Shawn Camp</v>
          </cell>
          <cell r="B366">
            <v>8</v>
          </cell>
          <cell r="C366">
            <v>0.2</v>
          </cell>
          <cell r="D366">
            <v>2250000</v>
          </cell>
        </row>
        <row r="367">
          <cell r="A367" t="str">
            <v>Joel Carreno</v>
          </cell>
          <cell r="B367" t="str">
            <v>1st</v>
          </cell>
          <cell r="C367">
            <v>0.6</v>
          </cell>
        </row>
        <row r="368">
          <cell r="A368" t="str">
            <v>Brett Cecil</v>
          </cell>
          <cell r="B368">
            <v>3</v>
          </cell>
          <cell r="C368">
            <v>1.3</v>
          </cell>
          <cell r="D368">
            <v>443100</v>
          </cell>
        </row>
        <row r="369">
          <cell r="A369" t="str">
            <v>David Cooper</v>
          </cell>
          <cell r="B369" t="str">
            <v>1st</v>
          </cell>
          <cell r="C369">
            <v>-0.2</v>
          </cell>
        </row>
        <row r="370">
          <cell r="A370" t="str">
            <v>Rajai Davis</v>
          </cell>
          <cell r="B370">
            <v>6</v>
          </cell>
          <cell r="C370">
            <v>-0.8</v>
          </cell>
          <cell r="D370">
            <v>2500000</v>
          </cell>
        </row>
        <row r="371">
          <cell r="A371" t="str">
            <v>Octavio Dotel</v>
          </cell>
          <cell r="B371">
            <v>13</v>
          </cell>
          <cell r="C371">
            <v>0.4</v>
          </cell>
          <cell r="D371">
            <v>3000000</v>
          </cell>
        </row>
        <row r="372">
          <cell r="A372" t="str">
            <v>Kyle Drabek</v>
          </cell>
          <cell r="B372">
            <v>2</v>
          </cell>
          <cell r="C372">
            <v>-0.4</v>
          </cell>
          <cell r="D372">
            <v>416000</v>
          </cell>
        </row>
        <row r="373">
          <cell r="A373" t="str">
            <v>Edwin Encarnacion</v>
          </cell>
          <cell r="B373">
            <v>7</v>
          </cell>
          <cell r="C373">
            <v>1</v>
          </cell>
          <cell r="D373">
            <v>2500000</v>
          </cell>
        </row>
        <row r="374">
          <cell r="A374" t="str">
            <v>Yunel Escobar</v>
          </cell>
          <cell r="B374">
            <v>5</v>
          </cell>
          <cell r="C374">
            <v>4.8</v>
          </cell>
          <cell r="D374">
            <v>2900000</v>
          </cell>
        </row>
        <row r="375">
          <cell r="A375" t="str">
            <v>Danny Farquhar</v>
          </cell>
          <cell r="B375" t="str">
            <v>1st</v>
          </cell>
          <cell r="C375">
            <v>-0.1</v>
          </cell>
        </row>
        <row r="376">
          <cell r="A376" t="str">
            <v>Frank Francisco</v>
          </cell>
          <cell r="B376">
            <v>7</v>
          </cell>
          <cell r="C376">
            <v>1.1000000000000001</v>
          </cell>
          <cell r="D376">
            <v>4000000</v>
          </cell>
        </row>
        <row r="377">
          <cell r="A377" t="str">
            <v>Jason Frasor</v>
          </cell>
          <cell r="B377">
            <v>8</v>
          </cell>
          <cell r="C377">
            <v>1.1000000000000001</v>
          </cell>
          <cell r="D377">
            <v>3500000</v>
          </cell>
        </row>
        <row r="378">
          <cell r="A378" t="str">
            <v>Aaron Hill</v>
          </cell>
          <cell r="B378">
            <v>7</v>
          </cell>
          <cell r="C378">
            <v>-0.9</v>
          </cell>
          <cell r="D378">
            <v>5000000</v>
          </cell>
        </row>
        <row r="379">
          <cell r="A379" t="str">
            <v>Casey Janssen</v>
          </cell>
          <cell r="B379">
            <v>5</v>
          </cell>
          <cell r="C379">
            <v>1.9</v>
          </cell>
          <cell r="D379">
            <v>1095000</v>
          </cell>
        </row>
        <row r="380">
          <cell r="A380" t="str">
            <v>Kelly Johnson</v>
          </cell>
          <cell r="B380">
            <v>6</v>
          </cell>
          <cell r="C380">
            <v>1</v>
          </cell>
        </row>
        <row r="381">
          <cell r="A381" t="str">
            <v>Brett Lawrie</v>
          </cell>
          <cell r="B381" t="str">
            <v>1st</v>
          </cell>
          <cell r="C381">
            <v>3.3</v>
          </cell>
        </row>
        <row r="382">
          <cell r="A382" t="str">
            <v>Wil Ledezma</v>
          </cell>
          <cell r="B382">
            <v>9</v>
          </cell>
          <cell r="C382">
            <v>-0.3</v>
          </cell>
        </row>
        <row r="383">
          <cell r="A383" t="str">
            <v>Rommie Lewis</v>
          </cell>
          <cell r="B383">
            <v>2</v>
          </cell>
          <cell r="C383">
            <v>-0.3</v>
          </cell>
        </row>
        <row r="384">
          <cell r="A384" t="str">
            <v>Adam Lind</v>
          </cell>
          <cell r="B384">
            <v>6</v>
          </cell>
          <cell r="C384">
            <v>0.1</v>
          </cell>
          <cell r="D384">
            <v>5150000</v>
          </cell>
        </row>
        <row r="385">
          <cell r="A385" t="str">
            <v>Jesse Litsch</v>
          </cell>
          <cell r="B385">
            <v>5</v>
          </cell>
          <cell r="C385">
            <v>0.8</v>
          </cell>
          <cell r="D385">
            <v>830000</v>
          </cell>
        </row>
        <row r="386">
          <cell r="A386" t="str">
            <v>Adam Loewen</v>
          </cell>
          <cell r="B386">
            <v>4</v>
          </cell>
          <cell r="C386">
            <v>-0.2</v>
          </cell>
        </row>
        <row r="387">
          <cell r="A387" t="str">
            <v>Darin Mastroianni</v>
          </cell>
          <cell r="B387" t="str">
            <v>1st</v>
          </cell>
          <cell r="C387">
            <v>-0.2</v>
          </cell>
        </row>
        <row r="388">
          <cell r="A388" t="str">
            <v>Mike McCoy</v>
          </cell>
          <cell r="B388">
            <v>3</v>
          </cell>
          <cell r="C388">
            <v>0.8</v>
          </cell>
          <cell r="D388">
            <v>422300</v>
          </cell>
        </row>
        <row r="389">
          <cell r="A389" t="str">
            <v>John McDonald</v>
          </cell>
          <cell r="B389">
            <v>13</v>
          </cell>
          <cell r="C389">
            <v>0.7</v>
          </cell>
          <cell r="D389">
            <v>1500000</v>
          </cell>
        </row>
        <row r="390">
          <cell r="A390" t="str">
            <v>Dustin McGowan</v>
          </cell>
          <cell r="B390">
            <v>5</v>
          </cell>
          <cell r="C390">
            <v>-0.1</v>
          </cell>
          <cell r="D390">
            <v>450000</v>
          </cell>
        </row>
        <row r="391">
          <cell r="A391" t="str">
            <v>Trever Miller</v>
          </cell>
          <cell r="B391">
            <v>13</v>
          </cell>
          <cell r="C391">
            <v>0</v>
          </cell>
        </row>
        <row r="392">
          <cell r="A392" t="str">
            <v>Brad Mills</v>
          </cell>
          <cell r="B392">
            <v>3</v>
          </cell>
          <cell r="C392">
            <v>-0.7</v>
          </cell>
        </row>
        <row r="393">
          <cell r="A393" t="str">
            <v>Jose Molina</v>
          </cell>
          <cell r="B393">
            <v>12</v>
          </cell>
          <cell r="C393">
            <v>0.9</v>
          </cell>
          <cell r="D393">
            <v>1200000</v>
          </cell>
        </row>
        <row r="394">
          <cell r="A394" t="str">
            <v>Brandon Morrow</v>
          </cell>
          <cell r="B394">
            <v>5</v>
          </cell>
          <cell r="C394">
            <v>1.3</v>
          </cell>
          <cell r="D394">
            <v>2300000</v>
          </cell>
        </row>
        <row r="395">
          <cell r="A395" t="str">
            <v>Jayson Nix</v>
          </cell>
          <cell r="B395">
            <v>4</v>
          </cell>
          <cell r="C395">
            <v>-0.1</v>
          </cell>
          <cell r="D395">
            <v>438100</v>
          </cell>
        </row>
        <row r="396">
          <cell r="A396" t="str">
            <v>Corey Patterson</v>
          </cell>
          <cell r="B396">
            <v>12</v>
          </cell>
          <cell r="C396">
            <v>-0.3</v>
          </cell>
          <cell r="D396">
            <v>900000</v>
          </cell>
        </row>
        <row r="397">
          <cell r="A397" t="str">
            <v>Luis Perez</v>
          </cell>
          <cell r="B397" t="str">
            <v>1st</v>
          </cell>
          <cell r="C397">
            <v>-0.1</v>
          </cell>
        </row>
        <row r="398">
          <cell r="A398" t="str">
            <v>David Purcey</v>
          </cell>
          <cell r="B398">
            <v>4</v>
          </cell>
          <cell r="C398">
            <v>-0.2</v>
          </cell>
          <cell r="D398">
            <v>436400</v>
          </cell>
        </row>
        <row r="399">
          <cell r="A399" t="str">
            <v>Colby Rasmus</v>
          </cell>
          <cell r="B399">
            <v>3</v>
          </cell>
          <cell r="C399">
            <v>-1.1000000000000001</v>
          </cell>
        </row>
        <row r="400">
          <cell r="A400" t="str">
            <v>Jon Rauch</v>
          </cell>
          <cell r="B400">
            <v>9</v>
          </cell>
          <cell r="C400">
            <v>0.1</v>
          </cell>
          <cell r="D400">
            <v>3500000</v>
          </cell>
        </row>
        <row r="401">
          <cell r="A401" t="str">
            <v>Jo-Jo Reyes</v>
          </cell>
          <cell r="B401">
            <v>5</v>
          </cell>
          <cell r="C401">
            <v>-0.6</v>
          </cell>
          <cell r="D401">
            <v>439100</v>
          </cell>
        </row>
        <row r="402">
          <cell r="A402" t="str">
            <v>Scott Richmond</v>
          </cell>
          <cell r="B402">
            <v>3</v>
          </cell>
          <cell r="C402">
            <v>0</v>
          </cell>
        </row>
        <row r="403">
          <cell r="A403" t="str">
            <v>Juan Rivera</v>
          </cell>
          <cell r="B403">
            <v>11</v>
          </cell>
          <cell r="C403">
            <v>-0.2</v>
          </cell>
          <cell r="D403">
            <v>5250000</v>
          </cell>
        </row>
        <row r="404">
          <cell r="A404" t="str">
            <v>Ricky Romero</v>
          </cell>
          <cell r="B404">
            <v>3</v>
          </cell>
          <cell r="C404">
            <v>6.4</v>
          </cell>
          <cell r="D404">
            <v>1000000</v>
          </cell>
        </row>
        <row r="405">
          <cell r="A405" t="str">
            <v>Marc Rzepczynski</v>
          </cell>
          <cell r="B405">
            <v>3</v>
          </cell>
          <cell r="C405">
            <v>0.7</v>
          </cell>
          <cell r="D405">
            <v>429600</v>
          </cell>
        </row>
        <row r="406">
          <cell r="A406" t="str">
            <v>Travis Snider</v>
          </cell>
          <cell r="B406">
            <v>4</v>
          </cell>
          <cell r="C406">
            <v>0</v>
          </cell>
          <cell r="D406">
            <v>435800</v>
          </cell>
        </row>
        <row r="407">
          <cell r="A407" t="str">
            <v>Zach Stewart</v>
          </cell>
          <cell r="B407" t="str">
            <v>1st</v>
          </cell>
          <cell r="C407">
            <v>0.1</v>
          </cell>
        </row>
        <row r="408">
          <cell r="A408" t="str">
            <v>Brian Tallet</v>
          </cell>
          <cell r="B408">
            <v>9</v>
          </cell>
          <cell r="C408">
            <v>-0.4</v>
          </cell>
        </row>
        <row r="409">
          <cell r="A409" t="str">
            <v>Mark Teahen</v>
          </cell>
          <cell r="B409">
            <v>7</v>
          </cell>
          <cell r="C409">
            <v>0.2</v>
          </cell>
        </row>
        <row r="410">
          <cell r="A410" t="str">
            <v>Eric Thames</v>
          </cell>
          <cell r="B410" t="str">
            <v>1st</v>
          </cell>
          <cell r="C410">
            <v>0.5</v>
          </cell>
        </row>
        <row r="411">
          <cell r="A411" t="str">
            <v>Carlos Villanueva</v>
          </cell>
          <cell r="B411">
            <v>6</v>
          </cell>
          <cell r="C411">
            <v>1.9</v>
          </cell>
          <cell r="D411">
            <v>1415000</v>
          </cell>
        </row>
        <row r="412">
          <cell r="A412" t="str">
            <v>P.J. Walters</v>
          </cell>
          <cell r="B412">
            <v>3</v>
          </cell>
          <cell r="C412">
            <v>0.1</v>
          </cell>
        </row>
        <row r="413">
          <cell r="A413" t="str">
            <v>Dewayne Wise</v>
          </cell>
          <cell r="B413">
            <v>9</v>
          </cell>
          <cell r="C413">
            <v>-0.1</v>
          </cell>
        </row>
        <row r="414">
          <cell r="A414" t="str">
            <v>Chris Woodward</v>
          </cell>
          <cell r="B414">
            <v>12</v>
          </cell>
          <cell r="C414">
            <v>-0.3</v>
          </cell>
        </row>
        <row r="415">
          <cell r="A415" t="str">
            <v>Jeremy Accardo</v>
          </cell>
          <cell r="B415">
            <v>7</v>
          </cell>
          <cell r="C415">
            <v>-0.3</v>
          </cell>
          <cell r="D415">
            <v>1080000</v>
          </cell>
        </row>
        <row r="416">
          <cell r="A416" t="str">
            <v>Ryan Adams</v>
          </cell>
          <cell r="B416" t="str">
            <v>1st</v>
          </cell>
          <cell r="C416">
            <v>-0.4</v>
          </cell>
        </row>
        <row r="417">
          <cell r="A417" t="str">
            <v>Robert Andino</v>
          </cell>
          <cell r="B417">
            <v>7</v>
          </cell>
          <cell r="C417">
            <v>2.6</v>
          </cell>
          <cell r="D417">
            <v>421500</v>
          </cell>
        </row>
        <row r="418">
          <cell r="A418" t="str">
            <v>Matt Angle</v>
          </cell>
          <cell r="B418" t="str">
            <v>1st</v>
          </cell>
          <cell r="C418">
            <v>-0.2</v>
          </cell>
        </row>
        <row r="419">
          <cell r="A419" t="str">
            <v>Jake Arrieta</v>
          </cell>
          <cell r="B419">
            <v>2</v>
          </cell>
          <cell r="C419">
            <v>0.6</v>
          </cell>
          <cell r="D419">
            <v>419000</v>
          </cell>
        </row>
        <row r="420">
          <cell r="A420" t="str">
            <v>Mitch Atkins</v>
          </cell>
          <cell r="B420">
            <v>3</v>
          </cell>
          <cell r="C420">
            <v>-0.2</v>
          </cell>
        </row>
        <row r="421">
          <cell r="A421" t="str">
            <v>Josh Bell</v>
          </cell>
          <cell r="B421">
            <v>2</v>
          </cell>
          <cell r="C421">
            <v>-0.6</v>
          </cell>
        </row>
        <row r="422">
          <cell r="A422" t="str">
            <v>Brad Bergesen</v>
          </cell>
          <cell r="B422">
            <v>3</v>
          </cell>
          <cell r="C422">
            <v>-0.8</v>
          </cell>
          <cell r="D422">
            <v>434000</v>
          </cell>
        </row>
        <row r="423">
          <cell r="A423" t="str">
            <v>Jason Berken</v>
          </cell>
          <cell r="B423">
            <v>3</v>
          </cell>
          <cell r="C423">
            <v>-0.1</v>
          </cell>
          <cell r="D423">
            <v>426500</v>
          </cell>
        </row>
        <row r="424">
          <cell r="A424" t="str">
            <v>Zack Britton</v>
          </cell>
          <cell r="B424" t="str">
            <v>1st</v>
          </cell>
          <cell r="C424">
            <v>0.7</v>
          </cell>
        </row>
        <row r="425">
          <cell r="A425" t="str">
            <v>Blake Davis</v>
          </cell>
          <cell r="B425" t="str">
            <v>1st</v>
          </cell>
          <cell r="C425">
            <v>0.2</v>
          </cell>
        </row>
        <row r="426">
          <cell r="A426" t="str">
            <v>Chris Davis</v>
          </cell>
          <cell r="B426">
            <v>4</v>
          </cell>
          <cell r="C426">
            <v>0</v>
          </cell>
        </row>
        <row r="427">
          <cell r="A427" t="str">
            <v>Willie Eyre</v>
          </cell>
          <cell r="B427">
            <v>4</v>
          </cell>
          <cell r="C427">
            <v>0.4</v>
          </cell>
        </row>
        <row r="428">
          <cell r="A428" t="str">
            <v>Pedro Florimon</v>
          </cell>
          <cell r="B428" t="str">
            <v>1st</v>
          </cell>
          <cell r="C428">
            <v>-0.1</v>
          </cell>
        </row>
        <row r="429">
          <cell r="A429" t="str">
            <v>Jake Fox</v>
          </cell>
          <cell r="B429">
            <v>4</v>
          </cell>
          <cell r="C429">
            <v>-0.2</v>
          </cell>
          <cell r="D429">
            <v>424000</v>
          </cell>
        </row>
        <row r="430">
          <cell r="A430" t="str">
            <v>Mike Gonzalez</v>
          </cell>
          <cell r="B430">
            <v>9</v>
          </cell>
          <cell r="C430">
            <v>0</v>
          </cell>
          <cell r="D430">
            <v>6000000</v>
          </cell>
        </row>
        <row r="431">
          <cell r="A431" t="str">
            <v>Kevin Gregg</v>
          </cell>
          <cell r="B431">
            <v>9</v>
          </cell>
          <cell r="C431">
            <v>-0.3</v>
          </cell>
          <cell r="D431">
            <v>4200000</v>
          </cell>
        </row>
        <row r="432">
          <cell r="A432" t="str">
            <v>Vladimir Guerrero HOF</v>
          </cell>
          <cell r="B432">
            <v>16</v>
          </cell>
          <cell r="C432">
            <v>0.2</v>
          </cell>
          <cell r="D432">
            <v>7611455</v>
          </cell>
        </row>
        <row r="433">
          <cell r="A433" t="str">
            <v>Jeremy Guthrie</v>
          </cell>
          <cell r="B433">
            <v>8</v>
          </cell>
          <cell r="C433">
            <v>1.7</v>
          </cell>
          <cell r="D433">
            <v>5750000</v>
          </cell>
        </row>
        <row r="434">
          <cell r="A434" t="str">
            <v>J.J. Hardy</v>
          </cell>
          <cell r="B434">
            <v>7</v>
          </cell>
          <cell r="C434">
            <v>4.0999999999999996</v>
          </cell>
          <cell r="D434">
            <v>5850000</v>
          </cell>
        </row>
        <row r="435">
          <cell r="A435" t="str">
            <v>Mark Hendrickson</v>
          </cell>
          <cell r="B435">
            <v>10</v>
          </cell>
          <cell r="C435">
            <v>0</v>
          </cell>
        </row>
        <row r="436">
          <cell r="A436" t="str">
            <v>Kyle Hudson</v>
          </cell>
          <cell r="B436" t="str">
            <v>1st</v>
          </cell>
          <cell r="C436">
            <v>-0.4</v>
          </cell>
        </row>
        <row r="437">
          <cell r="A437" t="str">
            <v>Tommy Hunter</v>
          </cell>
          <cell r="B437">
            <v>4</v>
          </cell>
          <cell r="C437">
            <v>0.1</v>
          </cell>
        </row>
        <row r="438">
          <cell r="A438" t="str">
            <v>Cesar Izturis</v>
          </cell>
          <cell r="B438">
            <v>11</v>
          </cell>
          <cell r="C438">
            <v>0.1</v>
          </cell>
          <cell r="D438">
            <v>1500000</v>
          </cell>
        </row>
        <row r="439">
          <cell r="A439" t="str">
            <v>Chris Jakubauskas</v>
          </cell>
          <cell r="B439">
            <v>3</v>
          </cell>
          <cell r="C439">
            <v>0</v>
          </cell>
        </row>
        <row r="440">
          <cell r="A440" t="str">
            <v>Jim Johnson</v>
          </cell>
          <cell r="B440">
            <v>6</v>
          </cell>
          <cell r="C440">
            <v>2.6</v>
          </cell>
          <cell r="D440">
            <v>975000</v>
          </cell>
        </row>
        <row r="441">
          <cell r="A441" t="str">
            <v>Adam Jones</v>
          </cell>
          <cell r="B441">
            <v>6</v>
          </cell>
          <cell r="C441">
            <v>3.3</v>
          </cell>
          <cell r="D441">
            <v>3250000</v>
          </cell>
        </row>
        <row r="442">
          <cell r="A442" t="str">
            <v>Derrek Lee</v>
          </cell>
          <cell r="B442">
            <v>15</v>
          </cell>
          <cell r="C442">
            <v>0</v>
          </cell>
          <cell r="D442">
            <v>7250000</v>
          </cell>
        </row>
        <row r="443">
          <cell r="A443" t="str">
            <v>Nick Markakis</v>
          </cell>
          <cell r="B443">
            <v>6</v>
          </cell>
          <cell r="C443">
            <v>2.7</v>
          </cell>
          <cell r="D443">
            <v>10600000</v>
          </cell>
        </row>
        <row r="444">
          <cell r="A444" t="str">
            <v>Brian Matusz</v>
          </cell>
          <cell r="B444">
            <v>3</v>
          </cell>
          <cell r="C444">
            <v>-2.4</v>
          </cell>
          <cell r="D444">
            <v>1350000</v>
          </cell>
        </row>
        <row r="445">
          <cell r="A445" t="str">
            <v>Troy Patton</v>
          </cell>
          <cell r="B445">
            <v>3</v>
          </cell>
          <cell r="C445">
            <v>0.9</v>
          </cell>
        </row>
        <row r="446">
          <cell r="A446" t="str">
            <v>Zach Phillips</v>
          </cell>
          <cell r="B446" t="str">
            <v>1st</v>
          </cell>
          <cell r="C446">
            <v>0.4</v>
          </cell>
        </row>
        <row r="447">
          <cell r="A447" t="str">
            <v>Felix Pie</v>
          </cell>
          <cell r="B447">
            <v>5</v>
          </cell>
          <cell r="C447">
            <v>-1.7</v>
          </cell>
          <cell r="D447">
            <v>985000</v>
          </cell>
        </row>
        <row r="448">
          <cell r="A448" t="str">
            <v>Clay Rapada</v>
          </cell>
          <cell r="B448">
            <v>5</v>
          </cell>
          <cell r="C448">
            <v>-0.1</v>
          </cell>
        </row>
        <row r="449">
          <cell r="A449" t="str">
            <v>Nolan Reimold</v>
          </cell>
          <cell r="B449">
            <v>3</v>
          </cell>
          <cell r="C449">
            <v>1</v>
          </cell>
        </row>
        <row r="450">
          <cell r="A450" t="str">
            <v>Jo-Jo Reyes</v>
          </cell>
          <cell r="B450">
            <v>5</v>
          </cell>
          <cell r="C450">
            <v>-0.3</v>
          </cell>
        </row>
        <row r="451">
          <cell r="A451" t="str">
            <v>Mark Reynolds</v>
          </cell>
          <cell r="B451">
            <v>5</v>
          </cell>
          <cell r="C451">
            <v>0.8</v>
          </cell>
          <cell r="D451">
            <v>5333333</v>
          </cell>
        </row>
        <row r="452">
          <cell r="A452" t="str">
            <v>Brian Roberts</v>
          </cell>
          <cell r="B452">
            <v>11</v>
          </cell>
          <cell r="C452">
            <v>0.1</v>
          </cell>
          <cell r="D452">
            <v>10000000</v>
          </cell>
        </row>
        <row r="453">
          <cell r="A453" t="str">
            <v>Josh Rupe</v>
          </cell>
          <cell r="B453">
            <v>6</v>
          </cell>
          <cell r="C453">
            <v>0</v>
          </cell>
          <cell r="D453">
            <v>475000</v>
          </cell>
        </row>
        <row r="454">
          <cell r="A454" t="str">
            <v>Luke Scott</v>
          </cell>
          <cell r="B454">
            <v>7</v>
          </cell>
          <cell r="C454">
            <v>0.3</v>
          </cell>
          <cell r="D454">
            <v>6400000</v>
          </cell>
        </row>
        <row r="455">
          <cell r="A455" t="str">
            <v>Alfredo Simon</v>
          </cell>
          <cell r="B455">
            <v>4</v>
          </cell>
          <cell r="C455">
            <v>0.5</v>
          </cell>
        </row>
        <row r="456">
          <cell r="A456" t="str">
            <v>Brandon Snyder</v>
          </cell>
          <cell r="B456">
            <v>2</v>
          </cell>
          <cell r="C456">
            <v>-0.1</v>
          </cell>
        </row>
        <row r="457">
          <cell r="A457" t="str">
            <v>Pedro Strop</v>
          </cell>
          <cell r="B457">
            <v>3</v>
          </cell>
          <cell r="C457">
            <v>0.8</v>
          </cell>
        </row>
        <row r="458">
          <cell r="A458" t="str">
            <v>Craig Tatum</v>
          </cell>
          <cell r="B458">
            <v>3</v>
          </cell>
          <cell r="C458">
            <v>-0.1</v>
          </cell>
        </row>
        <row r="459">
          <cell r="A459" t="str">
            <v>Chris Tillman</v>
          </cell>
          <cell r="B459">
            <v>3</v>
          </cell>
          <cell r="C459">
            <v>-0.2</v>
          </cell>
          <cell r="D459">
            <v>417000</v>
          </cell>
        </row>
        <row r="460">
          <cell r="A460" t="str">
            <v>Koji Uehara</v>
          </cell>
          <cell r="B460">
            <v>3</v>
          </cell>
          <cell r="C460">
            <v>1.9</v>
          </cell>
          <cell r="D460">
            <v>3000000</v>
          </cell>
        </row>
        <row r="461">
          <cell r="A461" t="str">
            <v>Rick van den Hurk</v>
          </cell>
          <cell r="B461">
            <v>5</v>
          </cell>
          <cell r="C461">
            <v>-0.3</v>
          </cell>
        </row>
        <row r="462">
          <cell r="A462" t="str">
            <v>Pedro Viola</v>
          </cell>
          <cell r="B462">
            <v>3</v>
          </cell>
          <cell r="C462">
            <v>-0.1</v>
          </cell>
        </row>
        <row r="463">
          <cell r="A463" t="str">
            <v>Matt Wieters</v>
          </cell>
          <cell r="B463">
            <v>3</v>
          </cell>
          <cell r="C463">
            <v>5.2</v>
          </cell>
          <cell r="D463">
            <v>452250</v>
          </cell>
        </row>
        <row r="464">
          <cell r="A464" t="str">
            <v>Mark Worrell</v>
          </cell>
          <cell r="B464">
            <v>2</v>
          </cell>
          <cell r="C464">
            <v>-0.8</v>
          </cell>
        </row>
        <row r="465">
          <cell r="A465" t="str">
            <v>Bryan Augenstein</v>
          </cell>
          <cell r="B465">
            <v>2</v>
          </cell>
          <cell r="C465">
            <v>-0.4</v>
          </cell>
          <cell r="D465">
            <v>414000</v>
          </cell>
        </row>
        <row r="466">
          <cell r="A466" t="str">
            <v>Miguel Batista</v>
          </cell>
          <cell r="B466">
            <v>17</v>
          </cell>
          <cell r="C466">
            <v>-0.8</v>
          </cell>
          <cell r="D466">
            <v>750000</v>
          </cell>
        </row>
        <row r="467">
          <cell r="A467" t="str">
            <v>Lance Berkman</v>
          </cell>
          <cell r="B467">
            <v>13</v>
          </cell>
          <cell r="C467">
            <v>3.8</v>
          </cell>
          <cell r="D467">
            <v>8000000</v>
          </cell>
        </row>
        <row r="468">
          <cell r="A468" t="str">
            <v>Mitchell Boggs</v>
          </cell>
          <cell r="B468">
            <v>4</v>
          </cell>
          <cell r="C468">
            <v>0.2</v>
          </cell>
          <cell r="D468">
            <v>431000</v>
          </cell>
        </row>
        <row r="469">
          <cell r="A469" t="str">
            <v>Andrew Brown</v>
          </cell>
          <cell r="B469" t="str">
            <v>1st</v>
          </cell>
          <cell r="C469">
            <v>-0.2</v>
          </cell>
        </row>
        <row r="470">
          <cell r="A470" t="str">
            <v>Chris Carpenter</v>
          </cell>
          <cell r="B470">
            <v>14</v>
          </cell>
          <cell r="C470">
            <v>3.5</v>
          </cell>
          <cell r="D470">
            <v>14259403</v>
          </cell>
        </row>
        <row r="471">
          <cell r="A471" t="str">
            <v>Matt Carpenter</v>
          </cell>
          <cell r="B471" t="str">
            <v>1st</v>
          </cell>
          <cell r="C471">
            <v>-0.2</v>
          </cell>
        </row>
        <row r="472">
          <cell r="A472" t="str">
            <v>Adron Chambers</v>
          </cell>
          <cell r="B472" t="str">
            <v>1st</v>
          </cell>
          <cell r="C472">
            <v>0</v>
          </cell>
        </row>
        <row r="473">
          <cell r="A473" t="str">
            <v>Maikel Cleto</v>
          </cell>
          <cell r="B473" t="str">
            <v>1st</v>
          </cell>
          <cell r="C473">
            <v>-0.2</v>
          </cell>
        </row>
        <row r="474">
          <cell r="A474" t="str">
            <v>Allen Craig</v>
          </cell>
          <cell r="B474">
            <v>2</v>
          </cell>
          <cell r="C474">
            <v>2.4</v>
          </cell>
          <cell r="D474">
            <v>414000</v>
          </cell>
        </row>
        <row r="475">
          <cell r="A475" t="str">
            <v>Tony Cruz</v>
          </cell>
          <cell r="B475" t="str">
            <v>1st</v>
          </cell>
          <cell r="C475">
            <v>-0.1</v>
          </cell>
        </row>
        <row r="476">
          <cell r="A476" t="str">
            <v>Daniel Descalso</v>
          </cell>
          <cell r="B476">
            <v>2</v>
          </cell>
          <cell r="C476">
            <v>0.7</v>
          </cell>
          <cell r="D476">
            <v>414000</v>
          </cell>
        </row>
        <row r="477">
          <cell r="A477" t="str">
            <v>Brandon Dickson</v>
          </cell>
          <cell r="B477" t="str">
            <v>1st</v>
          </cell>
          <cell r="C477">
            <v>0.2</v>
          </cell>
        </row>
        <row r="478">
          <cell r="A478" t="str">
            <v>Octavio Dotel</v>
          </cell>
          <cell r="B478">
            <v>13</v>
          </cell>
          <cell r="C478">
            <v>0.2</v>
          </cell>
        </row>
        <row r="479">
          <cell r="A479" t="str">
            <v>Ryan Franklin</v>
          </cell>
          <cell r="B479">
            <v>12</v>
          </cell>
          <cell r="C479">
            <v>-1.7</v>
          </cell>
          <cell r="D479">
            <v>3250000</v>
          </cell>
        </row>
        <row r="480">
          <cell r="A480" t="str">
            <v>David Freese</v>
          </cell>
          <cell r="B480">
            <v>3</v>
          </cell>
          <cell r="C480">
            <v>1.9</v>
          </cell>
          <cell r="D480">
            <v>416000</v>
          </cell>
        </row>
        <row r="481">
          <cell r="A481" t="str">
            <v>Rafael Furcal</v>
          </cell>
          <cell r="B481">
            <v>12</v>
          </cell>
          <cell r="C481">
            <v>0.8</v>
          </cell>
        </row>
        <row r="482">
          <cell r="A482" t="str">
            <v>Jaime Garcia</v>
          </cell>
          <cell r="B482">
            <v>3</v>
          </cell>
          <cell r="C482">
            <v>0.4</v>
          </cell>
          <cell r="D482">
            <v>437000</v>
          </cell>
        </row>
        <row r="483">
          <cell r="A483" t="str">
            <v>Tyler Greene</v>
          </cell>
          <cell r="B483">
            <v>3</v>
          </cell>
          <cell r="C483">
            <v>0.3</v>
          </cell>
          <cell r="D483">
            <v>415500</v>
          </cell>
        </row>
        <row r="484">
          <cell r="A484" t="str">
            <v>Mark Hamilton</v>
          </cell>
          <cell r="B484">
            <v>2</v>
          </cell>
          <cell r="C484">
            <v>-0.1</v>
          </cell>
        </row>
        <row r="485">
          <cell r="A485" t="str">
            <v>Matt Holliday</v>
          </cell>
          <cell r="B485">
            <v>8</v>
          </cell>
          <cell r="C485">
            <v>3.8</v>
          </cell>
          <cell r="D485">
            <v>16317774</v>
          </cell>
        </row>
        <row r="486">
          <cell r="A486" t="str">
            <v>Edwin Jackson</v>
          </cell>
          <cell r="B486">
            <v>9</v>
          </cell>
          <cell r="C486">
            <v>0.9</v>
          </cell>
        </row>
        <row r="487">
          <cell r="A487" t="str">
            <v>Jon Jay</v>
          </cell>
          <cell r="B487">
            <v>2</v>
          </cell>
          <cell r="C487">
            <v>2.8</v>
          </cell>
          <cell r="D487">
            <v>416000</v>
          </cell>
        </row>
        <row r="488">
          <cell r="A488" t="str">
            <v>Pete Kozma</v>
          </cell>
          <cell r="B488" t="str">
            <v>1st</v>
          </cell>
          <cell r="C488">
            <v>0</v>
          </cell>
        </row>
        <row r="489">
          <cell r="A489" t="str">
            <v>Gerald Laird</v>
          </cell>
          <cell r="B489">
            <v>9</v>
          </cell>
          <cell r="C489">
            <v>-0.4</v>
          </cell>
          <cell r="D489">
            <v>1000000</v>
          </cell>
        </row>
        <row r="490">
          <cell r="A490" t="str">
            <v>Kyle Lohse</v>
          </cell>
          <cell r="B490">
            <v>11</v>
          </cell>
          <cell r="C490">
            <v>2.2000000000000002</v>
          </cell>
          <cell r="D490">
            <v>12187500</v>
          </cell>
        </row>
        <row r="491">
          <cell r="A491" t="str">
            <v>Lance Lynn</v>
          </cell>
          <cell r="B491" t="str">
            <v>1st</v>
          </cell>
          <cell r="C491">
            <v>0.6</v>
          </cell>
        </row>
        <row r="492">
          <cell r="A492" t="str">
            <v>Kyle McClellan</v>
          </cell>
          <cell r="B492">
            <v>4</v>
          </cell>
          <cell r="C492">
            <v>0.4</v>
          </cell>
          <cell r="D492">
            <v>1375000</v>
          </cell>
        </row>
        <row r="493">
          <cell r="A493" t="str">
            <v>Trever Miller</v>
          </cell>
          <cell r="B493">
            <v>13</v>
          </cell>
          <cell r="C493">
            <v>0.2</v>
          </cell>
          <cell r="D493">
            <v>2000000</v>
          </cell>
        </row>
        <row r="494">
          <cell r="A494" t="str">
            <v>Yadier Molina</v>
          </cell>
          <cell r="B494">
            <v>8</v>
          </cell>
          <cell r="C494">
            <v>2.9</v>
          </cell>
          <cell r="D494">
            <v>5312500</v>
          </cell>
        </row>
        <row r="495">
          <cell r="A495" t="str">
            <v>Jason Motte</v>
          </cell>
          <cell r="B495">
            <v>4</v>
          </cell>
          <cell r="C495">
            <v>1.3</v>
          </cell>
          <cell r="D495">
            <v>435000</v>
          </cell>
        </row>
        <row r="496">
          <cell r="A496" t="str">
            <v>Corey Patterson</v>
          </cell>
          <cell r="B496">
            <v>12</v>
          </cell>
          <cell r="C496">
            <v>-0.4</v>
          </cell>
        </row>
        <row r="497">
          <cell r="A497" t="str">
            <v>Albert Pujols</v>
          </cell>
          <cell r="B497">
            <v>11</v>
          </cell>
          <cell r="C497">
            <v>5.3</v>
          </cell>
          <cell r="D497">
            <v>14508395</v>
          </cell>
        </row>
        <row r="498">
          <cell r="A498" t="str">
            <v>Nick Punto</v>
          </cell>
          <cell r="B498">
            <v>11</v>
          </cell>
          <cell r="C498">
            <v>1.6</v>
          </cell>
          <cell r="D498">
            <v>750000</v>
          </cell>
        </row>
        <row r="499">
          <cell r="A499" t="str">
            <v>Colby Rasmus</v>
          </cell>
          <cell r="B499">
            <v>3</v>
          </cell>
          <cell r="C499">
            <v>1.6</v>
          </cell>
          <cell r="D499">
            <v>443000</v>
          </cell>
        </row>
        <row r="500">
          <cell r="A500" t="str">
            <v>Arthur Rhodes</v>
          </cell>
          <cell r="B500">
            <v>20</v>
          </cell>
          <cell r="C500">
            <v>0.1</v>
          </cell>
        </row>
        <row r="501">
          <cell r="A501" t="str">
            <v>Shane Robinson</v>
          </cell>
          <cell r="B501">
            <v>2</v>
          </cell>
          <cell r="C501">
            <v>-0.2</v>
          </cell>
        </row>
        <row r="502">
          <cell r="A502" t="str">
            <v>Marc Rzepczynski</v>
          </cell>
          <cell r="B502">
            <v>3</v>
          </cell>
          <cell r="C502">
            <v>0</v>
          </cell>
        </row>
        <row r="503">
          <cell r="A503" t="str">
            <v>Fernando Salas</v>
          </cell>
          <cell r="B503">
            <v>2</v>
          </cell>
          <cell r="C503">
            <v>2.4</v>
          </cell>
        </row>
        <row r="504">
          <cell r="A504" t="str">
            <v>Eduardo Sanchez</v>
          </cell>
          <cell r="B504" t="str">
            <v>1st</v>
          </cell>
          <cell r="C504">
            <v>1.1000000000000001</v>
          </cell>
        </row>
        <row r="505">
          <cell r="A505" t="str">
            <v>Skip Schumaker</v>
          </cell>
          <cell r="B505">
            <v>7</v>
          </cell>
          <cell r="C505">
            <v>0.8</v>
          </cell>
          <cell r="D505">
            <v>2750000</v>
          </cell>
        </row>
        <row r="506">
          <cell r="A506" t="str">
            <v>Brian Tallet</v>
          </cell>
          <cell r="B506">
            <v>9</v>
          </cell>
          <cell r="C506">
            <v>-0.7</v>
          </cell>
          <cell r="D506">
            <v>750000</v>
          </cell>
        </row>
        <row r="507">
          <cell r="A507" t="str">
            <v>Ryan Theriot</v>
          </cell>
          <cell r="B507">
            <v>7</v>
          </cell>
          <cell r="C507">
            <v>0.3</v>
          </cell>
          <cell r="D507">
            <v>3300000</v>
          </cell>
        </row>
        <row r="508">
          <cell r="A508" t="str">
            <v>Raul Valdes</v>
          </cell>
          <cell r="B508">
            <v>2</v>
          </cell>
          <cell r="C508">
            <v>0.1</v>
          </cell>
        </row>
        <row r="509">
          <cell r="A509" t="str">
            <v>P.J. Walters</v>
          </cell>
          <cell r="B509">
            <v>3</v>
          </cell>
          <cell r="C509">
            <v>-0.1</v>
          </cell>
        </row>
        <row r="510">
          <cell r="A510" t="str">
            <v>Jake Westbrook</v>
          </cell>
          <cell r="B510">
            <v>11</v>
          </cell>
          <cell r="C510">
            <v>-0.2</v>
          </cell>
          <cell r="D510">
            <v>8000000</v>
          </cell>
        </row>
        <row r="511">
          <cell r="A511" t="str">
            <v>Erick Almonte</v>
          </cell>
          <cell r="B511">
            <v>3</v>
          </cell>
          <cell r="C511">
            <v>-0.7</v>
          </cell>
          <cell r="D511">
            <v>414000</v>
          </cell>
        </row>
        <row r="512">
          <cell r="A512" t="str">
            <v>John Axford</v>
          </cell>
          <cell r="B512">
            <v>3</v>
          </cell>
          <cell r="C512">
            <v>2.2999999999999998</v>
          </cell>
          <cell r="D512">
            <v>442500</v>
          </cell>
        </row>
        <row r="513">
          <cell r="A513" t="str">
            <v>Yuniesky Betancourt</v>
          </cell>
          <cell r="B513">
            <v>7</v>
          </cell>
          <cell r="C513">
            <v>-0.1</v>
          </cell>
          <cell r="D513">
            <v>4300000</v>
          </cell>
        </row>
        <row r="514">
          <cell r="A514" t="str">
            <v>Brandon Boggs</v>
          </cell>
          <cell r="B514">
            <v>4</v>
          </cell>
          <cell r="C514">
            <v>0</v>
          </cell>
        </row>
        <row r="515">
          <cell r="A515" t="str">
            <v>Zach Braddock</v>
          </cell>
          <cell r="B515">
            <v>2</v>
          </cell>
          <cell r="C515">
            <v>-0.5</v>
          </cell>
          <cell r="D515">
            <v>424000</v>
          </cell>
        </row>
        <row r="516">
          <cell r="A516" t="str">
            <v>Ryan Braun</v>
          </cell>
          <cell r="B516">
            <v>5</v>
          </cell>
          <cell r="C516">
            <v>7.7</v>
          </cell>
          <cell r="D516">
            <v>4287500</v>
          </cell>
        </row>
        <row r="517">
          <cell r="A517" t="str">
            <v>Brett Carroll</v>
          </cell>
          <cell r="B517">
            <v>5</v>
          </cell>
          <cell r="C517">
            <v>-0.1</v>
          </cell>
        </row>
        <row r="518">
          <cell r="A518" t="str">
            <v>Craig Counsell</v>
          </cell>
          <cell r="B518">
            <v>16</v>
          </cell>
          <cell r="C518">
            <v>0.2</v>
          </cell>
          <cell r="D518">
            <v>1400000</v>
          </cell>
        </row>
        <row r="519">
          <cell r="A519" t="str">
            <v>Frankie De La Cruz</v>
          </cell>
          <cell r="B519">
            <v>4</v>
          </cell>
          <cell r="C519">
            <v>0.2</v>
          </cell>
        </row>
        <row r="520">
          <cell r="A520" t="str">
            <v>Mark DiFelice</v>
          </cell>
          <cell r="B520">
            <v>3</v>
          </cell>
          <cell r="C520">
            <v>-0.1</v>
          </cell>
        </row>
        <row r="521">
          <cell r="A521" t="str">
            <v>Tim Dillard</v>
          </cell>
          <cell r="B521">
            <v>3</v>
          </cell>
          <cell r="C521">
            <v>0.2</v>
          </cell>
        </row>
        <row r="522">
          <cell r="A522" t="str">
            <v>Marco Estrada</v>
          </cell>
          <cell r="B522">
            <v>4</v>
          </cell>
          <cell r="C522">
            <v>0.6</v>
          </cell>
        </row>
        <row r="523">
          <cell r="A523" t="str">
            <v>Eric Farris</v>
          </cell>
          <cell r="B523" t="str">
            <v>1st</v>
          </cell>
          <cell r="C523">
            <v>0</v>
          </cell>
        </row>
        <row r="524">
          <cell r="A524" t="str">
            <v>Prince Fielder</v>
          </cell>
          <cell r="B524">
            <v>7</v>
          </cell>
          <cell r="C524">
            <v>4.5</v>
          </cell>
          <cell r="D524">
            <v>15500000</v>
          </cell>
        </row>
        <row r="525">
          <cell r="A525" t="str">
            <v>Mike Fiers</v>
          </cell>
          <cell r="B525" t="str">
            <v>1st</v>
          </cell>
          <cell r="C525">
            <v>0.1</v>
          </cell>
        </row>
        <row r="526">
          <cell r="A526" t="str">
            <v>Yovani Gallardo</v>
          </cell>
          <cell r="B526">
            <v>5</v>
          </cell>
          <cell r="C526">
            <v>2.8</v>
          </cell>
          <cell r="D526">
            <v>3500000</v>
          </cell>
        </row>
        <row r="527">
          <cell r="A527" t="str">
            <v>Mat Gamel</v>
          </cell>
          <cell r="B527">
            <v>4</v>
          </cell>
          <cell r="C527">
            <v>-0.4</v>
          </cell>
        </row>
        <row r="528">
          <cell r="A528" t="str">
            <v>Carlos Gomez</v>
          </cell>
          <cell r="B528">
            <v>5</v>
          </cell>
          <cell r="C528">
            <v>2.2999999999999998</v>
          </cell>
          <cell r="D528">
            <v>1500000</v>
          </cell>
        </row>
        <row r="529">
          <cell r="A529" t="str">
            <v>Sean Green</v>
          </cell>
          <cell r="B529">
            <v>6</v>
          </cell>
          <cell r="C529">
            <v>-0.2</v>
          </cell>
          <cell r="D529">
            <v>875000</v>
          </cell>
        </row>
        <row r="530">
          <cell r="A530" t="str">
            <v>Taylor Green</v>
          </cell>
          <cell r="B530" t="str">
            <v>1st</v>
          </cell>
          <cell r="C530">
            <v>0</v>
          </cell>
        </row>
        <row r="531">
          <cell r="A531" t="str">
            <v>Zack Greinke</v>
          </cell>
          <cell r="B531">
            <v>8</v>
          </cell>
          <cell r="C531">
            <v>1.5</v>
          </cell>
          <cell r="D531">
            <v>13500000</v>
          </cell>
        </row>
        <row r="532">
          <cell r="A532" t="str">
            <v>Jerry Hairston</v>
          </cell>
          <cell r="B532">
            <v>14</v>
          </cell>
          <cell r="C532">
            <v>1</v>
          </cell>
        </row>
        <row r="533">
          <cell r="A533" t="str">
            <v>Corey Hart</v>
          </cell>
          <cell r="B533">
            <v>8</v>
          </cell>
          <cell r="C533">
            <v>3.2</v>
          </cell>
          <cell r="D533">
            <v>6833333</v>
          </cell>
        </row>
        <row r="534">
          <cell r="A534" t="str">
            <v>LaTroy Hawkins</v>
          </cell>
          <cell r="B534">
            <v>17</v>
          </cell>
          <cell r="C534">
            <v>0.9</v>
          </cell>
          <cell r="D534">
            <v>4250000</v>
          </cell>
        </row>
        <row r="535">
          <cell r="A535" t="str">
            <v>Danny Herrera</v>
          </cell>
          <cell r="B535">
            <v>4</v>
          </cell>
          <cell r="C535">
            <v>-0.4</v>
          </cell>
        </row>
        <row r="536">
          <cell r="A536" t="str">
            <v>Brandon Kintzler</v>
          </cell>
          <cell r="B536">
            <v>2</v>
          </cell>
          <cell r="C536">
            <v>-0.2</v>
          </cell>
          <cell r="D536">
            <v>414000</v>
          </cell>
        </row>
        <row r="537">
          <cell r="A537" t="str">
            <v>Mark Kotsay</v>
          </cell>
          <cell r="B537">
            <v>15</v>
          </cell>
          <cell r="C537">
            <v>0.2</v>
          </cell>
          <cell r="D537">
            <v>800000</v>
          </cell>
        </row>
        <row r="538">
          <cell r="A538" t="str">
            <v>George Kottaras</v>
          </cell>
          <cell r="B538">
            <v>4</v>
          </cell>
          <cell r="C538">
            <v>0.5</v>
          </cell>
          <cell r="D538">
            <v>440000</v>
          </cell>
        </row>
        <row r="539">
          <cell r="A539" t="str">
            <v>Kameron Loe</v>
          </cell>
          <cell r="B539">
            <v>7</v>
          </cell>
          <cell r="C539">
            <v>0.5</v>
          </cell>
          <cell r="D539">
            <v>1250000</v>
          </cell>
        </row>
        <row r="540">
          <cell r="A540" t="str">
            <v>Felipe Lopez</v>
          </cell>
          <cell r="B540">
            <v>11</v>
          </cell>
          <cell r="C540">
            <v>-0.2</v>
          </cell>
        </row>
        <row r="541">
          <cell r="A541" t="str">
            <v>Jonathan Lucroy</v>
          </cell>
          <cell r="B541">
            <v>2</v>
          </cell>
          <cell r="C541">
            <v>1</v>
          </cell>
          <cell r="D541">
            <v>424000</v>
          </cell>
        </row>
        <row r="542">
          <cell r="A542" t="str">
            <v>Martin Maldonado</v>
          </cell>
          <cell r="B542" t="str">
            <v>1st</v>
          </cell>
          <cell r="C542">
            <v>0</v>
          </cell>
        </row>
        <row r="543">
          <cell r="A543" t="str">
            <v>Shaun Marcum</v>
          </cell>
          <cell r="B543">
            <v>6</v>
          </cell>
          <cell r="C543">
            <v>3.3</v>
          </cell>
          <cell r="D543">
            <v>3950000</v>
          </cell>
        </row>
        <row r="544">
          <cell r="A544" t="str">
            <v>Mike McClendon</v>
          </cell>
          <cell r="B544">
            <v>2</v>
          </cell>
          <cell r="C544">
            <v>0.1</v>
          </cell>
        </row>
        <row r="545">
          <cell r="A545" t="str">
            <v>Casey McGehee</v>
          </cell>
          <cell r="B545">
            <v>4</v>
          </cell>
          <cell r="C545">
            <v>-0.7</v>
          </cell>
          <cell r="D545">
            <v>478000</v>
          </cell>
        </row>
        <row r="546">
          <cell r="A546" t="str">
            <v>Sergio Mitre</v>
          </cell>
          <cell r="B546">
            <v>8</v>
          </cell>
          <cell r="C546">
            <v>0.2</v>
          </cell>
          <cell r="D546">
            <v>900000</v>
          </cell>
        </row>
        <row r="547">
          <cell r="A547" t="str">
            <v>Nyjer Morgan</v>
          </cell>
          <cell r="B547">
            <v>5</v>
          </cell>
          <cell r="C547">
            <v>3</v>
          </cell>
          <cell r="D547">
            <v>471500</v>
          </cell>
        </row>
        <row r="548">
          <cell r="A548" t="str">
            <v>Chris Narveson</v>
          </cell>
          <cell r="B548">
            <v>4</v>
          </cell>
          <cell r="C548">
            <v>0.6</v>
          </cell>
          <cell r="D548">
            <v>441500</v>
          </cell>
        </row>
        <row r="549">
          <cell r="A549" t="str">
            <v>Wil Nieves</v>
          </cell>
          <cell r="B549">
            <v>8</v>
          </cell>
          <cell r="C549">
            <v>-0.6</v>
          </cell>
          <cell r="D549">
            <v>775000</v>
          </cell>
        </row>
        <row r="550">
          <cell r="A550" t="str">
            <v>Jeremy Reed</v>
          </cell>
          <cell r="B550">
            <v>8</v>
          </cell>
          <cell r="C550">
            <v>-0.2</v>
          </cell>
          <cell r="D550">
            <v>550000</v>
          </cell>
        </row>
        <row r="551">
          <cell r="A551" t="str">
            <v>Mike Rivera</v>
          </cell>
          <cell r="B551">
            <v>9</v>
          </cell>
          <cell r="C551">
            <v>0</v>
          </cell>
        </row>
        <row r="552">
          <cell r="A552" t="str">
            <v>Francisco Rodriguez</v>
          </cell>
          <cell r="B552">
            <v>10</v>
          </cell>
          <cell r="C552">
            <v>1</v>
          </cell>
        </row>
        <row r="553">
          <cell r="A553" t="str">
            <v>Takashi Saito</v>
          </cell>
          <cell r="B553">
            <v>6</v>
          </cell>
          <cell r="C553">
            <v>0.8</v>
          </cell>
          <cell r="D553">
            <v>1750000</v>
          </cell>
        </row>
        <row r="554">
          <cell r="A554" t="str">
            <v>Logan Schafer</v>
          </cell>
          <cell r="B554" t="str">
            <v>1st</v>
          </cell>
          <cell r="C554">
            <v>0.1</v>
          </cell>
        </row>
        <row r="555">
          <cell r="A555" t="str">
            <v>Mitch Stetter</v>
          </cell>
          <cell r="B555">
            <v>5</v>
          </cell>
          <cell r="C555">
            <v>0</v>
          </cell>
          <cell r="D555">
            <v>427000</v>
          </cell>
        </row>
        <row r="556">
          <cell r="A556" t="str">
            <v>Rickie Weeks</v>
          </cell>
          <cell r="B556">
            <v>8</v>
          </cell>
          <cell r="C556">
            <v>3</v>
          </cell>
          <cell r="D556">
            <v>4500000</v>
          </cell>
        </row>
        <row r="557">
          <cell r="A557" t="str">
            <v>Josh Wilson</v>
          </cell>
          <cell r="B557">
            <v>5</v>
          </cell>
          <cell r="C557">
            <v>0.1</v>
          </cell>
          <cell r="D557">
            <v>725000</v>
          </cell>
        </row>
        <row r="558">
          <cell r="A558" t="str">
            <v>Randy Wolf</v>
          </cell>
          <cell r="B558">
            <v>13</v>
          </cell>
          <cell r="C558">
            <v>2.5</v>
          </cell>
          <cell r="D558">
            <v>9500000</v>
          </cell>
        </row>
        <row r="559">
          <cell r="A559" t="str">
            <v>Jeff Baker</v>
          </cell>
          <cell r="B559">
            <v>7</v>
          </cell>
          <cell r="C559">
            <v>0</v>
          </cell>
          <cell r="D559">
            <v>1175000</v>
          </cell>
        </row>
        <row r="560">
          <cell r="A560" t="str">
            <v>Darwin Barney</v>
          </cell>
          <cell r="B560">
            <v>2</v>
          </cell>
          <cell r="C560">
            <v>1.8</v>
          </cell>
          <cell r="D560">
            <v>417000</v>
          </cell>
        </row>
        <row r="561">
          <cell r="A561" t="str">
            <v>Justin Berg</v>
          </cell>
          <cell r="B561">
            <v>3</v>
          </cell>
          <cell r="C561">
            <v>0.2</v>
          </cell>
        </row>
        <row r="562">
          <cell r="A562" t="str">
            <v>Marlon Byrd</v>
          </cell>
          <cell r="B562">
            <v>10</v>
          </cell>
          <cell r="C562">
            <v>1.9</v>
          </cell>
          <cell r="D562">
            <v>5500000</v>
          </cell>
        </row>
        <row r="563">
          <cell r="A563" t="str">
            <v>Tony Campana</v>
          </cell>
          <cell r="B563" t="str">
            <v>1st</v>
          </cell>
          <cell r="C563">
            <v>0.9</v>
          </cell>
        </row>
        <row r="564">
          <cell r="A564" t="str">
            <v>Chris Carpenter</v>
          </cell>
          <cell r="B564" t="str">
            <v>1st</v>
          </cell>
          <cell r="C564">
            <v>0.2</v>
          </cell>
        </row>
        <row r="565">
          <cell r="A565" t="str">
            <v>Andrew Cashner</v>
          </cell>
          <cell r="B565">
            <v>2</v>
          </cell>
          <cell r="C565">
            <v>0.4</v>
          </cell>
          <cell r="D565">
            <v>427500</v>
          </cell>
        </row>
        <row r="566">
          <cell r="A566" t="str">
            <v>Welington Castillo</v>
          </cell>
          <cell r="B566">
            <v>2</v>
          </cell>
          <cell r="C566">
            <v>-0.1</v>
          </cell>
        </row>
        <row r="567">
          <cell r="A567" t="str">
            <v>Starlin Castro</v>
          </cell>
          <cell r="B567">
            <v>2</v>
          </cell>
          <cell r="C567">
            <v>3.2</v>
          </cell>
          <cell r="D567">
            <v>440000</v>
          </cell>
        </row>
        <row r="568">
          <cell r="A568" t="str">
            <v>Steve Clevenger</v>
          </cell>
          <cell r="B568" t="str">
            <v>1st</v>
          </cell>
          <cell r="C568">
            <v>0.1</v>
          </cell>
        </row>
        <row r="569">
          <cell r="A569" t="str">
            <v>Casey Coleman</v>
          </cell>
          <cell r="B569">
            <v>2</v>
          </cell>
          <cell r="C569">
            <v>-1.1000000000000001</v>
          </cell>
        </row>
        <row r="570">
          <cell r="A570" t="str">
            <v>Tyler Colvin</v>
          </cell>
          <cell r="B570">
            <v>3</v>
          </cell>
          <cell r="C570">
            <v>-1.2</v>
          </cell>
          <cell r="D570">
            <v>440000</v>
          </cell>
        </row>
        <row r="571">
          <cell r="A571" t="str">
            <v>Doug Davis</v>
          </cell>
          <cell r="B571">
            <v>13</v>
          </cell>
          <cell r="C571">
            <v>-1.1000000000000001</v>
          </cell>
        </row>
        <row r="572">
          <cell r="A572" t="str">
            <v>Ryan Dempster</v>
          </cell>
          <cell r="B572">
            <v>14</v>
          </cell>
          <cell r="C572">
            <v>0.3</v>
          </cell>
          <cell r="D572">
            <v>13500000</v>
          </cell>
        </row>
        <row r="573">
          <cell r="A573" t="str">
            <v>Blake DeWitt</v>
          </cell>
          <cell r="B573">
            <v>4</v>
          </cell>
          <cell r="C573">
            <v>0.1</v>
          </cell>
          <cell r="D573">
            <v>460000</v>
          </cell>
        </row>
        <row r="574">
          <cell r="A574" t="str">
            <v>Rafael Dolis</v>
          </cell>
          <cell r="B574" t="str">
            <v>1st</v>
          </cell>
          <cell r="C574">
            <v>0.1</v>
          </cell>
        </row>
        <row r="575">
          <cell r="A575" t="str">
            <v>Kosuke Fukudome</v>
          </cell>
          <cell r="B575">
            <v>4</v>
          </cell>
          <cell r="C575">
            <v>1.2</v>
          </cell>
          <cell r="D575">
            <v>14500000</v>
          </cell>
        </row>
        <row r="576">
          <cell r="A576" t="str">
            <v>Matt Garza</v>
          </cell>
          <cell r="B576">
            <v>6</v>
          </cell>
          <cell r="C576">
            <v>2.4</v>
          </cell>
          <cell r="D576">
            <v>5950000</v>
          </cell>
        </row>
        <row r="577">
          <cell r="A577" t="str">
            <v>John Gaub</v>
          </cell>
          <cell r="B577" t="str">
            <v>1st</v>
          </cell>
          <cell r="C577">
            <v>-0.1</v>
          </cell>
        </row>
        <row r="578">
          <cell r="A578" t="str">
            <v>John Grabow</v>
          </cell>
          <cell r="B578">
            <v>9</v>
          </cell>
          <cell r="C578">
            <v>-0.5</v>
          </cell>
          <cell r="D578">
            <v>4800000</v>
          </cell>
        </row>
        <row r="579">
          <cell r="A579" t="str">
            <v>Koyie Hill</v>
          </cell>
          <cell r="B579">
            <v>8</v>
          </cell>
          <cell r="C579">
            <v>-0.5</v>
          </cell>
          <cell r="D579">
            <v>850000</v>
          </cell>
        </row>
        <row r="580">
          <cell r="A580" t="str">
            <v>Reed Johnson</v>
          </cell>
          <cell r="B580">
            <v>9</v>
          </cell>
          <cell r="C580">
            <v>1.2</v>
          </cell>
          <cell r="D580">
            <v>900000</v>
          </cell>
        </row>
        <row r="581">
          <cell r="A581" t="str">
            <v>Bryan LaHair</v>
          </cell>
          <cell r="B581">
            <v>2</v>
          </cell>
          <cell r="C581">
            <v>0.2</v>
          </cell>
        </row>
        <row r="582">
          <cell r="A582" t="str">
            <v>DJ LeMahieu</v>
          </cell>
          <cell r="B582" t="str">
            <v>1st</v>
          </cell>
          <cell r="C582">
            <v>-0.2</v>
          </cell>
        </row>
        <row r="583">
          <cell r="A583" t="str">
            <v>Rodrigo Lopez</v>
          </cell>
          <cell r="B583">
            <v>10</v>
          </cell>
          <cell r="C583">
            <v>-0.3</v>
          </cell>
        </row>
        <row r="584">
          <cell r="A584" t="str">
            <v>Scott Maine</v>
          </cell>
          <cell r="B584">
            <v>2</v>
          </cell>
          <cell r="C584">
            <v>-0.3</v>
          </cell>
        </row>
        <row r="585">
          <cell r="A585" t="str">
            <v>Carlos Marmol</v>
          </cell>
          <cell r="B585">
            <v>6</v>
          </cell>
          <cell r="C585">
            <v>0.6</v>
          </cell>
          <cell r="D585">
            <v>2533333</v>
          </cell>
        </row>
        <row r="586">
          <cell r="A586" t="str">
            <v>Sean Marshall</v>
          </cell>
          <cell r="B586">
            <v>6</v>
          </cell>
          <cell r="C586">
            <v>2.5</v>
          </cell>
          <cell r="D586">
            <v>1600000</v>
          </cell>
        </row>
        <row r="587">
          <cell r="A587" t="str">
            <v>Marcos Mateo</v>
          </cell>
          <cell r="B587">
            <v>2</v>
          </cell>
          <cell r="C587">
            <v>0.1</v>
          </cell>
          <cell r="D587">
            <v>417000</v>
          </cell>
        </row>
        <row r="588">
          <cell r="A588" t="str">
            <v>Luis Montanez</v>
          </cell>
          <cell r="B588">
            <v>4</v>
          </cell>
          <cell r="C588">
            <v>-0.4</v>
          </cell>
        </row>
        <row r="589">
          <cell r="A589" t="str">
            <v>Ramon Ortiz</v>
          </cell>
          <cell r="B589">
            <v>11</v>
          </cell>
          <cell r="C589">
            <v>-0.1</v>
          </cell>
        </row>
        <row r="590">
          <cell r="A590" t="str">
            <v>Carlos Pena</v>
          </cell>
          <cell r="B590">
            <v>11</v>
          </cell>
          <cell r="C590">
            <v>2.6</v>
          </cell>
          <cell r="D590">
            <v>9959996</v>
          </cell>
        </row>
        <row r="591">
          <cell r="A591" t="str">
            <v>Aramis Ramirez</v>
          </cell>
          <cell r="B591">
            <v>14</v>
          </cell>
          <cell r="C591">
            <v>2.8</v>
          </cell>
          <cell r="D591">
            <v>14600000</v>
          </cell>
        </row>
        <row r="592">
          <cell r="A592" t="str">
            <v>James Russell</v>
          </cell>
          <cell r="B592">
            <v>2</v>
          </cell>
          <cell r="C592">
            <v>0</v>
          </cell>
          <cell r="D592">
            <v>427500</v>
          </cell>
        </row>
        <row r="593">
          <cell r="A593" t="str">
            <v>Jeff Samardzija</v>
          </cell>
          <cell r="B593">
            <v>4</v>
          </cell>
          <cell r="C593">
            <v>1.1000000000000001</v>
          </cell>
          <cell r="D593">
            <v>3300000</v>
          </cell>
        </row>
        <row r="594">
          <cell r="A594" t="str">
            <v>Brad Snyder</v>
          </cell>
          <cell r="B594">
            <v>2</v>
          </cell>
          <cell r="C594">
            <v>-0.2</v>
          </cell>
        </row>
        <row r="595">
          <cell r="A595" t="str">
            <v>Alfonso Soriano</v>
          </cell>
          <cell r="B595">
            <v>13</v>
          </cell>
          <cell r="C595">
            <v>0</v>
          </cell>
          <cell r="D595">
            <v>19000000</v>
          </cell>
        </row>
        <row r="596">
          <cell r="A596" t="str">
            <v>Geovany Soto</v>
          </cell>
          <cell r="B596">
            <v>7</v>
          </cell>
          <cell r="C596">
            <v>1.7</v>
          </cell>
          <cell r="D596">
            <v>3000000</v>
          </cell>
        </row>
        <row r="597">
          <cell r="A597" t="str">
            <v>Jeff Stevens</v>
          </cell>
          <cell r="B597">
            <v>3</v>
          </cell>
          <cell r="C597">
            <v>0</v>
          </cell>
        </row>
        <row r="598">
          <cell r="A598" t="str">
            <v>Randy Wells</v>
          </cell>
          <cell r="B598">
            <v>4</v>
          </cell>
          <cell r="C598">
            <v>0.2</v>
          </cell>
          <cell r="D598">
            <v>475000</v>
          </cell>
        </row>
        <row r="599">
          <cell r="A599" t="str">
            <v>Kerry Wood</v>
          </cell>
          <cell r="B599">
            <v>13</v>
          </cell>
          <cell r="C599">
            <v>0.4</v>
          </cell>
          <cell r="D599">
            <v>1500000</v>
          </cell>
        </row>
        <row r="600">
          <cell r="A600" t="str">
            <v>Carlos Zambrano</v>
          </cell>
          <cell r="B600">
            <v>11</v>
          </cell>
          <cell r="C600">
            <v>1.5</v>
          </cell>
          <cell r="D600">
            <v>18875000</v>
          </cell>
        </row>
        <row r="601">
          <cell r="A601" t="str">
            <v>Yonder Alonso</v>
          </cell>
          <cell r="B601">
            <v>2</v>
          </cell>
          <cell r="C601">
            <v>0.2</v>
          </cell>
          <cell r="D601">
            <v>600000</v>
          </cell>
        </row>
        <row r="602">
          <cell r="A602" t="str">
            <v>Jose Arredondo</v>
          </cell>
          <cell r="B602">
            <v>3</v>
          </cell>
          <cell r="C602">
            <v>0.5</v>
          </cell>
          <cell r="D602">
            <v>480000</v>
          </cell>
        </row>
        <row r="603">
          <cell r="A603" t="str">
            <v>Bronson Arroyo</v>
          </cell>
          <cell r="B603">
            <v>12</v>
          </cell>
          <cell r="C603">
            <v>-1.4</v>
          </cell>
          <cell r="D603">
            <v>7666666</v>
          </cell>
        </row>
        <row r="604">
          <cell r="A604" t="str">
            <v>Homer Bailey</v>
          </cell>
          <cell r="B604">
            <v>5</v>
          </cell>
          <cell r="C604">
            <v>0.6</v>
          </cell>
          <cell r="D604">
            <v>441000</v>
          </cell>
        </row>
        <row r="605">
          <cell r="A605" t="str">
            <v>Bill Bray</v>
          </cell>
          <cell r="B605">
            <v>5</v>
          </cell>
          <cell r="C605">
            <v>0.9</v>
          </cell>
          <cell r="D605">
            <v>645000</v>
          </cell>
        </row>
        <row r="606">
          <cell r="A606" t="str">
            <v>Jay Bruce</v>
          </cell>
          <cell r="B606">
            <v>4</v>
          </cell>
          <cell r="C606">
            <v>2.2999999999999998</v>
          </cell>
          <cell r="D606">
            <v>2791666</v>
          </cell>
        </row>
        <row r="607">
          <cell r="A607" t="str">
            <v>Jared Burton</v>
          </cell>
          <cell r="B607">
            <v>5</v>
          </cell>
          <cell r="C607">
            <v>0</v>
          </cell>
          <cell r="D607">
            <v>750000</v>
          </cell>
        </row>
        <row r="608">
          <cell r="A608" t="str">
            <v>Miguel Cairo</v>
          </cell>
          <cell r="B608">
            <v>16</v>
          </cell>
          <cell r="C608">
            <v>1.6</v>
          </cell>
          <cell r="D608">
            <v>1000000</v>
          </cell>
        </row>
        <row r="609">
          <cell r="A609" t="str">
            <v>Aroldis Chapman</v>
          </cell>
          <cell r="B609">
            <v>2</v>
          </cell>
          <cell r="C609">
            <v>0.4</v>
          </cell>
          <cell r="D609">
            <v>3835772</v>
          </cell>
        </row>
        <row r="610">
          <cell r="A610" t="str">
            <v>Francisco Cordero</v>
          </cell>
          <cell r="B610">
            <v>13</v>
          </cell>
          <cell r="C610">
            <v>1.7</v>
          </cell>
          <cell r="D610">
            <v>12125000</v>
          </cell>
        </row>
        <row r="611">
          <cell r="A611" t="str">
            <v>Zack Cozart</v>
          </cell>
          <cell r="B611" t="str">
            <v>1st</v>
          </cell>
          <cell r="C611">
            <v>0.8</v>
          </cell>
        </row>
        <row r="612">
          <cell r="A612" t="str">
            <v>Johnny Cueto</v>
          </cell>
          <cell r="B612">
            <v>4</v>
          </cell>
          <cell r="C612">
            <v>3.4</v>
          </cell>
          <cell r="D612">
            <v>3400000</v>
          </cell>
        </row>
        <row r="613">
          <cell r="A613" t="str">
            <v>Carlos Fisher</v>
          </cell>
          <cell r="B613">
            <v>3</v>
          </cell>
          <cell r="C613">
            <v>-0.3</v>
          </cell>
        </row>
        <row r="614">
          <cell r="A614" t="str">
            <v>Juan Francisco</v>
          </cell>
          <cell r="B614">
            <v>3</v>
          </cell>
          <cell r="C614">
            <v>0.2</v>
          </cell>
          <cell r="D614">
            <v>414000</v>
          </cell>
        </row>
        <row r="615">
          <cell r="A615" t="str">
            <v>Todd Frazier</v>
          </cell>
          <cell r="B615" t="str">
            <v>1st</v>
          </cell>
          <cell r="C615">
            <v>0.9</v>
          </cell>
        </row>
        <row r="616">
          <cell r="A616" t="str">
            <v>Jonny Gomes</v>
          </cell>
          <cell r="B616">
            <v>9</v>
          </cell>
          <cell r="C616">
            <v>0.4</v>
          </cell>
          <cell r="D616">
            <v>1750000</v>
          </cell>
        </row>
        <row r="617">
          <cell r="A617" t="str">
            <v>Ryan Hanigan</v>
          </cell>
          <cell r="B617">
            <v>5</v>
          </cell>
          <cell r="C617">
            <v>1.8</v>
          </cell>
          <cell r="D617">
            <v>550000</v>
          </cell>
        </row>
        <row r="618">
          <cell r="A618" t="str">
            <v>Chris Heisey</v>
          </cell>
          <cell r="B618">
            <v>2</v>
          </cell>
          <cell r="C618">
            <v>1.7</v>
          </cell>
          <cell r="D618">
            <v>419000</v>
          </cell>
        </row>
        <row r="619">
          <cell r="A619" t="str">
            <v>Jeremy Hermida</v>
          </cell>
          <cell r="B619">
            <v>7</v>
          </cell>
          <cell r="C619">
            <v>-0.2</v>
          </cell>
        </row>
        <row r="620">
          <cell r="A620" t="str">
            <v>Ramon Hernandez</v>
          </cell>
          <cell r="B620">
            <v>13</v>
          </cell>
          <cell r="C620">
            <v>1.3</v>
          </cell>
          <cell r="D620">
            <v>2947318</v>
          </cell>
        </row>
        <row r="621">
          <cell r="A621" t="str">
            <v>Jeremy Horst</v>
          </cell>
          <cell r="B621" t="str">
            <v>1st</v>
          </cell>
          <cell r="C621">
            <v>0.2</v>
          </cell>
        </row>
        <row r="622">
          <cell r="A622" t="str">
            <v>Paul Janish</v>
          </cell>
          <cell r="B622">
            <v>4</v>
          </cell>
          <cell r="C622">
            <v>-0.6</v>
          </cell>
          <cell r="D622">
            <v>437500</v>
          </cell>
        </row>
        <row r="623">
          <cell r="A623" t="str">
            <v>Mike Leake</v>
          </cell>
          <cell r="B623">
            <v>2</v>
          </cell>
          <cell r="C623">
            <v>1.7</v>
          </cell>
          <cell r="D623">
            <v>425000</v>
          </cell>
        </row>
        <row r="624">
          <cell r="A624" t="str">
            <v>Sam LeCure</v>
          </cell>
          <cell r="B624">
            <v>2</v>
          </cell>
          <cell r="C624">
            <v>0.6</v>
          </cell>
          <cell r="D624">
            <v>414000</v>
          </cell>
        </row>
        <row r="625">
          <cell r="A625" t="str">
            <v>Fred Lewis</v>
          </cell>
          <cell r="B625">
            <v>6</v>
          </cell>
          <cell r="C625">
            <v>0.4</v>
          </cell>
          <cell r="D625">
            <v>900000</v>
          </cell>
        </row>
        <row r="626">
          <cell r="A626" t="str">
            <v>Matt Maloney</v>
          </cell>
          <cell r="B626">
            <v>3</v>
          </cell>
          <cell r="C626">
            <v>-0.8</v>
          </cell>
          <cell r="D626">
            <v>415000</v>
          </cell>
        </row>
        <row r="627">
          <cell r="A627" t="str">
            <v>Nick Masset</v>
          </cell>
          <cell r="B627">
            <v>6</v>
          </cell>
          <cell r="C627">
            <v>0.3</v>
          </cell>
          <cell r="D627">
            <v>1725000</v>
          </cell>
        </row>
        <row r="628">
          <cell r="A628" t="str">
            <v>Devin Mesoraco</v>
          </cell>
          <cell r="B628" t="str">
            <v>1st</v>
          </cell>
          <cell r="C628">
            <v>-0.3</v>
          </cell>
        </row>
        <row r="629">
          <cell r="A629" t="str">
            <v>Logan Ondrusek</v>
          </cell>
          <cell r="B629">
            <v>2</v>
          </cell>
          <cell r="C629">
            <v>0.5</v>
          </cell>
          <cell r="D629">
            <v>418000</v>
          </cell>
        </row>
        <row r="630">
          <cell r="A630" t="str">
            <v>Brandon Phillips</v>
          </cell>
          <cell r="B630">
            <v>10</v>
          </cell>
          <cell r="C630">
            <v>4.9000000000000004</v>
          </cell>
          <cell r="D630">
            <v>11437500</v>
          </cell>
        </row>
        <row r="631">
          <cell r="A631" t="str">
            <v>Chad Reineke</v>
          </cell>
          <cell r="B631">
            <v>3</v>
          </cell>
          <cell r="C631">
            <v>-0.3</v>
          </cell>
        </row>
        <row r="632">
          <cell r="A632" t="str">
            <v>Edgar Renteria</v>
          </cell>
          <cell r="B632">
            <v>16</v>
          </cell>
          <cell r="C632">
            <v>0.8</v>
          </cell>
          <cell r="D632">
            <v>2068391</v>
          </cell>
        </row>
        <row r="633">
          <cell r="A633" t="str">
            <v>Scott Rolen</v>
          </cell>
          <cell r="B633">
            <v>16</v>
          </cell>
          <cell r="C633">
            <v>1.6</v>
          </cell>
          <cell r="D633">
            <v>8166666</v>
          </cell>
        </row>
        <row r="634">
          <cell r="A634" t="str">
            <v>Dave Sappelt</v>
          </cell>
          <cell r="B634" t="str">
            <v>1st</v>
          </cell>
          <cell r="C634">
            <v>0</v>
          </cell>
        </row>
        <row r="635">
          <cell r="A635" t="str">
            <v>Jordan Smith</v>
          </cell>
          <cell r="B635">
            <v>2</v>
          </cell>
          <cell r="C635">
            <v>-0.7</v>
          </cell>
          <cell r="D635">
            <v>416500</v>
          </cell>
        </row>
        <row r="636">
          <cell r="A636" t="str">
            <v>Drew Stubbs</v>
          </cell>
          <cell r="B636">
            <v>3</v>
          </cell>
          <cell r="C636">
            <v>1.8</v>
          </cell>
          <cell r="D636">
            <v>450000</v>
          </cell>
        </row>
        <row r="637">
          <cell r="A637" t="str">
            <v>Daryl Thompson</v>
          </cell>
          <cell r="B637">
            <v>2</v>
          </cell>
          <cell r="C637">
            <v>-0.2</v>
          </cell>
        </row>
        <row r="638">
          <cell r="A638" t="str">
            <v>Chris Valaika</v>
          </cell>
          <cell r="B638">
            <v>2</v>
          </cell>
          <cell r="C638">
            <v>0.3</v>
          </cell>
        </row>
        <row r="639">
          <cell r="A639" t="str">
            <v>Edinson Volquez</v>
          </cell>
          <cell r="B639">
            <v>7</v>
          </cell>
          <cell r="C639">
            <v>-1.5</v>
          </cell>
          <cell r="D639">
            <v>1625000</v>
          </cell>
        </row>
        <row r="640">
          <cell r="A640" t="str">
            <v>Joey Votto</v>
          </cell>
          <cell r="B640">
            <v>5</v>
          </cell>
          <cell r="C640">
            <v>6.6</v>
          </cell>
          <cell r="D640">
            <v>7410655</v>
          </cell>
        </row>
        <row r="641">
          <cell r="A641" t="str">
            <v>Dontrelle Willis</v>
          </cell>
          <cell r="B641">
            <v>9</v>
          </cell>
          <cell r="C641">
            <v>0.4</v>
          </cell>
        </row>
        <row r="642">
          <cell r="A642" t="str">
            <v>Travis Wood</v>
          </cell>
          <cell r="B642">
            <v>2</v>
          </cell>
          <cell r="C642">
            <v>-0.4</v>
          </cell>
          <cell r="D642">
            <v>422500</v>
          </cell>
        </row>
        <row r="643">
          <cell r="A643" t="str">
            <v>Pedro Alvarez</v>
          </cell>
          <cell r="B643">
            <v>2</v>
          </cell>
          <cell r="C643">
            <v>-1.8</v>
          </cell>
          <cell r="D643">
            <v>2050000</v>
          </cell>
        </row>
        <row r="644">
          <cell r="A644" t="str">
            <v>Jose Ascanio</v>
          </cell>
          <cell r="B644">
            <v>4</v>
          </cell>
          <cell r="C644">
            <v>-0.1</v>
          </cell>
          <cell r="D644">
            <v>416000</v>
          </cell>
        </row>
        <row r="645">
          <cell r="A645" t="str">
            <v>Joe Beimel</v>
          </cell>
          <cell r="B645">
            <v>11</v>
          </cell>
          <cell r="C645">
            <v>-0.5</v>
          </cell>
        </row>
        <row r="646">
          <cell r="A646" t="str">
            <v>John Bowker</v>
          </cell>
          <cell r="B646">
            <v>4</v>
          </cell>
          <cell r="C646">
            <v>0</v>
          </cell>
          <cell r="D646">
            <v>441500</v>
          </cell>
        </row>
        <row r="647">
          <cell r="A647" t="str">
            <v>Dusty Brown</v>
          </cell>
          <cell r="B647">
            <v>3</v>
          </cell>
          <cell r="C647">
            <v>-0.5</v>
          </cell>
        </row>
        <row r="648">
          <cell r="A648" t="str">
            <v>Brian Burres</v>
          </cell>
          <cell r="B648">
            <v>6</v>
          </cell>
          <cell r="C648">
            <v>0.1</v>
          </cell>
        </row>
        <row r="649">
          <cell r="A649" t="str">
            <v>Ronny Cedeno</v>
          </cell>
          <cell r="B649">
            <v>7</v>
          </cell>
          <cell r="C649">
            <v>1.1000000000000001</v>
          </cell>
          <cell r="D649">
            <v>1850000</v>
          </cell>
        </row>
        <row r="650">
          <cell r="A650" t="str">
            <v>Pedro Ciriaco</v>
          </cell>
          <cell r="B650">
            <v>2</v>
          </cell>
          <cell r="C650">
            <v>0.2</v>
          </cell>
        </row>
        <row r="651">
          <cell r="A651" t="str">
            <v>Kevin Correia</v>
          </cell>
          <cell r="B651">
            <v>9</v>
          </cell>
          <cell r="C651">
            <v>-0.1</v>
          </cell>
          <cell r="D651">
            <v>4000000</v>
          </cell>
        </row>
        <row r="652">
          <cell r="A652" t="str">
            <v>Michael Crotta</v>
          </cell>
          <cell r="B652" t="str">
            <v>1st</v>
          </cell>
          <cell r="C652">
            <v>-0.6</v>
          </cell>
          <cell r="D652">
            <v>414000</v>
          </cell>
        </row>
        <row r="653">
          <cell r="A653" t="str">
            <v>Chase d'Arnaud</v>
          </cell>
          <cell r="B653" t="str">
            <v>1st</v>
          </cell>
          <cell r="C653">
            <v>-0.4</v>
          </cell>
        </row>
        <row r="654">
          <cell r="A654" t="str">
            <v>Matt Diaz</v>
          </cell>
          <cell r="B654">
            <v>9</v>
          </cell>
          <cell r="C654">
            <v>-0.5</v>
          </cell>
          <cell r="D654">
            <v>2125000</v>
          </cell>
        </row>
        <row r="655">
          <cell r="A655" t="str">
            <v>Ryan Doumit</v>
          </cell>
          <cell r="B655">
            <v>7</v>
          </cell>
          <cell r="C655">
            <v>1.1000000000000001</v>
          </cell>
          <cell r="D655">
            <v>5200000</v>
          </cell>
        </row>
        <row r="656">
          <cell r="A656" t="str">
            <v>Eric Fryer</v>
          </cell>
          <cell r="B656" t="str">
            <v>1st</v>
          </cell>
          <cell r="C656">
            <v>0.2</v>
          </cell>
        </row>
        <row r="657">
          <cell r="A657" t="str">
            <v>Jason Grilli</v>
          </cell>
          <cell r="B657">
            <v>9</v>
          </cell>
          <cell r="C657">
            <v>0.9</v>
          </cell>
        </row>
        <row r="658">
          <cell r="A658" t="str">
            <v>Joel Hanrahan</v>
          </cell>
          <cell r="B658">
            <v>5</v>
          </cell>
          <cell r="C658">
            <v>2.4</v>
          </cell>
          <cell r="D658">
            <v>1400000</v>
          </cell>
        </row>
        <row r="659">
          <cell r="A659" t="str">
            <v>Josh Harrison</v>
          </cell>
          <cell r="B659" t="str">
            <v>1st</v>
          </cell>
          <cell r="C659">
            <v>1.2</v>
          </cell>
        </row>
        <row r="660">
          <cell r="A660" t="str">
            <v>Jared Hughes</v>
          </cell>
          <cell r="B660" t="str">
            <v>1st</v>
          </cell>
          <cell r="C660">
            <v>0.1</v>
          </cell>
        </row>
        <row r="661">
          <cell r="A661" t="str">
            <v>Jason Jaramillo</v>
          </cell>
          <cell r="B661">
            <v>3</v>
          </cell>
          <cell r="C661">
            <v>0.1</v>
          </cell>
          <cell r="D661">
            <v>422500</v>
          </cell>
        </row>
        <row r="662">
          <cell r="A662" t="str">
            <v>Garrett Jones</v>
          </cell>
          <cell r="B662">
            <v>4</v>
          </cell>
          <cell r="C662">
            <v>0.2</v>
          </cell>
          <cell r="D662">
            <v>455500</v>
          </cell>
        </row>
        <row r="663">
          <cell r="A663" t="str">
            <v>Jeff Karstens</v>
          </cell>
          <cell r="B663">
            <v>6</v>
          </cell>
          <cell r="C663">
            <v>2.5</v>
          </cell>
          <cell r="D663">
            <v>1100000</v>
          </cell>
        </row>
        <row r="664">
          <cell r="A664" t="str">
            <v>Derrek Lee</v>
          </cell>
          <cell r="B664">
            <v>15</v>
          </cell>
          <cell r="C664">
            <v>0.9</v>
          </cell>
        </row>
        <row r="665">
          <cell r="A665" t="str">
            <v>Chris Leroux</v>
          </cell>
          <cell r="B665">
            <v>3</v>
          </cell>
          <cell r="C665">
            <v>0.5</v>
          </cell>
        </row>
        <row r="666">
          <cell r="A666" t="str">
            <v>Brad Lincoln</v>
          </cell>
          <cell r="B666">
            <v>2</v>
          </cell>
          <cell r="C666">
            <v>0</v>
          </cell>
          <cell r="D666">
            <v>414500</v>
          </cell>
        </row>
        <row r="667">
          <cell r="A667" t="str">
            <v>Jeff Locke</v>
          </cell>
          <cell r="B667" t="str">
            <v>1st</v>
          </cell>
          <cell r="C667">
            <v>-0.3</v>
          </cell>
        </row>
        <row r="668">
          <cell r="A668" t="str">
            <v>Ryan Ludwick</v>
          </cell>
          <cell r="B668">
            <v>9</v>
          </cell>
          <cell r="C668">
            <v>0</v>
          </cell>
        </row>
        <row r="669">
          <cell r="A669" t="str">
            <v>Paul Maholm</v>
          </cell>
          <cell r="B669">
            <v>7</v>
          </cell>
          <cell r="C669">
            <v>2.4</v>
          </cell>
          <cell r="D669">
            <v>6250000</v>
          </cell>
        </row>
        <row r="670">
          <cell r="A670" t="str">
            <v>Andrew McCutchen</v>
          </cell>
          <cell r="B670">
            <v>3</v>
          </cell>
          <cell r="C670">
            <v>5.4</v>
          </cell>
          <cell r="D670">
            <v>452500</v>
          </cell>
        </row>
        <row r="671">
          <cell r="A671" t="str">
            <v>Daniel McCutchen</v>
          </cell>
          <cell r="B671">
            <v>3</v>
          </cell>
          <cell r="C671">
            <v>0.4</v>
          </cell>
        </row>
        <row r="672">
          <cell r="A672" t="str">
            <v>James McDonald</v>
          </cell>
          <cell r="B672">
            <v>4</v>
          </cell>
          <cell r="C672">
            <v>0.7</v>
          </cell>
          <cell r="D672">
            <v>443000</v>
          </cell>
        </row>
        <row r="673">
          <cell r="A673" t="str">
            <v>Michael McKenry</v>
          </cell>
          <cell r="B673">
            <v>2</v>
          </cell>
          <cell r="C673">
            <v>0</v>
          </cell>
        </row>
        <row r="674">
          <cell r="A674" t="str">
            <v>Evan Meek</v>
          </cell>
          <cell r="B674">
            <v>4</v>
          </cell>
          <cell r="C674">
            <v>0</v>
          </cell>
          <cell r="D674">
            <v>461500</v>
          </cell>
        </row>
        <row r="675">
          <cell r="A675" t="str">
            <v>Charlie Morton</v>
          </cell>
          <cell r="B675">
            <v>4</v>
          </cell>
          <cell r="C675">
            <v>1.6</v>
          </cell>
          <cell r="D675">
            <v>441000</v>
          </cell>
        </row>
        <row r="676">
          <cell r="A676" t="str">
            <v>Daniel Moskos</v>
          </cell>
          <cell r="B676" t="str">
            <v>1st</v>
          </cell>
          <cell r="C676">
            <v>0.2</v>
          </cell>
        </row>
        <row r="677">
          <cell r="A677" t="str">
            <v>Ross Ohlendorf</v>
          </cell>
          <cell r="B677">
            <v>5</v>
          </cell>
          <cell r="C677">
            <v>-1.2</v>
          </cell>
          <cell r="D677">
            <v>2025000</v>
          </cell>
        </row>
        <row r="678">
          <cell r="A678" t="str">
            <v>Garrett Olson</v>
          </cell>
          <cell r="B678">
            <v>5</v>
          </cell>
          <cell r="C678">
            <v>0.1</v>
          </cell>
          <cell r="D678">
            <v>430000</v>
          </cell>
        </row>
        <row r="679">
          <cell r="A679" t="str">
            <v>Lyle Overbay</v>
          </cell>
          <cell r="B679">
            <v>11</v>
          </cell>
          <cell r="C679">
            <v>-0.6</v>
          </cell>
          <cell r="D679">
            <v>5000000</v>
          </cell>
        </row>
        <row r="680">
          <cell r="A680" t="str">
            <v>Matt Pagnozzi</v>
          </cell>
          <cell r="B680">
            <v>3</v>
          </cell>
          <cell r="C680">
            <v>-0.2</v>
          </cell>
        </row>
        <row r="681">
          <cell r="A681" t="str">
            <v>Xavier Paul</v>
          </cell>
          <cell r="B681">
            <v>3</v>
          </cell>
          <cell r="C681">
            <v>0</v>
          </cell>
        </row>
        <row r="682">
          <cell r="A682" t="str">
            <v>Steve Pearce</v>
          </cell>
          <cell r="B682">
            <v>5</v>
          </cell>
          <cell r="C682">
            <v>-0.7</v>
          </cell>
          <cell r="D682">
            <v>427500</v>
          </cell>
        </row>
        <row r="683">
          <cell r="A683" t="str">
            <v>Alex Presley</v>
          </cell>
          <cell r="B683">
            <v>2</v>
          </cell>
          <cell r="C683">
            <v>1.5</v>
          </cell>
        </row>
        <row r="684">
          <cell r="A684" t="str">
            <v>Chris Resop</v>
          </cell>
          <cell r="B684">
            <v>6</v>
          </cell>
          <cell r="C684">
            <v>0.1</v>
          </cell>
          <cell r="D684">
            <v>431500</v>
          </cell>
        </row>
        <row r="685">
          <cell r="A685" t="str">
            <v>Josh Rodriguez</v>
          </cell>
          <cell r="B685" t="str">
            <v>1st</v>
          </cell>
          <cell r="C685">
            <v>-0.1</v>
          </cell>
          <cell r="D685">
            <v>414000</v>
          </cell>
        </row>
        <row r="686">
          <cell r="A686" t="str">
            <v>Chris Snyder</v>
          </cell>
          <cell r="B686">
            <v>8</v>
          </cell>
          <cell r="C686">
            <v>0.8</v>
          </cell>
          <cell r="D686">
            <v>6250000</v>
          </cell>
        </row>
        <row r="687">
          <cell r="A687" t="str">
            <v>Jose Tabata</v>
          </cell>
          <cell r="B687">
            <v>2</v>
          </cell>
          <cell r="C687">
            <v>0.5</v>
          </cell>
          <cell r="D687">
            <v>428000</v>
          </cell>
        </row>
        <row r="688">
          <cell r="A688" t="str">
            <v>Aaron Thompson</v>
          </cell>
          <cell r="B688" t="str">
            <v>1st</v>
          </cell>
          <cell r="C688">
            <v>-0.1</v>
          </cell>
        </row>
        <row r="689">
          <cell r="A689" t="str">
            <v>Wyatt Toregas</v>
          </cell>
          <cell r="B689">
            <v>2</v>
          </cell>
          <cell r="C689">
            <v>-0.1</v>
          </cell>
        </row>
        <row r="690">
          <cell r="A690" t="str">
            <v>Jose Veras</v>
          </cell>
          <cell r="B690">
            <v>6</v>
          </cell>
          <cell r="C690">
            <v>0.4</v>
          </cell>
        </row>
        <row r="691">
          <cell r="A691" t="str">
            <v>Neil Walker</v>
          </cell>
          <cell r="B691">
            <v>3</v>
          </cell>
          <cell r="C691">
            <v>2.6</v>
          </cell>
          <cell r="D691">
            <v>437000</v>
          </cell>
        </row>
        <row r="692">
          <cell r="A692" t="str">
            <v>Tony Watson</v>
          </cell>
          <cell r="B692" t="str">
            <v>1st</v>
          </cell>
          <cell r="C692">
            <v>0.3</v>
          </cell>
        </row>
        <row r="693">
          <cell r="A693" t="str">
            <v>Brandon Wood</v>
          </cell>
          <cell r="B693">
            <v>5</v>
          </cell>
          <cell r="C693">
            <v>-0.7</v>
          </cell>
        </row>
        <row r="694">
          <cell r="A694" t="str">
            <v>Tim Wood</v>
          </cell>
          <cell r="B694">
            <v>3</v>
          </cell>
          <cell r="C694">
            <v>-0.1</v>
          </cell>
        </row>
        <row r="695">
          <cell r="A695" t="str">
            <v>Scott Baker</v>
          </cell>
          <cell r="B695">
            <v>7</v>
          </cell>
          <cell r="C695">
            <v>4.3</v>
          </cell>
          <cell r="D695">
            <v>5000000</v>
          </cell>
        </row>
        <row r="696">
          <cell r="A696" t="str">
            <v>Joe Benson</v>
          </cell>
          <cell r="B696" t="str">
            <v>1st</v>
          </cell>
          <cell r="C696">
            <v>-0.7</v>
          </cell>
        </row>
        <row r="697">
          <cell r="A697" t="str">
            <v>Nick Blackburn</v>
          </cell>
          <cell r="B697">
            <v>5</v>
          </cell>
          <cell r="C697">
            <v>0.4</v>
          </cell>
          <cell r="D697">
            <v>3000000</v>
          </cell>
        </row>
        <row r="698">
          <cell r="A698" t="str">
            <v>Alex Burnett</v>
          </cell>
          <cell r="B698">
            <v>2</v>
          </cell>
          <cell r="C698">
            <v>-0.2</v>
          </cell>
        </row>
        <row r="699">
          <cell r="A699" t="str">
            <v>Drew Butera</v>
          </cell>
          <cell r="B699">
            <v>2</v>
          </cell>
          <cell r="C699">
            <v>-1.6</v>
          </cell>
          <cell r="D699">
            <v>429000</v>
          </cell>
        </row>
        <row r="700">
          <cell r="A700" t="str">
            <v>Matt Capps</v>
          </cell>
          <cell r="B700">
            <v>7</v>
          </cell>
          <cell r="C700">
            <v>0.7</v>
          </cell>
          <cell r="D700">
            <v>7150000</v>
          </cell>
        </row>
        <row r="701">
          <cell r="A701" t="str">
            <v>Alexi Casilla</v>
          </cell>
          <cell r="B701">
            <v>6</v>
          </cell>
          <cell r="C701">
            <v>1.6</v>
          </cell>
          <cell r="D701">
            <v>865000</v>
          </cell>
        </row>
        <row r="702">
          <cell r="A702" t="str">
            <v>Michael Cuddyer</v>
          </cell>
          <cell r="B702">
            <v>11</v>
          </cell>
          <cell r="C702">
            <v>2.2999999999999998</v>
          </cell>
          <cell r="D702">
            <v>10500000</v>
          </cell>
        </row>
        <row r="703">
          <cell r="A703" t="str">
            <v>Scott Diamond</v>
          </cell>
          <cell r="B703" t="str">
            <v>1st</v>
          </cell>
          <cell r="C703">
            <v>0.1</v>
          </cell>
        </row>
        <row r="704">
          <cell r="A704" t="str">
            <v>Brian Dinkelman</v>
          </cell>
          <cell r="B704" t="str">
            <v>1st</v>
          </cell>
          <cell r="C704">
            <v>-0.2</v>
          </cell>
        </row>
        <row r="705">
          <cell r="A705" t="str">
            <v>Brian Duensing</v>
          </cell>
          <cell r="B705">
            <v>3</v>
          </cell>
          <cell r="C705">
            <v>0.1</v>
          </cell>
          <cell r="D705">
            <v>462500</v>
          </cell>
        </row>
        <row r="706">
          <cell r="A706" t="str">
            <v>Phil Dumatrait</v>
          </cell>
          <cell r="B706">
            <v>4</v>
          </cell>
          <cell r="C706">
            <v>0.2</v>
          </cell>
        </row>
        <row r="707">
          <cell r="A707" t="str">
            <v>Eric Hacker</v>
          </cell>
          <cell r="B707">
            <v>2</v>
          </cell>
          <cell r="C707">
            <v>0.2</v>
          </cell>
        </row>
        <row r="708">
          <cell r="A708" t="str">
            <v>Liam Hendriks</v>
          </cell>
          <cell r="B708" t="str">
            <v>1st</v>
          </cell>
          <cell r="C708">
            <v>-0.2</v>
          </cell>
        </row>
        <row r="709">
          <cell r="A709" t="str">
            <v>Jim Hoey</v>
          </cell>
          <cell r="B709">
            <v>3</v>
          </cell>
          <cell r="C709">
            <v>-0.6</v>
          </cell>
        </row>
        <row r="710">
          <cell r="A710" t="str">
            <v>Steve Holm</v>
          </cell>
          <cell r="B710">
            <v>3</v>
          </cell>
          <cell r="C710">
            <v>-0.2</v>
          </cell>
        </row>
        <row r="711">
          <cell r="A711" t="str">
            <v>Dusty Hughes</v>
          </cell>
          <cell r="B711">
            <v>3</v>
          </cell>
          <cell r="C711">
            <v>-0.5</v>
          </cell>
          <cell r="D711">
            <v>429000</v>
          </cell>
        </row>
        <row r="712">
          <cell r="A712" t="str">
            <v>Luke Hughes</v>
          </cell>
          <cell r="B712">
            <v>2</v>
          </cell>
          <cell r="C712">
            <v>0.8</v>
          </cell>
        </row>
        <row r="713">
          <cell r="A713" t="str">
            <v>Chuck James</v>
          </cell>
          <cell r="B713">
            <v>5</v>
          </cell>
          <cell r="C713">
            <v>-0.1</v>
          </cell>
        </row>
        <row r="714">
          <cell r="A714" t="str">
            <v>Jason Kubel</v>
          </cell>
          <cell r="B714">
            <v>7</v>
          </cell>
          <cell r="C714">
            <v>0.8</v>
          </cell>
          <cell r="D714">
            <v>5250000</v>
          </cell>
        </row>
        <row r="715">
          <cell r="A715" t="str">
            <v>Francisco Liriano</v>
          </cell>
          <cell r="B715">
            <v>6</v>
          </cell>
          <cell r="C715">
            <v>0.7</v>
          </cell>
          <cell r="D715">
            <v>4300000</v>
          </cell>
        </row>
        <row r="716">
          <cell r="A716" t="str">
            <v>Jeff Manship</v>
          </cell>
          <cell r="B716">
            <v>3</v>
          </cell>
          <cell r="C716">
            <v>-0.1</v>
          </cell>
          <cell r="D716">
            <v>419000</v>
          </cell>
        </row>
        <row r="717">
          <cell r="A717" t="str">
            <v>Joe Mauer</v>
          </cell>
          <cell r="B717">
            <v>8</v>
          </cell>
          <cell r="C717">
            <v>1.5</v>
          </cell>
          <cell r="D717">
            <v>23000000</v>
          </cell>
        </row>
        <row r="718">
          <cell r="A718" t="str">
            <v>Jose Mijares</v>
          </cell>
          <cell r="B718">
            <v>4</v>
          </cell>
          <cell r="C718">
            <v>-0.2</v>
          </cell>
          <cell r="D718">
            <v>445000</v>
          </cell>
        </row>
        <row r="719">
          <cell r="A719" t="str">
            <v>Justin Morneau</v>
          </cell>
          <cell r="B719">
            <v>9</v>
          </cell>
          <cell r="C719">
            <v>-1.1000000000000001</v>
          </cell>
          <cell r="D719">
            <v>15000000</v>
          </cell>
        </row>
        <row r="720">
          <cell r="A720" t="str">
            <v>Joe Nathan</v>
          </cell>
          <cell r="B720">
            <v>11</v>
          </cell>
          <cell r="C720">
            <v>-0.1</v>
          </cell>
          <cell r="D720">
            <v>11250000</v>
          </cell>
        </row>
        <row r="721">
          <cell r="A721" t="str">
            <v>Tsuyoshi Nishioka</v>
          </cell>
          <cell r="B721" t="str">
            <v>1st</v>
          </cell>
          <cell r="C721">
            <v>-1.8</v>
          </cell>
          <cell r="D721">
            <v>3000000</v>
          </cell>
        </row>
        <row r="722">
          <cell r="A722" t="str">
            <v>Lester Oliveros</v>
          </cell>
          <cell r="B722" t="str">
            <v>1st</v>
          </cell>
          <cell r="C722">
            <v>0.1</v>
          </cell>
        </row>
        <row r="723">
          <cell r="A723" t="str">
            <v>Chris Parmelee</v>
          </cell>
          <cell r="B723" t="str">
            <v>1st</v>
          </cell>
          <cell r="C723">
            <v>1.4</v>
          </cell>
        </row>
        <row r="724">
          <cell r="A724" t="str">
            <v>Carl Pavano</v>
          </cell>
          <cell r="B724">
            <v>13</v>
          </cell>
          <cell r="C724">
            <v>1.7</v>
          </cell>
          <cell r="D724">
            <v>8000000</v>
          </cell>
        </row>
        <row r="725">
          <cell r="A725" t="str">
            <v>Glen Perkins</v>
          </cell>
          <cell r="B725">
            <v>6</v>
          </cell>
          <cell r="C725">
            <v>2</v>
          </cell>
          <cell r="D725">
            <v>700000</v>
          </cell>
        </row>
        <row r="726">
          <cell r="A726" t="str">
            <v>Trevor Plouffe</v>
          </cell>
          <cell r="B726">
            <v>2</v>
          </cell>
          <cell r="C726">
            <v>-0.7</v>
          </cell>
        </row>
        <row r="727">
          <cell r="A727" t="str">
            <v>Jason Repko</v>
          </cell>
          <cell r="B727">
            <v>6</v>
          </cell>
          <cell r="C727">
            <v>-0.4</v>
          </cell>
          <cell r="D727">
            <v>600000</v>
          </cell>
        </row>
        <row r="728">
          <cell r="A728" t="str">
            <v>Ben Revere</v>
          </cell>
          <cell r="B728">
            <v>2</v>
          </cell>
          <cell r="C728">
            <v>0.9</v>
          </cell>
        </row>
        <row r="729">
          <cell r="A729" t="str">
            <v>Rene Rivera</v>
          </cell>
          <cell r="B729">
            <v>4</v>
          </cell>
          <cell r="C729">
            <v>-0.1</v>
          </cell>
        </row>
        <row r="730">
          <cell r="A730" t="str">
            <v>Anthony Slama</v>
          </cell>
          <cell r="B730">
            <v>2</v>
          </cell>
          <cell r="C730">
            <v>0.2</v>
          </cell>
        </row>
        <row r="731">
          <cell r="A731" t="str">
            <v>Kevin Slowey</v>
          </cell>
          <cell r="B731">
            <v>5</v>
          </cell>
          <cell r="C731">
            <v>-0.5</v>
          </cell>
          <cell r="D731">
            <v>2700000</v>
          </cell>
        </row>
        <row r="732">
          <cell r="A732" t="str">
            <v>Denard Span</v>
          </cell>
          <cell r="B732">
            <v>4</v>
          </cell>
          <cell r="C732">
            <v>2.4</v>
          </cell>
          <cell r="D732">
            <v>1000000</v>
          </cell>
        </row>
        <row r="733">
          <cell r="A733" t="str">
            <v>Anthony Swarzak</v>
          </cell>
          <cell r="B733">
            <v>2</v>
          </cell>
          <cell r="C733">
            <v>1.1000000000000001</v>
          </cell>
        </row>
        <row r="734">
          <cell r="A734" t="str">
            <v>Jim Thome HOF</v>
          </cell>
          <cell r="B734">
            <v>21</v>
          </cell>
          <cell r="C734">
            <v>1</v>
          </cell>
          <cell r="D734">
            <v>3000000</v>
          </cell>
        </row>
        <row r="735">
          <cell r="A735" t="str">
            <v>Matt Tolbert</v>
          </cell>
          <cell r="B735">
            <v>4</v>
          </cell>
          <cell r="C735">
            <v>0</v>
          </cell>
          <cell r="D735">
            <v>425000</v>
          </cell>
        </row>
        <row r="736">
          <cell r="A736" t="str">
            <v>Rene Tosoni</v>
          </cell>
          <cell r="B736" t="str">
            <v>1st</v>
          </cell>
          <cell r="C736">
            <v>-0.8</v>
          </cell>
        </row>
        <row r="737">
          <cell r="A737" t="str">
            <v>Danny Valencia</v>
          </cell>
          <cell r="B737">
            <v>2</v>
          </cell>
          <cell r="C737">
            <v>-0.4</v>
          </cell>
          <cell r="D737">
            <v>437500</v>
          </cell>
        </row>
        <row r="738">
          <cell r="A738" t="str">
            <v>Kyle Waldrop</v>
          </cell>
          <cell r="B738" t="str">
            <v>1st</v>
          </cell>
          <cell r="C738">
            <v>0</v>
          </cell>
        </row>
        <row r="739">
          <cell r="A739" t="str">
            <v>Delmon Young</v>
          </cell>
          <cell r="B739">
            <v>6</v>
          </cell>
          <cell r="C739">
            <v>-0.5</v>
          </cell>
          <cell r="D739">
            <v>5375000</v>
          </cell>
        </row>
        <row r="740">
          <cell r="A740" t="str">
            <v>Michael Brantley</v>
          </cell>
          <cell r="B740">
            <v>3</v>
          </cell>
          <cell r="C740">
            <v>2.1</v>
          </cell>
          <cell r="D740">
            <v>421800</v>
          </cell>
        </row>
        <row r="741">
          <cell r="A741" t="str">
            <v>Travis Buck</v>
          </cell>
          <cell r="B741">
            <v>5</v>
          </cell>
          <cell r="C741">
            <v>0.3</v>
          </cell>
          <cell r="D741">
            <v>625000</v>
          </cell>
        </row>
        <row r="742">
          <cell r="A742" t="str">
            <v>Asdrubal Cabrera</v>
          </cell>
          <cell r="B742">
            <v>5</v>
          </cell>
          <cell r="C742">
            <v>4.7</v>
          </cell>
          <cell r="D742">
            <v>2025000</v>
          </cell>
        </row>
        <row r="743">
          <cell r="A743" t="str">
            <v>Orlando Cabrera</v>
          </cell>
          <cell r="B743">
            <v>15</v>
          </cell>
          <cell r="C743">
            <v>-0.9</v>
          </cell>
          <cell r="D743">
            <v>1000000</v>
          </cell>
        </row>
        <row r="744">
          <cell r="A744" t="str">
            <v>Carlos Carrasco</v>
          </cell>
          <cell r="B744">
            <v>3</v>
          </cell>
          <cell r="C744">
            <v>0.6</v>
          </cell>
          <cell r="D744">
            <v>415800</v>
          </cell>
        </row>
        <row r="745">
          <cell r="A745" t="str">
            <v>Ezequiel Carrera</v>
          </cell>
          <cell r="B745" t="str">
            <v>1st</v>
          </cell>
          <cell r="C745">
            <v>0.1</v>
          </cell>
        </row>
        <row r="746">
          <cell r="A746" t="str">
            <v>Lonnie Chisenhall</v>
          </cell>
          <cell r="B746" t="str">
            <v>1st</v>
          </cell>
          <cell r="C746">
            <v>1.3</v>
          </cell>
        </row>
        <row r="747">
          <cell r="A747" t="str">
            <v>Shin-Soo Choo</v>
          </cell>
          <cell r="B747">
            <v>7</v>
          </cell>
          <cell r="C747">
            <v>1.6</v>
          </cell>
          <cell r="D747">
            <v>3975000</v>
          </cell>
        </row>
        <row r="748">
          <cell r="A748" t="str">
            <v>Trevor Crowe</v>
          </cell>
          <cell r="B748">
            <v>3</v>
          </cell>
          <cell r="C748">
            <v>0</v>
          </cell>
          <cell r="D748">
            <v>435700</v>
          </cell>
        </row>
        <row r="749">
          <cell r="A749" t="str">
            <v>Jason Donald</v>
          </cell>
          <cell r="B749">
            <v>2</v>
          </cell>
          <cell r="C749">
            <v>1.1000000000000001</v>
          </cell>
          <cell r="D749">
            <v>423200</v>
          </cell>
        </row>
        <row r="750">
          <cell r="A750" t="str">
            <v>Shelley Duncan</v>
          </cell>
          <cell r="B750">
            <v>5</v>
          </cell>
          <cell r="C750">
            <v>0.6</v>
          </cell>
          <cell r="D750">
            <v>500000</v>
          </cell>
        </row>
        <row r="751">
          <cell r="A751" t="str">
            <v>Chad Durbin</v>
          </cell>
          <cell r="B751">
            <v>12</v>
          </cell>
          <cell r="C751">
            <v>-0.5</v>
          </cell>
          <cell r="D751">
            <v>800000</v>
          </cell>
        </row>
        <row r="752">
          <cell r="A752" t="str">
            <v>Adam Everett</v>
          </cell>
          <cell r="B752">
            <v>11</v>
          </cell>
          <cell r="C752">
            <v>-0.2</v>
          </cell>
          <cell r="D752">
            <v>700000</v>
          </cell>
        </row>
        <row r="753">
          <cell r="A753" t="str">
            <v>Kosuke Fukudome</v>
          </cell>
          <cell r="B753">
            <v>4</v>
          </cell>
          <cell r="C753">
            <v>-0.5</v>
          </cell>
        </row>
        <row r="754">
          <cell r="A754" t="str">
            <v>Justin Germano</v>
          </cell>
          <cell r="B754">
            <v>6</v>
          </cell>
          <cell r="C754">
            <v>-0.1</v>
          </cell>
          <cell r="D754">
            <v>415600</v>
          </cell>
        </row>
        <row r="755">
          <cell r="A755" t="str">
            <v>Jeanmar Gomez</v>
          </cell>
          <cell r="B755">
            <v>2</v>
          </cell>
          <cell r="C755">
            <v>0.4</v>
          </cell>
        </row>
        <row r="756">
          <cell r="A756" t="str">
            <v>Travis Hafner</v>
          </cell>
          <cell r="B756">
            <v>10</v>
          </cell>
          <cell r="C756">
            <v>1.6</v>
          </cell>
          <cell r="D756">
            <v>13000000</v>
          </cell>
        </row>
        <row r="757">
          <cell r="A757" t="str">
            <v>Nick Hagadone</v>
          </cell>
          <cell r="B757" t="str">
            <v>1st</v>
          </cell>
          <cell r="C757">
            <v>0</v>
          </cell>
        </row>
        <row r="758">
          <cell r="A758" t="str">
            <v>Jack Hannahan</v>
          </cell>
          <cell r="B758">
            <v>5</v>
          </cell>
          <cell r="C758">
            <v>2.2999999999999998</v>
          </cell>
          <cell r="D758">
            <v>500000</v>
          </cell>
        </row>
        <row r="759">
          <cell r="A759" t="str">
            <v>Jerad Head</v>
          </cell>
          <cell r="B759" t="str">
            <v>1st</v>
          </cell>
          <cell r="C759">
            <v>0</v>
          </cell>
        </row>
        <row r="760">
          <cell r="A760" t="str">
            <v>Roberto Hernandez</v>
          </cell>
          <cell r="B760">
            <v>6</v>
          </cell>
          <cell r="C760">
            <v>-1</v>
          </cell>
          <cell r="D760">
            <v>6287500</v>
          </cell>
        </row>
        <row r="761">
          <cell r="A761" t="str">
            <v>Frank Herrmann</v>
          </cell>
          <cell r="B761">
            <v>2</v>
          </cell>
          <cell r="C761">
            <v>-0.2</v>
          </cell>
          <cell r="D761">
            <v>419800</v>
          </cell>
        </row>
        <row r="762">
          <cell r="A762" t="str">
            <v>David Huff</v>
          </cell>
          <cell r="B762">
            <v>3</v>
          </cell>
          <cell r="C762">
            <v>-0.3</v>
          </cell>
        </row>
        <row r="763">
          <cell r="A763" t="str">
            <v>Ubaldo Jimenez</v>
          </cell>
          <cell r="B763">
            <v>6</v>
          </cell>
          <cell r="C763">
            <v>-0.2</v>
          </cell>
        </row>
        <row r="764">
          <cell r="A764" t="str">
            <v>Josh Judy</v>
          </cell>
          <cell r="B764" t="str">
            <v>1st</v>
          </cell>
          <cell r="C764">
            <v>-0.2</v>
          </cell>
        </row>
        <row r="765">
          <cell r="A765" t="str">
            <v>Austin Kearns</v>
          </cell>
          <cell r="B765">
            <v>10</v>
          </cell>
          <cell r="C765">
            <v>-0.6</v>
          </cell>
          <cell r="D765">
            <v>1300000</v>
          </cell>
        </row>
        <row r="766">
          <cell r="A766" t="str">
            <v>Jason Kipnis</v>
          </cell>
          <cell r="B766" t="str">
            <v>1st</v>
          </cell>
          <cell r="C766">
            <v>1</v>
          </cell>
        </row>
        <row r="767">
          <cell r="A767" t="str">
            <v>Corey Kluber</v>
          </cell>
          <cell r="B767" t="str">
            <v>1st</v>
          </cell>
          <cell r="C767">
            <v>-0.1</v>
          </cell>
        </row>
        <row r="768">
          <cell r="A768" t="str">
            <v>Matt LaPorta</v>
          </cell>
          <cell r="B768">
            <v>3</v>
          </cell>
          <cell r="C768">
            <v>-0.8</v>
          </cell>
          <cell r="D768">
            <v>431400</v>
          </cell>
        </row>
        <row r="769">
          <cell r="A769" t="str">
            <v>Lou Marson</v>
          </cell>
          <cell r="B769">
            <v>4</v>
          </cell>
          <cell r="C769">
            <v>0.7</v>
          </cell>
          <cell r="D769">
            <v>424300</v>
          </cell>
        </row>
        <row r="770">
          <cell r="A770" t="str">
            <v>Justin Masterson</v>
          </cell>
          <cell r="B770">
            <v>4</v>
          </cell>
          <cell r="C770">
            <v>4.3</v>
          </cell>
          <cell r="D770">
            <v>468400</v>
          </cell>
        </row>
        <row r="771">
          <cell r="A771" t="str">
            <v>Zach McAllister</v>
          </cell>
          <cell r="B771" t="str">
            <v>1st</v>
          </cell>
          <cell r="C771">
            <v>-0.5</v>
          </cell>
        </row>
        <row r="772">
          <cell r="A772" t="str">
            <v>Chris Perez</v>
          </cell>
          <cell r="B772">
            <v>4</v>
          </cell>
          <cell r="C772">
            <v>1.1000000000000001</v>
          </cell>
          <cell r="D772">
            <v>2225000</v>
          </cell>
        </row>
        <row r="773">
          <cell r="A773" t="str">
            <v>Rafael Perez</v>
          </cell>
          <cell r="B773">
            <v>6</v>
          </cell>
          <cell r="C773">
            <v>0.8</v>
          </cell>
          <cell r="D773">
            <v>1330000</v>
          </cell>
        </row>
        <row r="774">
          <cell r="A774" t="str">
            <v>Vinnie Pestano</v>
          </cell>
          <cell r="B774">
            <v>2</v>
          </cell>
          <cell r="C774">
            <v>2.2000000000000002</v>
          </cell>
          <cell r="D774">
            <v>414100</v>
          </cell>
        </row>
        <row r="775">
          <cell r="A775" t="str">
            <v>Cord Phelps</v>
          </cell>
          <cell r="B775" t="str">
            <v>1st</v>
          </cell>
          <cell r="C775">
            <v>-0.9</v>
          </cell>
        </row>
        <row r="776">
          <cell r="A776" t="str">
            <v>Zach Putnam</v>
          </cell>
          <cell r="B776" t="str">
            <v>1st</v>
          </cell>
          <cell r="C776">
            <v>-0.1</v>
          </cell>
        </row>
        <row r="777">
          <cell r="A777" t="str">
            <v>Carlos Santana</v>
          </cell>
          <cell r="B777">
            <v>2</v>
          </cell>
          <cell r="C777">
            <v>4.0999999999999996</v>
          </cell>
          <cell r="D777">
            <v>416600</v>
          </cell>
        </row>
        <row r="778">
          <cell r="A778" t="str">
            <v>Tony Sipp</v>
          </cell>
          <cell r="B778">
            <v>3</v>
          </cell>
          <cell r="C778">
            <v>1.4</v>
          </cell>
          <cell r="D778">
            <v>436800</v>
          </cell>
        </row>
        <row r="779">
          <cell r="A779" t="str">
            <v>Grady Sizemore</v>
          </cell>
          <cell r="B779">
            <v>8</v>
          </cell>
          <cell r="C779">
            <v>0.2</v>
          </cell>
          <cell r="D779">
            <v>7666666</v>
          </cell>
        </row>
        <row r="780">
          <cell r="A780" t="str">
            <v>Joe Smith</v>
          </cell>
          <cell r="B780">
            <v>5</v>
          </cell>
          <cell r="C780">
            <v>2.4</v>
          </cell>
          <cell r="D780">
            <v>870000</v>
          </cell>
        </row>
        <row r="781">
          <cell r="A781" t="str">
            <v>Mitch Talbot</v>
          </cell>
          <cell r="B781">
            <v>3</v>
          </cell>
          <cell r="C781">
            <v>-0.6</v>
          </cell>
          <cell r="D781">
            <v>431700</v>
          </cell>
        </row>
        <row r="782">
          <cell r="A782" t="str">
            <v>Jim Thome HOF</v>
          </cell>
          <cell r="B782">
            <v>21</v>
          </cell>
          <cell r="C782">
            <v>0.6</v>
          </cell>
        </row>
        <row r="783">
          <cell r="A783" t="str">
            <v>Josh Tomlin</v>
          </cell>
          <cell r="B783">
            <v>2</v>
          </cell>
          <cell r="C783">
            <v>2.4</v>
          </cell>
          <cell r="D783">
            <v>417200</v>
          </cell>
        </row>
        <row r="784">
          <cell r="A784" t="str">
            <v>Luis Valbuena</v>
          </cell>
          <cell r="B784">
            <v>4</v>
          </cell>
          <cell r="C784">
            <v>-0.3</v>
          </cell>
        </row>
        <row r="785">
          <cell r="A785" t="str">
            <v>Alex White</v>
          </cell>
          <cell r="B785" t="str">
            <v>1st</v>
          </cell>
          <cell r="C785">
            <v>0.2</v>
          </cell>
        </row>
        <row r="786">
          <cell r="A786" t="str">
            <v>Dylan Axelrod</v>
          </cell>
          <cell r="B786" t="str">
            <v>1st</v>
          </cell>
          <cell r="C786">
            <v>0.6</v>
          </cell>
        </row>
        <row r="787">
          <cell r="A787" t="str">
            <v>Gordon Beckham</v>
          </cell>
          <cell r="B787">
            <v>3</v>
          </cell>
          <cell r="C787">
            <v>1.4</v>
          </cell>
          <cell r="D787">
            <v>485000</v>
          </cell>
        </row>
        <row r="788">
          <cell r="A788" t="str">
            <v>Brian Bruney</v>
          </cell>
          <cell r="B788">
            <v>8</v>
          </cell>
          <cell r="C788">
            <v>-0.3</v>
          </cell>
        </row>
        <row r="789">
          <cell r="A789" t="str">
            <v>Mark Buehrle</v>
          </cell>
          <cell r="B789">
            <v>12</v>
          </cell>
          <cell r="C789">
            <v>3.8</v>
          </cell>
          <cell r="D789">
            <v>14000000</v>
          </cell>
        </row>
        <row r="790">
          <cell r="A790" t="str">
            <v>Ramon Castro</v>
          </cell>
          <cell r="B790">
            <v>13</v>
          </cell>
          <cell r="C790">
            <v>0.2</v>
          </cell>
          <cell r="D790">
            <v>1200000</v>
          </cell>
        </row>
        <row r="791">
          <cell r="A791" t="str">
            <v>Jesse Crain</v>
          </cell>
          <cell r="B791">
            <v>8</v>
          </cell>
          <cell r="C791">
            <v>2.2999999999999998</v>
          </cell>
          <cell r="D791">
            <v>4000000</v>
          </cell>
        </row>
        <row r="792">
          <cell r="A792" t="str">
            <v>John Danks</v>
          </cell>
          <cell r="B792">
            <v>5</v>
          </cell>
          <cell r="C792">
            <v>2</v>
          </cell>
          <cell r="D792">
            <v>6000000</v>
          </cell>
        </row>
        <row r="793">
          <cell r="A793" t="str">
            <v>Alejandro De Aza</v>
          </cell>
          <cell r="B793">
            <v>4</v>
          </cell>
          <cell r="C793">
            <v>2.5</v>
          </cell>
        </row>
        <row r="794">
          <cell r="A794" t="str">
            <v>Adam Dunn</v>
          </cell>
          <cell r="B794">
            <v>11</v>
          </cell>
          <cell r="C794">
            <v>-2.9</v>
          </cell>
          <cell r="D794">
            <v>12000000</v>
          </cell>
        </row>
        <row r="795">
          <cell r="A795" t="str">
            <v>Eduardo Escobar</v>
          </cell>
          <cell r="B795" t="str">
            <v>1st</v>
          </cell>
          <cell r="C795">
            <v>0.1</v>
          </cell>
        </row>
        <row r="796">
          <cell r="A796" t="str">
            <v>Tyler Flowers</v>
          </cell>
          <cell r="B796">
            <v>3</v>
          </cell>
          <cell r="C796">
            <v>0.7</v>
          </cell>
        </row>
        <row r="797">
          <cell r="A797" t="str">
            <v>Gavin Floyd</v>
          </cell>
          <cell r="B797">
            <v>8</v>
          </cell>
          <cell r="C797">
            <v>2.8</v>
          </cell>
          <cell r="D797">
            <v>5000000</v>
          </cell>
        </row>
        <row r="798">
          <cell r="A798" t="str">
            <v>Jason Frasor</v>
          </cell>
          <cell r="B798">
            <v>8</v>
          </cell>
          <cell r="C798">
            <v>0</v>
          </cell>
        </row>
        <row r="799">
          <cell r="A799" t="str">
            <v>Jeff Gray</v>
          </cell>
          <cell r="B799">
            <v>4</v>
          </cell>
          <cell r="C799">
            <v>0.3</v>
          </cell>
        </row>
        <row r="800">
          <cell r="A800" t="str">
            <v>Lucas Harrell</v>
          </cell>
          <cell r="B800">
            <v>2</v>
          </cell>
          <cell r="C800">
            <v>-0.1</v>
          </cell>
        </row>
        <row r="801">
          <cell r="A801" t="str">
            <v>Philip Humber</v>
          </cell>
          <cell r="B801">
            <v>6</v>
          </cell>
          <cell r="C801">
            <v>3.3</v>
          </cell>
          <cell r="D801">
            <v>500000</v>
          </cell>
        </row>
        <row r="802">
          <cell r="A802" t="str">
            <v>Edwin Jackson</v>
          </cell>
          <cell r="B802">
            <v>9</v>
          </cell>
          <cell r="C802">
            <v>2.2999999999999998</v>
          </cell>
          <cell r="D802">
            <v>8750000</v>
          </cell>
        </row>
        <row r="803">
          <cell r="A803" t="str">
            <v>Josh Kinney</v>
          </cell>
          <cell r="B803">
            <v>4</v>
          </cell>
          <cell r="C803">
            <v>-0.1</v>
          </cell>
        </row>
        <row r="804">
          <cell r="A804" t="str">
            <v>Paul Konerko</v>
          </cell>
          <cell r="B804">
            <v>15</v>
          </cell>
          <cell r="C804">
            <v>2.9</v>
          </cell>
          <cell r="D804">
            <v>12000000</v>
          </cell>
        </row>
        <row r="805">
          <cell r="A805" t="str">
            <v>Brent Lillibridge</v>
          </cell>
          <cell r="B805">
            <v>4</v>
          </cell>
          <cell r="C805">
            <v>1.5</v>
          </cell>
          <cell r="D805">
            <v>430000</v>
          </cell>
        </row>
        <row r="806">
          <cell r="A806" t="str">
            <v>Shane Lindsay</v>
          </cell>
          <cell r="B806" t="str">
            <v>1st</v>
          </cell>
          <cell r="C806">
            <v>-0.2</v>
          </cell>
        </row>
        <row r="807">
          <cell r="A807" t="str">
            <v>Donny Lucy</v>
          </cell>
          <cell r="B807">
            <v>3</v>
          </cell>
          <cell r="C807">
            <v>0</v>
          </cell>
        </row>
        <row r="808">
          <cell r="A808" t="str">
            <v>Dallas McPherson</v>
          </cell>
          <cell r="B808">
            <v>5</v>
          </cell>
          <cell r="C808">
            <v>-0.2</v>
          </cell>
        </row>
        <row r="809">
          <cell r="A809" t="str">
            <v>Lastings Milledge</v>
          </cell>
          <cell r="B809">
            <v>6</v>
          </cell>
          <cell r="C809">
            <v>-0.2</v>
          </cell>
          <cell r="D809">
            <v>500000</v>
          </cell>
        </row>
        <row r="810">
          <cell r="A810" t="str">
            <v>Brent Morel</v>
          </cell>
          <cell r="B810">
            <v>2</v>
          </cell>
          <cell r="C810">
            <v>1.3</v>
          </cell>
          <cell r="D810">
            <v>414000</v>
          </cell>
        </row>
        <row r="811">
          <cell r="A811" t="str">
            <v>Will Ohman</v>
          </cell>
          <cell r="B811">
            <v>9</v>
          </cell>
          <cell r="C811">
            <v>0.5</v>
          </cell>
          <cell r="D811">
            <v>1500000</v>
          </cell>
        </row>
        <row r="812">
          <cell r="A812" t="str">
            <v>Jake Peavy</v>
          </cell>
          <cell r="B812">
            <v>10</v>
          </cell>
          <cell r="C812">
            <v>1.1000000000000001</v>
          </cell>
          <cell r="D812">
            <v>16000000</v>
          </cell>
        </row>
        <row r="813">
          <cell r="A813" t="str">
            <v>Tony Pena</v>
          </cell>
          <cell r="B813">
            <v>6</v>
          </cell>
          <cell r="C813">
            <v>-0.2</v>
          </cell>
          <cell r="D813">
            <v>1600000</v>
          </cell>
        </row>
        <row r="814">
          <cell r="A814" t="str">
            <v>Juan Pierre</v>
          </cell>
          <cell r="B814">
            <v>12</v>
          </cell>
          <cell r="C814">
            <v>-0.9</v>
          </cell>
          <cell r="D814">
            <v>8500000</v>
          </cell>
        </row>
        <row r="815">
          <cell r="A815" t="str">
            <v>A.J. Pierzynski</v>
          </cell>
          <cell r="B815">
            <v>14</v>
          </cell>
          <cell r="C815">
            <v>0.6</v>
          </cell>
          <cell r="D815">
            <v>2000000</v>
          </cell>
        </row>
        <row r="816">
          <cell r="A816" t="str">
            <v>Carlos Quentin</v>
          </cell>
          <cell r="B816">
            <v>6</v>
          </cell>
          <cell r="C816">
            <v>2.5</v>
          </cell>
          <cell r="D816">
            <v>5050000</v>
          </cell>
        </row>
        <row r="817">
          <cell r="A817" t="str">
            <v>Alexei Ramirez</v>
          </cell>
          <cell r="B817">
            <v>4</v>
          </cell>
          <cell r="C817">
            <v>3.8</v>
          </cell>
          <cell r="D817">
            <v>2750000</v>
          </cell>
        </row>
        <row r="818">
          <cell r="A818" t="str">
            <v>Addison Reed</v>
          </cell>
          <cell r="B818" t="str">
            <v>1st</v>
          </cell>
          <cell r="C818">
            <v>0.1</v>
          </cell>
        </row>
        <row r="819">
          <cell r="A819" t="str">
            <v>Alex Rios</v>
          </cell>
          <cell r="B819">
            <v>8</v>
          </cell>
          <cell r="C819">
            <v>-1.9</v>
          </cell>
          <cell r="D819">
            <v>12500000</v>
          </cell>
        </row>
        <row r="820">
          <cell r="A820" t="str">
            <v>Chris Sale</v>
          </cell>
          <cell r="B820">
            <v>2</v>
          </cell>
          <cell r="C820">
            <v>2.4</v>
          </cell>
          <cell r="D820">
            <v>425000</v>
          </cell>
        </row>
        <row r="821">
          <cell r="A821" t="str">
            <v>Hector Santiago</v>
          </cell>
          <cell r="B821" t="str">
            <v>1st</v>
          </cell>
          <cell r="C821">
            <v>0.2</v>
          </cell>
        </row>
        <row r="822">
          <cell r="A822" t="str">
            <v>Sergio Santos</v>
          </cell>
          <cell r="B822">
            <v>2</v>
          </cell>
          <cell r="C822">
            <v>1.4</v>
          </cell>
          <cell r="D822">
            <v>435000</v>
          </cell>
        </row>
        <row r="823">
          <cell r="A823" t="str">
            <v>Zach Stewart</v>
          </cell>
          <cell r="B823" t="str">
            <v>1st</v>
          </cell>
          <cell r="C823">
            <v>-0.4</v>
          </cell>
        </row>
        <row r="824">
          <cell r="A824" t="str">
            <v>Mark Teahen</v>
          </cell>
          <cell r="B824">
            <v>7</v>
          </cell>
          <cell r="C824">
            <v>-0.5</v>
          </cell>
          <cell r="D824">
            <v>4750000</v>
          </cell>
        </row>
        <row r="825">
          <cell r="A825" t="str">
            <v>Matt Thornton</v>
          </cell>
          <cell r="B825">
            <v>8</v>
          </cell>
          <cell r="C825">
            <v>-0.2</v>
          </cell>
          <cell r="D825">
            <v>3000000</v>
          </cell>
        </row>
        <row r="826">
          <cell r="A826" t="str">
            <v>Dayan Viciedo</v>
          </cell>
          <cell r="B826">
            <v>2</v>
          </cell>
          <cell r="C826">
            <v>-0.1</v>
          </cell>
          <cell r="D826">
            <v>2250000</v>
          </cell>
        </row>
        <row r="827">
          <cell r="A827" t="str">
            <v>Omar Vizquel</v>
          </cell>
          <cell r="B827">
            <v>23</v>
          </cell>
          <cell r="C827">
            <v>-0.4</v>
          </cell>
          <cell r="D827">
            <v>1750000</v>
          </cell>
        </row>
        <row r="828">
          <cell r="A828" t="str">
            <v>Nathan Adcock</v>
          </cell>
          <cell r="B828" t="str">
            <v>1st</v>
          </cell>
          <cell r="C828">
            <v>0.2</v>
          </cell>
          <cell r="D828">
            <v>414000</v>
          </cell>
        </row>
        <row r="829">
          <cell r="A829" t="str">
            <v>Mike Aviles</v>
          </cell>
          <cell r="B829">
            <v>4</v>
          </cell>
          <cell r="C829">
            <v>0.1</v>
          </cell>
          <cell r="D829">
            <v>640000</v>
          </cell>
        </row>
        <row r="830">
          <cell r="A830" t="str">
            <v>Wilson Betemit</v>
          </cell>
          <cell r="B830">
            <v>9</v>
          </cell>
          <cell r="C830">
            <v>0</v>
          </cell>
          <cell r="D830">
            <v>1000000</v>
          </cell>
        </row>
        <row r="831">
          <cell r="A831" t="str">
            <v>Billy Butler</v>
          </cell>
          <cell r="B831">
            <v>5</v>
          </cell>
          <cell r="C831">
            <v>2.2000000000000002</v>
          </cell>
          <cell r="D831">
            <v>3500000</v>
          </cell>
        </row>
        <row r="832">
          <cell r="A832" t="str">
            <v>Melky Cabrera</v>
          </cell>
          <cell r="B832">
            <v>7</v>
          </cell>
          <cell r="C832">
            <v>4.4000000000000004</v>
          </cell>
          <cell r="D832">
            <v>1250000</v>
          </cell>
        </row>
        <row r="833">
          <cell r="A833" t="str">
            <v>Lorenzo Cain</v>
          </cell>
          <cell r="B833">
            <v>2</v>
          </cell>
          <cell r="C833">
            <v>0</v>
          </cell>
        </row>
        <row r="834">
          <cell r="A834" t="str">
            <v>Jesse Chavez</v>
          </cell>
          <cell r="B834">
            <v>4</v>
          </cell>
          <cell r="C834">
            <v>-0.3</v>
          </cell>
        </row>
        <row r="835">
          <cell r="A835" t="str">
            <v>Bruce Chen</v>
          </cell>
          <cell r="B835">
            <v>13</v>
          </cell>
          <cell r="C835">
            <v>2</v>
          </cell>
          <cell r="D835">
            <v>2000000</v>
          </cell>
        </row>
        <row r="836">
          <cell r="A836" t="str">
            <v>Louis Coleman</v>
          </cell>
          <cell r="B836" t="str">
            <v>1st</v>
          </cell>
          <cell r="C836">
            <v>1.5</v>
          </cell>
        </row>
        <row r="837">
          <cell r="A837" t="str">
            <v>Tim Collins</v>
          </cell>
          <cell r="B837" t="str">
            <v>1st</v>
          </cell>
          <cell r="C837">
            <v>1</v>
          </cell>
          <cell r="D837">
            <v>414000</v>
          </cell>
        </row>
        <row r="838">
          <cell r="A838" t="str">
            <v>Aaron Crow</v>
          </cell>
          <cell r="B838" t="str">
            <v>1st</v>
          </cell>
          <cell r="C838">
            <v>1.7</v>
          </cell>
          <cell r="D838">
            <v>1400000</v>
          </cell>
        </row>
        <row r="839">
          <cell r="A839" t="str">
            <v>Kyle Davies</v>
          </cell>
          <cell r="B839">
            <v>7</v>
          </cell>
          <cell r="C839">
            <v>-1.1000000000000001</v>
          </cell>
          <cell r="D839">
            <v>3200000</v>
          </cell>
        </row>
        <row r="840">
          <cell r="A840" t="str">
            <v>Danny Duffy</v>
          </cell>
          <cell r="B840" t="str">
            <v>1st</v>
          </cell>
          <cell r="C840">
            <v>-0.1</v>
          </cell>
        </row>
        <row r="841">
          <cell r="A841" t="str">
            <v>Jarrod Dyson</v>
          </cell>
          <cell r="B841">
            <v>2</v>
          </cell>
          <cell r="C841">
            <v>0.5</v>
          </cell>
          <cell r="D841">
            <v>414000</v>
          </cell>
        </row>
        <row r="842">
          <cell r="A842" t="str">
            <v>Alcides Escobar</v>
          </cell>
          <cell r="B842">
            <v>4</v>
          </cell>
          <cell r="C842">
            <v>2.7</v>
          </cell>
          <cell r="D842">
            <v>428000</v>
          </cell>
        </row>
        <row r="843">
          <cell r="A843" t="str">
            <v>Jeff Francis</v>
          </cell>
          <cell r="B843">
            <v>7</v>
          </cell>
          <cell r="C843">
            <v>0.5</v>
          </cell>
          <cell r="D843">
            <v>2000000</v>
          </cell>
        </row>
        <row r="844">
          <cell r="A844" t="str">
            <v>Jeff Francoeur</v>
          </cell>
          <cell r="B844">
            <v>7</v>
          </cell>
          <cell r="C844">
            <v>3.2</v>
          </cell>
          <cell r="D844">
            <v>2500000</v>
          </cell>
        </row>
        <row r="845">
          <cell r="A845" t="str">
            <v>Chris Getz</v>
          </cell>
          <cell r="B845">
            <v>4</v>
          </cell>
          <cell r="C845">
            <v>0.5</v>
          </cell>
          <cell r="D845">
            <v>443000</v>
          </cell>
        </row>
        <row r="846">
          <cell r="A846" t="str">
            <v>Johnny Giavotella</v>
          </cell>
          <cell r="B846" t="str">
            <v>1st</v>
          </cell>
          <cell r="C846">
            <v>0.1</v>
          </cell>
        </row>
        <row r="847">
          <cell r="A847" t="str">
            <v>Alex Gordon</v>
          </cell>
          <cell r="B847">
            <v>5</v>
          </cell>
          <cell r="C847">
            <v>7.3</v>
          </cell>
          <cell r="D847">
            <v>1400000</v>
          </cell>
        </row>
        <row r="848">
          <cell r="A848" t="str">
            <v>Kelvin Herrera</v>
          </cell>
          <cell r="B848" t="str">
            <v>1st</v>
          </cell>
          <cell r="C848">
            <v>-0.2</v>
          </cell>
        </row>
        <row r="849">
          <cell r="A849" t="str">
            <v>Luke Hochevar</v>
          </cell>
          <cell r="B849">
            <v>5</v>
          </cell>
          <cell r="C849">
            <v>0.9</v>
          </cell>
          <cell r="D849">
            <v>1760000</v>
          </cell>
        </row>
        <row r="850">
          <cell r="A850" t="str">
            <v>Greg Holland</v>
          </cell>
          <cell r="B850">
            <v>2</v>
          </cell>
          <cell r="C850">
            <v>2.6</v>
          </cell>
        </row>
        <row r="851">
          <cell r="A851" t="str">
            <v>Eric Hosmer</v>
          </cell>
          <cell r="B851" t="str">
            <v>1st</v>
          </cell>
          <cell r="C851">
            <v>1.4</v>
          </cell>
        </row>
        <row r="852">
          <cell r="A852" t="str">
            <v>Jeremy Jeffress</v>
          </cell>
          <cell r="B852">
            <v>2</v>
          </cell>
          <cell r="C852">
            <v>0</v>
          </cell>
          <cell r="D852">
            <v>414500</v>
          </cell>
        </row>
        <row r="853">
          <cell r="A853" t="str">
            <v>Kila Ka'aihue</v>
          </cell>
          <cell r="B853">
            <v>3</v>
          </cell>
          <cell r="C853">
            <v>-0.2</v>
          </cell>
          <cell r="D853">
            <v>419000</v>
          </cell>
        </row>
        <row r="854">
          <cell r="A854" t="str">
            <v>Mitch Maier</v>
          </cell>
          <cell r="B854">
            <v>5</v>
          </cell>
          <cell r="C854">
            <v>0.8</v>
          </cell>
          <cell r="D854">
            <v>459000</v>
          </cell>
        </row>
        <row r="855">
          <cell r="A855" t="str">
            <v>Vin Mazzaro</v>
          </cell>
          <cell r="B855">
            <v>3</v>
          </cell>
          <cell r="C855">
            <v>-0.8</v>
          </cell>
        </row>
        <row r="856">
          <cell r="A856" t="str">
            <v>Luis Mendoza</v>
          </cell>
          <cell r="B856">
            <v>5</v>
          </cell>
          <cell r="C856">
            <v>0.7</v>
          </cell>
        </row>
        <row r="857">
          <cell r="A857" t="str">
            <v>Mike Moustakas</v>
          </cell>
          <cell r="B857" t="str">
            <v>1st</v>
          </cell>
          <cell r="C857">
            <v>1</v>
          </cell>
        </row>
        <row r="858">
          <cell r="A858" t="str">
            <v>Yamaico Navarro</v>
          </cell>
          <cell r="B858">
            <v>2</v>
          </cell>
          <cell r="C858">
            <v>0.1</v>
          </cell>
        </row>
        <row r="859">
          <cell r="A859" t="str">
            <v>Sean O'Sullivan</v>
          </cell>
          <cell r="B859">
            <v>3</v>
          </cell>
          <cell r="C859">
            <v>-1.5</v>
          </cell>
          <cell r="D859">
            <v>420500</v>
          </cell>
        </row>
        <row r="860">
          <cell r="A860" t="str">
            <v>Felipe Paulino</v>
          </cell>
          <cell r="B860">
            <v>4</v>
          </cell>
          <cell r="C860">
            <v>1</v>
          </cell>
        </row>
        <row r="861">
          <cell r="A861" t="str">
            <v>Brayan Pena</v>
          </cell>
          <cell r="B861">
            <v>7</v>
          </cell>
          <cell r="C861">
            <v>0.5</v>
          </cell>
          <cell r="D861">
            <v>660000</v>
          </cell>
        </row>
        <row r="862">
          <cell r="A862" t="str">
            <v>Salvador Perez</v>
          </cell>
          <cell r="B862" t="str">
            <v>1st</v>
          </cell>
          <cell r="C862">
            <v>1.5</v>
          </cell>
        </row>
        <row r="863">
          <cell r="A863" t="str">
            <v>Manny Pina</v>
          </cell>
          <cell r="B863" t="str">
            <v>1st</v>
          </cell>
          <cell r="C863">
            <v>-0.1</v>
          </cell>
        </row>
        <row r="864">
          <cell r="A864" t="str">
            <v>Joakim Soria</v>
          </cell>
          <cell r="B864">
            <v>5</v>
          </cell>
          <cell r="C864">
            <v>0.3</v>
          </cell>
          <cell r="D864">
            <v>4000000</v>
          </cell>
        </row>
        <row r="865">
          <cell r="A865" t="str">
            <v>Everett Teaford</v>
          </cell>
          <cell r="B865" t="str">
            <v>1st</v>
          </cell>
          <cell r="C865">
            <v>0.7</v>
          </cell>
        </row>
        <row r="866">
          <cell r="A866" t="str">
            <v>Rob Tejeda</v>
          </cell>
          <cell r="B866">
            <v>7</v>
          </cell>
          <cell r="C866">
            <v>-0.2</v>
          </cell>
          <cell r="D866">
            <v>1550000</v>
          </cell>
        </row>
        <row r="867">
          <cell r="A867" t="str">
            <v>Kanekoa Texeira</v>
          </cell>
          <cell r="B867">
            <v>2</v>
          </cell>
          <cell r="C867">
            <v>0.1</v>
          </cell>
          <cell r="D867">
            <v>426000</v>
          </cell>
        </row>
        <row r="868">
          <cell r="A868" t="str">
            <v>Matt Treanor</v>
          </cell>
          <cell r="B868">
            <v>8</v>
          </cell>
          <cell r="C868">
            <v>0.7</v>
          </cell>
          <cell r="D868">
            <v>850000</v>
          </cell>
        </row>
        <row r="869">
          <cell r="A869" t="str">
            <v>Blake Wood</v>
          </cell>
          <cell r="B869">
            <v>2</v>
          </cell>
          <cell r="C869">
            <v>0.8</v>
          </cell>
        </row>
        <row r="870">
          <cell r="A870" t="str">
            <v>Al Alburquerque</v>
          </cell>
          <cell r="B870" t="str">
            <v>1st</v>
          </cell>
          <cell r="C870">
            <v>1.5</v>
          </cell>
        </row>
        <row r="871">
          <cell r="A871" t="str">
            <v>Alex Avila</v>
          </cell>
          <cell r="B871">
            <v>3</v>
          </cell>
          <cell r="C871">
            <v>5.0999999999999996</v>
          </cell>
          <cell r="D871">
            <v>425000</v>
          </cell>
        </row>
        <row r="872">
          <cell r="A872" t="str">
            <v>Duane Below</v>
          </cell>
          <cell r="B872" t="str">
            <v>1st</v>
          </cell>
          <cell r="C872">
            <v>0</v>
          </cell>
        </row>
        <row r="873">
          <cell r="A873" t="str">
            <v>Joaquin Benoit</v>
          </cell>
          <cell r="B873">
            <v>10</v>
          </cell>
          <cell r="C873">
            <v>1.1000000000000001</v>
          </cell>
          <cell r="D873">
            <v>5500000</v>
          </cell>
        </row>
        <row r="874">
          <cell r="A874" t="str">
            <v>Wilson Betemit</v>
          </cell>
          <cell r="B874">
            <v>9</v>
          </cell>
          <cell r="C874">
            <v>0.5</v>
          </cell>
        </row>
        <row r="875">
          <cell r="A875" t="str">
            <v>Brennan Boesch</v>
          </cell>
          <cell r="B875">
            <v>2</v>
          </cell>
          <cell r="C875">
            <v>2.5</v>
          </cell>
          <cell r="D875">
            <v>430000</v>
          </cell>
        </row>
        <row r="876">
          <cell r="A876" t="str">
            <v>Miguel Cabrera</v>
          </cell>
          <cell r="B876">
            <v>9</v>
          </cell>
          <cell r="C876">
            <v>7.6</v>
          </cell>
          <cell r="D876">
            <v>20000000</v>
          </cell>
        </row>
        <row r="877">
          <cell r="A877" t="str">
            <v>Phil Coke</v>
          </cell>
          <cell r="B877">
            <v>4</v>
          </cell>
          <cell r="C877">
            <v>-0.1</v>
          </cell>
          <cell r="D877">
            <v>440000</v>
          </cell>
        </row>
        <row r="878">
          <cell r="A878" t="str">
            <v>Andy Dirks</v>
          </cell>
          <cell r="B878" t="str">
            <v>1st</v>
          </cell>
          <cell r="C878">
            <v>0.6</v>
          </cell>
        </row>
        <row r="879">
          <cell r="A879" t="str">
            <v>Doug Fister</v>
          </cell>
          <cell r="B879">
            <v>3</v>
          </cell>
          <cell r="C879">
            <v>2.5</v>
          </cell>
        </row>
        <row r="880">
          <cell r="A880" t="str">
            <v>Charlie Furbush</v>
          </cell>
          <cell r="B880" t="str">
            <v>1st</v>
          </cell>
          <cell r="C880">
            <v>0</v>
          </cell>
        </row>
        <row r="881">
          <cell r="A881" t="str">
            <v>Enrique Gonzalez</v>
          </cell>
          <cell r="B881">
            <v>6</v>
          </cell>
          <cell r="C881">
            <v>-0.4</v>
          </cell>
          <cell r="D881">
            <v>435000</v>
          </cell>
        </row>
        <row r="882">
          <cell r="A882" t="str">
            <v>Carlos Guillen</v>
          </cell>
          <cell r="B882">
            <v>14</v>
          </cell>
          <cell r="C882">
            <v>-0.3</v>
          </cell>
          <cell r="D882">
            <v>12922231</v>
          </cell>
        </row>
        <row r="883">
          <cell r="A883" t="str">
            <v>Brandon Inge</v>
          </cell>
          <cell r="B883">
            <v>11</v>
          </cell>
          <cell r="C883">
            <v>-1</v>
          </cell>
          <cell r="D883">
            <v>5500000</v>
          </cell>
        </row>
        <row r="884">
          <cell r="A884" t="str">
            <v>Austin Jackson</v>
          </cell>
          <cell r="B884">
            <v>2</v>
          </cell>
          <cell r="C884">
            <v>4.5999999999999996</v>
          </cell>
          <cell r="D884">
            <v>440000</v>
          </cell>
        </row>
        <row r="885">
          <cell r="A885" t="str">
            <v>Don Kelly</v>
          </cell>
          <cell r="B885">
            <v>4</v>
          </cell>
          <cell r="C885">
            <v>0.6</v>
          </cell>
          <cell r="D885">
            <v>423000</v>
          </cell>
        </row>
        <row r="886">
          <cell r="A886" t="str">
            <v>Luis Marte</v>
          </cell>
          <cell r="B886" t="str">
            <v>1st</v>
          </cell>
          <cell r="C886">
            <v>0.1</v>
          </cell>
        </row>
        <row r="887">
          <cell r="A887" t="str">
            <v>Victor Martinez</v>
          </cell>
          <cell r="B887">
            <v>10</v>
          </cell>
          <cell r="C887">
            <v>3.2</v>
          </cell>
          <cell r="D887">
            <v>12000000</v>
          </cell>
        </row>
        <row r="888">
          <cell r="A888" t="str">
            <v>Andy Oliver</v>
          </cell>
          <cell r="B888">
            <v>2</v>
          </cell>
          <cell r="C888">
            <v>-0.1</v>
          </cell>
        </row>
        <row r="889">
          <cell r="A889" t="str">
            <v>Lester Oliveros</v>
          </cell>
          <cell r="B889" t="str">
            <v>1st</v>
          </cell>
          <cell r="C889">
            <v>-0.1</v>
          </cell>
        </row>
        <row r="890">
          <cell r="A890" t="str">
            <v>Magglio Ordonez</v>
          </cell>
          <cell r="B890">
            <v>15</v>
          </cell>
          <cell r="C890">
            <v>-1.4</v>
          </cell>
          <cell r="D890">
            <v>10000000</v>
          </cell>
        </row>
        <row r="891">
          <cell r="A891" t="str">
            <v>David Pauley</v>
          </cell>
          <cell r="B891">
            <v>4</v>
          </cell>
          <cell r="C891">
            <v>-0.4</v>
          </cell>
        </row>
        <row r="892">
          <cell r="A892" t="str">
            <v>Brad Penny</v>
          </cell>
          <cell r="B892">
            <v>12</v>
          </cell>
          <cell r="C892">
            <v>-1.2</v>
          </cell>
          <cell r="D892">
            <v>3000000</v>
          </cell>
        </row>
        <row r="893">
          <cell r="A893" t="str">
            <v>Jhonny Peralta</v>
          </cell>
          <cell r="B893">
            <v>9</v>
          </cell>
          <cell r="C893">
            <v>3.7</v>
          </cell>
          <cell r="D893">
            <v>5250000</v>
          </cell>
        </row>
        <row r="894">
          <cell r="A894" t="str">
            <v>Ryan Perry</v>
          </cell>
          <cell r="B894">
            <v>3</v>
          </cell>
          <cell r="C894">
            <v>-0.6</v>
          </cell>
          <cell r="D894">
            <v>430000</v>
          </cell>
        </row>
        <row r="895">
          <cell r="A895" t="str">
            <v>Rick Porcello</v>
          </cell>
          <cell r="B895">
            <v>3</v>
          </cell>
          <cell r="C895">
            <v>0.2</v>
          </cell>
          <cell r="D895">
            <v>1536000</v>
          </cell>
        </row>
        <row r="896">
          <cell r="A896" t="str">
            <v>David Purcey</v>
          </cell>
          <cell r="B896">
            <v>4</v>
          </cell>
          <cell r="C896">
            <v>-0.4</v>
          </cell>
        </row>
        <row r="897">
          <cell r="A897" t="str">
            <v>Ryan Raburn</v>
          </cell>
          <cell r="B897">
            <v>6</v>
          </cell>
          <cell r="C897">
            <v>0</v>
          </cell>
          <cell r="D897">
            <v>1300000</v>
          </cell>
        </row>
        <row r="898">
          <cell r="A898" t="str">
            <v>Will Rhymes</v>
          </cell>
          <cell r="B898">
            <v>2</v>
          </cell>
          <cell r="C898">
            <v>-0.3</v>
          </cell>
          <cell r="D898">
            <v>419000</v>
          </cell>
        </row>
        <row r="899">
          <cell r="A899" t="str">
            <v>Chance Ruffin</v>
          </cell>
          <cell r="B899" t="str">
            <v>1st</v>
          </cell>
          <cell r="C899">
            <v>0</v>
          </cell>
        </row>
        <row r="900">
          <cell r="A900" t="str">
            <v>Ramon Santiago</v>
          </cell>
          <cell r="B900">
            <v>10</v>
          </cell>
          <cell r="C900">
            <v>1.6</v>
          </cell>
          <cell r="D900">
            <v>1350000</v>
          </cell>
        </row>
        <row r="901">
          <cell r="A901" t="str">
            <v>Omir Santos</v>
          </cell>
          <cell r="B901">
            <v>3</v>
          </cell>
          <cell r="C901">
            <v>-0.1</v>
          </cell>
        </row>
        <row r="902">
          <cell r="A902" t="str">
            <v>Max Scherzer</v>
          </cell>
          <cell r="B902">
            <v>4</v>
          </cell>
          <cell r="C902">
            <v>1.3</v>
          </cell>
          <cell r="D902">
            <v>600000</v>
          </cell>
        </row>
        <row r="903">
          <cell r="A903" t="str">
            <v>Daniel Schlereth</v>
          </cell>
          <cell r="B903">
            <v>3</v>
          </cell>
          <cell r="C903">
            <v>0.6</v>
          </cell>
          <cell r="D903">
            <v>418000</v>
          </cell>
        </row>
        <row r="904">
          <cell r="A904" t="str">
            <v>Scott Sizemore</v>
          </cell>
          <cell r="B904">
            <v>2</v>
          </cell>
          <cell r="C904">
            <v>0.3</v>
          </cell>
        </row>
        <row r="905">
          <cell r="A905" t="str">
            <v>Brad Thomas</v>
          </cell>
          <cell r="B905">
            <v>5</v>
          </cell>
          <cell r="C905">
            <v>-0.5</v>
          </cell>
          <cell r="D905">
            <v>800000</v>
          </cell>
        </row>
        <row r="906">
          <cell r="A906" t="str">
            <v>Jacob Turner</v>
          </cell>
          <cell r="B906" t="str">
            <v>1st</v>
          </cell>
          <cell r="C906">
            <v>-0.5</v>
          </cell>
          <cell r="D906">
            <v>1175000</v>
          </cell>
        </row>
        <row r="907">
          <cell r="A907" t="str">
            <v>Jose Valverde</v>
          </cell>
          <cell r="B907">
            <v>9</v>
          </cell>
          <cell r="C907">
            <v>2</v>
          </cell>
          <cell r="D907">
            <v>7000000</v>
          </cell>
        </row>
        <row r="908">
          <cell r="A908" t="str">
            <v>Justin Verlander</v>
          </cell>
          <cell r="B908">
            <v>7</v>
          </cell>
          <cell r="C908">
            <v>8.6</v>
          </cell>
          <cell r="D908">
            <v>12850000</v>
          </cell>
        </row>
        <row r="909">
          <cell r="A909" t="str">
            <v>Brayan Villarreal</v>
          </cell>
          <cell r="B909" t="str">
            <v>1st</v>
          </cell>
          <cell r="C909">
            <v>-0.4</v>
          </cell>
          <cell r="D909">
            <v>414000</v>
          </cell>
        </row>
        <row r="910">
          <cell r="A910" t="str">
            <v>Robbie Weinhardt</v>
          </cell>
          <cell r="B910">
            <v>2</v>
          </cell>
          <cell r="C910">
            <v>-0.1</v>
          </cell>
        </row>
        <row r="911">
          <cell r="A911" t="str">
            <v>Casper Wells</v>
          </cell>
          <cell r="B911">
            <v>2</v>
          </cell>
          <cell r="C911">
            <v>1</v>
          </cell>
          <cell r="D911">
            <v>418000</v>
          </cell>
        </row>
        <row r="912">
          <cell r="A912" t="str">
            <v>Adam Wilk</v>
          </cell>
          <cell r="B912" t="str">
            <v>1st</v>
          </cell>
          <cell r="C912">
            <v>-0.1</v>
          </cell>
        </row>
        <row r="913">
          <cell r="A913" t="str">
            <v>Danny Worth</v>
          </cell>
          <cell r="B913">
            <v>2</v>
          </cell>
          <cell r="C913">
            <v>0</v>
          </cell>
        </row>
        <row r="914">
          <cell r="A914" t="str">
            <v>Delmon Young</v>
          </cell>
          <cell r="B914">
            <v>6</v>
          </cell>
          <cell r="C914">
            <v>0.3</v>
          </cell>
        </row>
        <row r="915">
          <cell r="A915" t="str">
            <v>Rod Barajas</v>
          </cell>
          <cell r="B915">
            <v>13</v>
          </cell>
          <cell r="C915">
            <v>1.3</v>
          </cell>
          <cell r="D915">
            <v>3250000</v>
          </cell>
        </row>
        <row r="916">
          <cell r="A916" t="str">
            <v>Chad Billingsley</v>
          </cell>
          <cell r="B916">
            <v>6</v>
          </cell>
          <cell r="C916">
            <v>0.7</v>
          </cell>
          <cell r="D916">
            <v>6275000</v>
          </cell>
        </row>
        <row r="917">
          <cell r="A917" t="str">
            <v>Casey Blake</v>
          </cell>
          <cell r="B917">
            <v>13</v>
          </cell>
          <cell r="C917">
            <v>0.9</v>
          </cell>
          <cell r="D917">
            <v>5500000</v>
          </cell>
        </row>
        <row r="918">
          <cell r="A918" t="str">
            <v>Jonathan Broxton</v>
          </cell>
          <cell r="B918">
            <v>7</v>
          </cell>
          <cell r="C918">
            <v>-0.5</v>
          </cell>
          <cell r="D918">
            <v>7000000</v>
          </cell>
        </row>
        <row r="919">
          <cell r="A919" t="str">
            <v>Jamey Carroll</v>
          </cell>
          <cell r="B919">
            <v>10</v>
          </cell>
          <cell r="C919">
            <v>1.1000000000000001</v>
          </cell>
          <cell r="D919">
            <v>2285677</v>
          </cell>
        </row>
        <row r="920">
          <cell r="A920" t="str">
            <v>Juan Castro</v>
          </cell>
          <cell r="B920">
            <v>17</v>
          </cell>
          <cell r="C920">
            <v>-0.3</v>
          </cell>
        </row>
        <row r="921">
          <cell r="A921" t="str">
            <v>Lance Cormier</v>
          </cell>
          <cell r="B921">
            <v>8</v>
          </cell>
          <cell r="C921">
            <v>-0.5</v>
          </cell>
          <cell r="D921">
            <v>1200000</v>
          </cell>
        </row>
        <row r="922">
          <cell r="A922" t="str">
            <v>Ivan De Jesus</v>
          </cell>
          <cell r="B922" t="str">
            <v>1st</v>
          </cell>
          <cell r="C922">
            <v>-0.6</v>
          </cell>
          <cell r="D922">
            <v>414000</v>
          </cell>
        </row>
        <row r="923">
          <cell r="A923" t="str">
            <v>Rubby De La Rosa</v>
          </cell>
          <cell r="B923" t="str">
            <v>1st</v>
          </cell>
          <cell r="C923">
            <v>0.7</v>
          </cell>
        </row>
        <row r="924">
          <cell r="A924" t="str">
            <v>Scott Elbert</v>
          </cell>
          <cell r="B924">
            <v>4</v>
          </cell>
          <cell r="C924">
            <v>0.9</v>
          </cell>
        </row>
        <row r="925">
          <cell r="A925" t="str">
            <v>A.J. Ellis</v>
          </cell>
          <cell r="B925">
            <v>4</v>
          </cell>
          <cell r="C925">
            <v>0.5</v>
          </cell>
          <cell r="D925">
            <v>421000</v>
          </cell>
        </row>
        <row r="926">
          <cell r="A926" t="str">
            <v>John Ely</v>
          </cell>
          <cell r="B926">
            <v>2</v>
          </cell>
          <cell r="C926">
            <v>-0.1</v>
          </cell>
        </row>
        <row r="927">
          <cell r="A927" t="str">
            <v>Nathan Eovaldi</v>
          </cell>
          <cell r="B927" t="str">
            <v>1st</v>
          </cell>
          <cell r="C927">
            <v>0.6</v>
          </cell>
        </row>
        <row r="928">
          <cell r="A928" t="str">
            <v>Andre Ethier</v>
          </cell>
          <cell r="B928">
            <v>6</v>
          </cell>
          <cell r="C928">
            <v>2.1</v>
          </cell>
          <cell r="D928">
            <v>9500000</v>
          </cell>
        </row>
        <row r="929">
          <cell r="A929" t="str">
            <v>Dana Eveland</v>
          </cell>
          <cell r="B929">
            <v>7</v>
          </cell>
          <cell r="C929">
            <v>0.5</v>
          </cell>
        </row>
        <row r="930">
          <cell r="A930" t="str">
            <v>Tim Federowicz</v>
          </cell>
          <cell r="B930" t="str">
            <v>1st</v>
          </cell>
          <cell r="C930">
            <v>0.1</v>
          </cell>
        </row>
        <row r="931">
          <cell r="A931" t="str">
            <v>Rafael Furcal</v>
          </cell>
          <cell r="B931">
            <v>12</v>
          </cell>
          <cell r="C931">
            <v>-0.1</v>
          </cell>
          <cell r="D931">
            <v>13000000</v>
          </cell>
        </row>
        <row r="932">
          <cell r="A932" t="str">
            <v>Jon Garland</v>
          </cell>
          <cell r="B932">
            <v>12</v>
          </cell>
          <cell r="C932">
            <v>0.1</v>
          </cell>
          <cell r="D932">
            <v>5000000</v>
          </cell>
        </row>
        <row r="933">
          <cell r="A933" t="str">
            <v>Jay Gibbons</v>
          </cell>
          <cell r="B933">
            <v>9</v>
          </cell>
          <cell r="C933">
            <v>-0.2</v>
          </cell>
          <cell r="D933">
            <v>650000</v>
          </cell>
        </row>
        <row r="934">
          <cell r="A934" t="str">
            <v>Hector Gimenez</v>
          </cell>
          <cell r="B934">
            <v>2</v>
          </cell>
          <cell r="C934">
            <v>0</v>
          </cell>
          <cell r="D934">
            <v>425000</v>
          </cell>
        </row>
        <row r="935">
          <cell r="A935" t="str">
            <v>Dee Gordon</v>
          </cell>
          <cell r="B935" t="str">
            <v>1st</v>
          </cell>
          <cell r="C935">
            <v>0.6</v>
          </cell>
        </row>
        <row r="936">
          <cell r="A936" t="str">
            <v>Javy Guerra</v>
          </cell>
          <cell r="B936" t="str">
            <v>1st</v>
          </cell>
          <cell r="C936">
            <v>1.4</v>
          </cell>
        </row>
        <row r="937">
          <cell r="A937" t="str">
            <v>Matt Guerrier</v>
          </cell>
          <cell r="B937">
            <v>8</v>
          </cell>
          <cell r="C937">
            <v>0.1</v>
          </cell>
          <cell r="D937">
            <v>1500000</v>
          </cell>
        </row>
        <row r="938">
          <cell r="A938" t="str">
            <v>Tony Gwynn</v>
          </cell>
          <cell r="B938">
            <v>6</v>
          </cell>
          <cell r="C938">
            <v>1.8</v>
          </cell>
          <cell r="D938">
            <v>675000</v>
          </cell>
        </row>
        <row r="939">
          <cell r="A939" t="str">
            <v>Blake Hawksworth</v>
          </cell>
          <cell r="B939">
            <v>3</v>
          </cell>
          <cell r="C939">
            <v>-0.4</v>
          </cell>
          <cell r="D939">
            <v>426000</v>
          </cell>
        </row>
        <row r="940">
          <cell r="A940" t="str">
            <v>Jamie Hoffmann</v>
          </cell>
          <cell r="B940">
            <v>2</v>
          </cell>
          <cell r="C940">
            <v>-0.1</v>
          </cell>
        </row>
        <row r="941">
          <cell r="A941" t="str">
            <v>Kenley Jansen</v>
          </cell>
          <cell r="B941">
            <v>2</v>
          </cell>
          <cell r="C941">
            <v>0.9</v>
          </cell>
          <cell r="D941">
            <v>416000</v>
          </cell>
        </row>
        <row r="942">
          <cell r="A942" t="str">
            <v>Matt Kemp</v>
          </cell>
          <cell r="B942">
            <v>6</v>
          </cell>
          <cell r="C942">
            <v>8</v>
          </cell>
          <cell r="D942">
            <v>7100000</v>
          </cell>
        </row>
        <row r="943">
          <cell r="A943" t="str">
            <v>Clayton Kershaw</v>
          </cell>
          <cell r="B943">
            <v>4</v>
          </cell>
          <cell r="C943">
            <v>7.4</v>
          </cell>
          <cell r="D943">
            <v>500000</v>
          </cell>
        </row>
        <row r="944">
          <cell r="A944" t="str">
            <v>Hung-Chih Kuo</v>
          </cell>
          <cell r="B944">
            <v>7</v>
          </cell>
          <cell r="C944">
            <v>-1.6</v>
          </cell>
          <cell r="D944">
            <v>2725000</v>
          </cell>
        </row>
        <row r="945">
          <cell r="A945" t="str">
            <v>Hiroki Kuroda</v>
          </cell>
          <cell r="B945">
            <v>4</v>
          </cell>
          <cell r="C945">
            <v>3.2</v>
          </cell>
          <cell r="D945">
            <v>11765724</v>
          </cell>
        </row>
        <row r="946">
          <cell r="A946" t="str">
            <v>Ted Lilly</v>
          </cell>
          <cell r="B946">
            <v>13</v>
          </cell>
          <cell r="C946">
            <v>1.1000000000000001</v>
          </cell>
          <cell r="D946">
            <v>8166666</v>
          </cell>
        </row>
        <row r="947">
          <cell r="A947" t="str">
            <v>Josh Lindblom</v>
          </cell>
          <cell r="B947" t="str">
            <v>1st</v>
          </cell>
          <cell r="C947">
            <v>0.6</v>
          </cell>
        </row>
        <row r="948">
          <cell r="A948" t="str">
            <v>James Loney</v>
          </cell>
          <cell r="B948">
            <v>6</v>
          </cell>
          <cell r="C948">
            <v>2.8</v>
          </cell>
          <cell r="D948">
            <v>4875000</v>
          </cell>
        </row>
        <row r="949">
          <cell r="A949" t="str">
            <v>Mike MacDougal</v>
          </cell>
          <cell r="B949">
            <v>11</v>
          </cell>
          <cell r="C949">
            <v>1.4</v>
          </cell>
          <cell r="D949">
            <v>500000</v>
          </cell>
        </row>
        <row r="950">
          <cell r="A950" t="str">
            <v>Aaron Miles</v>
          </cell>
          <cell r="B950">
            <v>9</v>
          </cell>
          <cell r="C950">
            <v>0.5</v>
          </cell>
          <cell r="D950">
            <v>500000</v>
          </cell>
        </row>
        <row r="951">
          <cell r="A951" t="str">
            <v>Russ Mitchell</v>
          </cell>
          <cell r="B951">
            <v>2</v>
          </cell>
          <cell r="C951">
            <v>-0.5</v>
          </cell>
        </row>
        <row r="952">
          <cell r="A952" t="str">
            <v>Dioner Navarro</v>
          </cell>
          <cell r="B952">
            <v>8</v>
          </cell>
          <cell r="C952">
            <v>-0.1</v>
          </cell>
          <cell r="D952">
            <v>1000000</v>
          </cell>
        </row>
        <row r="953">
          <cell r="A953" t="str">
            <v>Trent Oeltjen</v>
          </cell>
          <cell r="B953">
            <v>3</v>
          </cell>
          <cell r="C953">
            <v>0</v>
          </cell>
        </row>
        <row r="954">
          <cell r="A954" t="str">
            <v>Vicente Padilla</v>
          </cell>
          <cell r="B954">
            <v>13</v>
          </cell>
          <cell r="C954">
            <v>0</v>
          </cell>
          <cell r="D954">
            <v>2000000</v>
          </cell>
        </row>
        <row r="955">
          <cell r="A955" t="str">
            <v>Xavier Paul</v>
          </cell>
          <cell r="B955">
            <v>3</v>
          </cell>
          <cell r="C955">
            <v>-0.2</v>
          </cell>
          <cell r="D955">
            <v>419500</v>
          </cell>
        </row>
        <row r="956">
          <cell r="A956" t="str">
            <v>Juan Rivera</v>
          </cell>
          <cell r="B956">
            <v>11</v>
          </cell>
          <cell r="C956">
            <v>0.7</v>
          </cell>
        </row>
        <row r="957">
          <cell r="A957" t="str">
            <v>Jerry Sands</v>
          </cell>
          <cell r="B957" t="str">
            <v>1st</v>
          </cell>
          <cell r="C957">
            <v>0.3</v>
          </cell>
        </row>
        <row r="958">
          <cell r="A958" t="str">
            <v>Justin Sellers</v>
          </cell>
          <cell r="B958" t="str">
            <v>1st</v>
          </cell>
          <cell r="C958">
            <v>1</v>
          </cell>
        </row>
        <row r="959">
          <cell r="A959" t="str">
            <v>Marcus Thames</v>
          </cell>
          <cell r="B959">
            <v>10</v>
          </cell>
          <cell r="C959">
            <v>-0.6</v>
          </cell>
          <cell r="D959">
            <v>1000000</v>
          </cell>
        </row>
        <row r="960">
          <cell r="A960" t="str">
            <v>Ramon Troncoso</v>
          </cell>
          <cell r="B960">
            <v>4</v>
          </cell>
          <cell r="C960">
            <v>-0.4</v>
          </cell>
        </row>
        <row r="961">
          <cell r="A961" t="str">
            <v>Juan Uribe</v>
          </cell>
          <cell r="B961">
            <v>11</v>
          </cell>
          <cell r="C961">
            <v>-0.2</v>
          </cell>
          <cell r="D961">
            <v>5295910</v>
          </cell>
        </row>
        <row r="962">
          <cell r="A962" t="str">
            <v>Eugenio Velez</v>
          </cell>
          <cell r="B962">
            <v>5</v>
          </cell>
          <cell r="C962">
            <v>-0.6</v>
          </cell>
        </row>
        <row r="963">
          <cell r="A963" t="str">
            <v>Brandon Allen</v>
          </cell>
          <cell r="B963">
            <v>3</v>
          </cell>
          <cell r="C963">
            <v>0.1</v>
          </cell>
        </row>
        <row r="964">
          <cell r="A964" t="str">
            <v>Henry Blanco</v>
          </cell>
          <cell r="B964">
            <v>14</v>
          </cell>
          <cell r="C964">
            <v>0.9</v>
          </cell>
          <cell r="D964">
            <v>1000000</v>
          </cell>
        </row>
        <row r="965">
          <cell r="A965" t="str">
            <v>Willie Bloomquist</v>
          </cell>
          <cell r="B965">
            <v>10</v>
          </cell>
          <cell r="C965">
            <v>-0.2</v>
          </cell>
          <cell r="D965">
            <v>900000</v>
          </cell>
        </row>
        <row r="966">
          <cell r="A966" t="str">
            <v>Geoff Blum</v>
          </cell>
          <cell r="B966">
            <v>13</v>
          </cell>
          <cell r="C966">
            <v>0.2</v>
          </cell>
          <cell r="D966">
            <v>1350000</v>
          </cell>
        </row>
        <row r="967">
          <cell r="A967" t="str">
            <v>Russell Branyan</v>
          </cell>
          <cell r="B967">
            <v>14</v>
          </cell>
          <cell r="C967">
            <v>-0.1</v>
          </cell>
          <cell r="D967">
            <v>1000000</v>
          </cell>
        </row>
        <row r="968">
          <cell r="A968" t="str">
            <v>Yhency Brazoban</v>
          </cell>
          <cell r="B968">
            <v>6</v>
          </cell>
          <cell r="C968">
            <v>-0.1</v>
          </cell>
        </row>
        <row r="969">
          <cell r="A969" t="str">
            <v>Sean Burroughs</v>
          </cell>
          <cell r="B969">
            <v>6</v>
          </cell>
          <cell r="C969">
            <v>-0.1</v>
          </cell>
        </row>
        <row r="970">
          <cell r="A970" t="str">
            <v>Alberto Castillo</v>
          </cell>
          <cell r="B970">
            <v>4</v>
          </cell>
          <cell r="C970">
            <v>0.3</v>
          </cell>
        </row>
        <row r="971">
          <cell r="A971" t="str">
            <v>Josh Collmenter</v>
          </cell>
          <cell r="B971" t="str">
            <v>1st</v>
          </cell>
          <cell r="C971">
            <v>2</v>
          </cell>
        </row>
        <row r="972">
          <cell r="A972" t="str">
            <v>Ryan Cook</v>
          </cell>
          <cell r="B972" t="str">
            <v>1st</v>
          </cell>
          <cell r="C972">
            <v>-0.2</v>
          </cell>
        </row>
        <row r="973">
          <cell r="A973" t="str">
            <v>Collin Cowgill</v>
          </cell>
          <cell r="B973" t="str">
            <v>1st</v>
          </cell>
          <cell r="C973">
            <v>0.5</v>
          </cell>
        </row>
        <row r="974">
          <cell r="A974" t="str">
            <v>Sam Demel</v>
          </cell>
          <cell r="B974">
            <v>2</v>
          </cell>
          <cell r="C974">
            <v>-0.2</v>
          </cell>
          <cell r="D974">
            <v>417000</v>
          </cell>
        </row>
        <row r="975">
          <cell r="A975" t="str">
            <v>Stephen Drew</v>
          </cell>
          <cell r="B975">
            <v>6</v>
          </cell>
          <cell r="C975">
            <v>1.9</v>
          </cell>
          <cell r="D975">
            <v>4650000</v>
          </cell>
        </row>
        <row r="976">
          <cell r="A976" t="str">
            <v>Zach Duke</v>
          </cell>
          <cell r="B976">
            <v>7</v>
          </cell>
          <cell r="C976">
            <v>0.1</v>
          </cell>
          <cell r="D976">
            <v>3500000</v>
          </cell>
        </row>
        <row r="977">
          <cell r="A977" t="str">
            <v>Barry Enright</v>
          </cell>
          <cell r="B977">
            <v>2</v>
          </cell>
          <cell r="C977">
            <v>-0.9</v>
          </cell>
          <cell r="D977">
            <v>418000</v>
          </cell>
        </row>
        <row r="978">
          <cell r="A978" t="str">
            <v>Armando Galarraga</v>
          </cell>
          <cell r="B978">
            <v>5</v>
          </cell>
          <cell r="C978">
            <v>-1.5</v>
          </cell>
          <cell r="D978">
            <v>2300000</v>
          </cell>
        </row>
        <row r="979">
          <cell r="A979" t="str">
            <v>Cole Gillespie</v>
          </cell>
          <cell r="B979">
            <v>2</v>
          </cell>
          <cell r="C979">
            <v>0.1</v>
          </cell>
        </row>
        <row r="980">
          <cell r="A980" t="str">
            <v>Paul Goldschmidt</v>
          </cell>
          <cell r="B980" t="str">
            <v>1st</v>
          </cell>
          <cell r="C980">
            <v>0.4</v>
          </cell>
        </row>
        <row r="981">
          <cell r="A981" t="str">
            <v>J.C. Gutierrez</v>
          </cell>
          <cell r="B981">
            <v>4</v>
          </cell>
          <cell r="C981">
            <v>-0.6</v>
          </cell>
          <cell r="D981">
            <v>430500</v>
          </cell>
        </row>
        <row r="982">
          <cell r="A982" t="str">
            <v>Robby Hammock</v>
          </cell>
          <cell r="B982">
            <v>6</v>
          </cell>
          <cell r="C982">
            <v>-0.1</v>
          </cell>
        </row>
        <row r="983">
          <cell r="A983" t="str">
            <v>Aaron Heilman</v>
          </cell>
          <cell r="B983">
            <v>9</v>
          </cell>
          <cell r="C983">
            <v>-1.1000000000000001</v>
          </cell>
          <cell r="D983">
            <v>2000000</v>
          </cell>
        </row>
        <row r="984">
          <cell r="A984" t="str">
            <v>David Hernandez</v>
          </cell>
          <cell r="B984">
            <v>3</v>
          </cell>
          <cell r="C984">
            <v>0.6</v>
          </cell>
          <cell r="D984">
            <v>423500</v>
          </cell>
        </row>
        <row r="985">
          <cell r="A985" t="str">
            <v>Aaron Hill</v>
          </cell>
          <cell r="B985">
            <v>7</v>
          </cell>
          <cell r="C985">
            <v>1.6</v>
          </cell>
        </row>
        <row r="986">
          <cell r="A986" t="str">
            <v>Daniel Hudson</v>
          </cell>
          <cell r="B986">
            <v>3</v>
          </cell>
          <cell r="C986">
            <v>2.2999999999999998</v>
          </cell>
          <cell r="D986">
            <v>419000</v>
          </cell>
        </row>
        <row r="987">
          <cell r="A987" t="str">
            <v>Kelly Johnson</v>
          </cell>
          <cell r="B987">
            <v>6</v>
          </cell>
          <cell r="C987">
            <v>0.7</v>
          </cell>
          <cell r="D987">
            <v>5850000</v>
          </cell>
        </row>
        <row r="988">
          <cell r="A988" t="str">
            <v>Ian Kennedy</v>
          </cell>
          <cell r="B988">
            <v>5</v>
          </cell>
          <cell r="C988">
            <v>4.8</v>
          </cell>
          <cell r="D988">
            <v>423000</v>
          </cell>
        </row>
        <row r="989">
          <cell r="A989" t="str">
            <v>Zach Kroenke</v>
          </cell>
          <cell r="B989">
            <v>2</v>
          </cell>
          <cell r="C989">
            <v>-0.2</v>
          </cell>
        </row>
        <row r="990">
          <cell r="A990" t="str">
            <v>Jason Marquis</v>
          </cell>
          <cell r="B990">
            <v>12</v>
          </cell>
          <cell r="C990">
            <v>-0.9</v>
          </cell>
        </row>
        <row r="991">
          <cell r="A991" t="str">
            <v>John McDonald</v>
          </cell>
          <cell r="B991">
            <v>13</v>
          </cell>
          <cell r="C991">
            <v>0.2</v>
          </cell>
        </row>
        <row r="992">
          <cell r="A992" t="str">
            <v>Kam Mickolio</v>
          </cell>
          <cell r="B992">
            <v>4</v>
          </cell>
          <cell r="C992">
            <v>-0.2</v>
          </cell>
          <cell r="D992">
            <v>417000</v>
          </cell>
        </row>
        <row r="993">
          <cell r="A993" t="str">
            <v>Wade Miley</v>
          </cell>
          <cell r="B993" t="str">
            <v>1st</v>
          </cell>
          <cell r="C993">
            <v>0.1</v>
          </cell>
        </row>
        <row r="994">
          <cell r="A994" t="str">
            <v>Juan Miranda</v>
          </cell>
          <cell r="B994">
            <v>4</v>
          </cell>
          <cell r="C994">
            <v>-0.4</v>
          </cell>
          <cell r="D994">
            <v>420000</v>
          </cell>
        </row>
        <row r="995">
          <cell r="A995" t="str">
            <v>Miguel Montero</v>
          </cell>
          <cell r="B995">
            <v>6</v>
          </cell>
          <cell r="C995">
            <v>4.4000000000000004</v>
          </cell>
          <cell r="D995">
            <v>3200000</v>
          </cell>
        </row>
        <row r="996">
          <cell r="A996" t="str">
            <v>Melvin Mora</v>
          </cell>
          <cell r="B996">
            <v>13</v>
          </cell>
          <cell r="C996">
            <v>-1.1000000000000001</v>
          </cell>
          <cell r="D996">
            <v>2350000</v>
          </cell>
        </row>
        <row r="997">
          <cell r="A997" t="str">
            <v>Xavier Nady</v>
          </cell>
          <cell r="B997">
            <v>10</v>
          </cell>
          <cell r="C997">
            <v>-0.3</v>
          </cell>
          <cell r="D997">
            <v>1750000</v>
          </cell>
        </row>
        <row r="998">
          <cell r="A998" t="str">
            <v>Lyle Overbay</v>
          </cell>
          <cell r="B998">
            <v>11</v>
          </cell>
          <cell r="C998">
            <v>0.1</v>
          </cell>
        </row>
        <row r="999">
          <cell r="A999" t="str">
            <v>Micah Owings</v>
          </cell>
          <cell r="B999">
            <v>5</v>
          </cell>
          <cell r="C999">
            <v>0.4</v>
          </cell>
        </row>
        <row r="1000">
          <cell r="A1000" t="str">
            <v>Jarrod Parker</v>
          </cell>
          <cell r="B1000" t="str">
            <v>1st</v>
          </cell>
          <cell r="C1000">
            <v>0.4</v>
          </cell>
        </row>
        <row r="1001">
          <cell r="A1001" t="str">
            <v>Gerardo Parra</v>
          </cell>
          <cell r="B1001">
            <v>3</v>
          </cell>
          <cell r="C1001">
            <v>3</v>
          </cell>
          <cell r="D1001">
            <v>426000</v>
          </cell>
        </row>
        <row r="1002">
          <cell r="A1002" t="str">
            <v>Joe Paterson</v>
          </cell>
          <cell r="B1002" t="str">
            <v>1st</v>
          </cell>
          <cell r="C1002">
            <v>0.6</v>
          </cell>
          <cell r="D1002">
            <v>414000</v>
          </cell>
        </row>
        <row r="1003">
          <cell r="A1003" t="str">
            <v>Wily Mo Pena</v>
          </cell>
          <cell r="B1003">
            <v>8</v>
          </cell>
          <cell r="C1003">
            <v>0</v>
          </cell>
        </row>
        <row r="1004">
          <cell r="A1004" t="str">
            <v>J.J. Putz</v>
          </cell>
          <cell r="B1004">
            <v>9</v>
          </cell>
          <cell r="C1004">
            <v>1.7</v>
          </cell>
          <cell r="D1004">
            <v>4000000</v>
          </cell>
        </row>
        <row r="1005">
          <cell r="A1005" t="str">
            <v>Cody Ransom</v>
          </cell>
          <cell r="B1005">
            <v>9</v>
          </cell>
          <cell r="C1005">
            <v>-0.2</v>
          </cell>
        </row>
        <row r="1006">
          <cell r="A1006" t="str">
            <v>Ryan Roberts</v>
          </cell>
          <cell r="B1006">
            <v>6</v>
          </cell>
          <cell r="C1006">
            <v>2.4</v>
          </cell>
          <cell r="D1006">
            <v>423500</v>
          </cell>
        </row>
        <row r="1007">
          <cell r="A1007" t="str">
            <v>Joe Saunders</v>
          </cell>
          <cell r="B1007">
            <v>7</v>
          </cell>
          <cell r="C1007">
            <v>1.8</v>
          </cell>
          <cell r="D1007">
            <v>5500000</v>
          </cell>
        </row>
        <row r="1008">
          <cell r="A1008" t="str">
            <v>Bryan Shaw</v>
          </cell>
          <cell r="B1008" t="str">
            <v>1st</v>
          </cell>
          <cell r="C1008">
            <v>0.4</v>
          </cell>
        </row>
        <row r="1009">
          <cell r="A1009" t="str">
            <v>Justin Upton</v>
          </cell>
          <cell r="B1009">
            <v>5</v>
          </cell>
          <cell r="C1009">
            <v>5.5</v>
          </cell>
          <cell r="D1009">
            <v>4458333</v>
          </cell>
        </row>
        <row r="1010">
          <cell r="A1010" t="str">
            <v>Esmerling Vasquez</v>
          </cell>
          <cell r="B1010">
            <v>3</v>
          </cell>
          <cell r="C1010">
            <v>-0.3</v>
          </cell>
        </row>
        <row r="1011">
          <cell r="A1011" t="str">
            <v>Josh Wilson</v>
          </cell>
          <cell r="B1011">
            <v>5</v>
          </cell>
          <cell r="C1011">
            <v>0.1</v>
          </cell>
        </row>
        <row r="1012">
          <cell r="A1012" t="str">
            <v>Chris Young</v>
          </cell>
          <cell r="B1012">
            <v>6</v>
          </cell>
          <cell r="C1012">
            <v>4.5999999999999996</v>
          </cell>
          <cell r="D1012">
            <v>5200000</v>
          </cell>
        </row>
        <row r="1013">
          <cell r="A1013" t="str">
            <v>Brad Ziegler</v>
          </cell>
          <cell r="B1013">
            <v>4</v>
          </cell>
          <cell r="C1013">
            <v>0.2</v>
          </cell>
        </row>
        <row r="1014">
          <cell r="A1014" t="str">
            <v>Jeremy Affeldt</v>
          </cell>
          <cell r="B1014">
            <v>10</v>
          </cell>
          <cell r="C1014">
            <v>0.7</v>
          </cell>
          <cell r="D1014">
            <v>4500000</v>
          </cell>
        </row>
        <row r="1015">
          <cell r="A1015" t="str">
            <v>Brandon Belt</v>
          </cell>
          <cell r="B1015" t="str">
            <v>1st</v>
          </cell>
          <cell r="C1015">
            <v>0.9</v>
          </cell>
          <cell r="D1015">
            <v>414000</v>
          </cell>
        </row>
        <row r="1016">
          <cell r="A1016" t="str">
            <v>Carlos Beltran</v>
          </cell>
          <cell r="B1016">
            <v>14</v>
          </cell>
          <cell r="C1016">
            <v>1.2</v>
          </cell>
        </row>
        <row r="1017">
          <cell r="A1017" t="str">
            <v>Madison Bumgarner</v>
          </cell>
          <cell r="B1017">
            <v>3</v>
          </cell>
          <cell r="C1017">
            <v>2</v>
          </cell>
          <cell r="D1017">
            <v>450000</v>
          </cell>
        </row>
        <row r="1018">
          <cell r="A1018" t="str">
            <v>Pat Burrell</v>
          </cell>
          <cell r="B1018">
            <v>12</v>
          </cell>
          <cell r="C1018">
            <v>1</v>
          </cell>
          <cell r="D1018">
            <v>1000000</v>
          </cell>
        </row>
        <row r="1019">
          <cell r="A1019" t="str">
            <v>Emmanuel Burriss</v>
          </cell>
          <cell r="B1019">
            <v>4</v>
          </cell>
          <cell r="C1019">
            <v>-0.2</v>
          </cell>
        </row>
        <row r="1020">
          <cell r="A1020" t="str">
            <v>Orlando Cabrera</v>
          </cell>
          <cell r="B1020">
            <v>15</v>
          </cell>
          <cell r="C1020">
            <v>0</v>
          </cell>
        </row>
        <row r="1021">
          <cell r="A1021" t="str">
            <v>Matt Cain</v>
          </cell>
          <cell r="B1021">
            <v>7</v>
          </cell>
          <cell r="C1021">
            <v>3.3</v>
          </cell>
          <cell r="D1021">
            <v>7333333</v>
          </cell>
        </row>
        <row r="1022">
          <cell r="A1022" t="str">
            <v>Santiago Casilla</v>
          </cell>
          <cell r="B1022">
            <v>8</v>
          </cell>
          <cell r="C1022">
            <v>1.4</v>
          </cell>
          <cell r="D1022">
            <v>1300000</v>
          </cell>
        </row>
        <row r="1023">
          <cell r="A1023" t="str">
            <v>Justin Christian</v>
          </cell>
          <cell r="B1023">
            <v>2</v>
          </cell>
          <cell r="C1023">
            <v>0.6</v>
          </cell>
        </row>
        <row r="1024">
          <cell r="A1024" t="str">
            <v>Brandon Crawford</v>
          </cell>
          <cell r="B1024" t="str">
            <v>1st</v>
          </cell>
          <cell r="C1024">
            <v>0.3</v>
          </cell>
        </row>
        <row r="1025">
          <cell r="A1025" t="str">
            <v>Mark DeRosa</v>
          </cell>
          <cell r="B1025">
            <v>14</v>
          </cell>
          <cell r="C1025">
            <v>0.1</v>
          </cell>
          <cell r="D1025">
            <v>6000000</v>
          </cell>
        </row>
        <row r="1026">
          <cell r="A1026" t="str">
            <v>Steve Edlefsen</v>
          </cell>
          <cell r="B1026" t="str">
            <v>1st</v>
          </cell>
          <cell r="C1026">
            <v>-0.6</v>
          </cell>
        </row>
        <row r="1027">
          <cell r="A1027" t="str">
            <v>Mike Fontenot</v>
          </cell>
          <cell r="B1027">
            <v>6</v>
          </cell>
          <cell r="C1027">
            <v>0.3</v>
          </cell>
          <cell r="D1027">
            <v>1050000</v>
          </cell>
        </row>
        <row r="1028">
          <cell r="A1028" t="str">
            <v>Darren Ford</v>
          </cell>
          <cell r="B1028">
            <v>2</v>
          </cell>
          <cell r="C1028">
            <v>0.2</v>
          </cell>
        </row>
        <row r="1029">
          <cell r="A1029" t="str">
            <v>Conor Gillaspie</v>
          </cell>
          <cell r="B1029">
            <v>2</v>
          </cell>
          <cell r="C1029">
            <v>0</v>
          </cell>
        </row>
        <row r="1030">
          <cell r="A1030" t="str">
            <v>Bill Hall</v>
          </cell>
          <cell r="B1030">
            <v>10</v>
          </cell>
          <cell r="C1030">
            <v>-0.4</v>
          </cell>
        </row>
        <row r="1031">
          <cell r="A1031" t="str">
            <v>Aubrey Huff</v>
          </cell>
          <cell r="B1031">
            <v>12</v>
          </cell>
          <cell r="C1031">
            <v>-0.2</v>
          </cell>
          <cell r="D1031">
            <v>10000000</v>
          </cell>
        </row>
        <row r="1032">
          <cell r="A1032" t="str">
            <v>Waldis Joaquin</v>
          </cell>
          <cell r="B1032">
            <v>3</v>
          </cell>
          <cell r="C1032">
            <v>0</v>
          </cell>
        </row>
        <row r="1033">
          <cell r="A1033" t="str">
            <v>Jeff Keppinger</v>
          </cell>
          <cell r="B1033">
            <v>7</v>
          </cell>
          <cell r="C1033">
            <v>-0.7</v>
          </cell>
        </row>
        <row r="1034">
          <cell r="A1034" t="str">
            <v>Tim Lincecum</v>
          </cell>
          <cell r="B1034">
            <v>5</v>
          </cell>
          <cell r="C1034">
            <v>3.4</v>
          </cell>
          <cell r="D1034">
            <v>14000000</v>
          </cell>
        </row>
        <row r="1035">
          <cell r="A1035" t="str">
            <v>Javier Lopez</v>
          </cell>
          <cell r="B1035">
            <v>9</v>
          </cell>
          <cell r="C1035">
            <v>1</v>
          </cell>
          <cell r="D1035">
            <v>2375000</v>
          </cell>
        </row>
        <row r="1036">
          <cell r="A1036" t="str">
            <v>Guillermo Mota</v>
          </cell>
          <cell r="B1036">
            <v>13</v>
          </cell>
          <cell r="C1036">
            <v>0.1</v>
          </cell>
          <cell r="D1036">
            <v>925000</v>
          </cell>
        </row>
        <row r="1037">
          <cell r="A1037" t="str">
            <v>Brett Pill</v>
          </cell>
          <cell r="B1037" t="str">
            <v>1st</v>
          </cell>
          <cell r="C1037">
            <v>0.7</v>
          </cell>
        </row>
        <row r="1038">
          <cell r="A1038" t="str">
            <v>Buster Posey</v>
          </cell>
          <cell r="B1038">
            <v>3</v>
          </cell>
          <cell r="C1038">
            <v>1.3</v>
          </cell>
          <cell r="D1038">
            <v>575000</v>
          </cell>
        </row>
        <row r="1039">
          <cell r="A1039" t="str">
            <v>Ramon Ramirez</v>
          </cell>
          <cell r="B1039">
            <v>6</v>
          </cell>
          <cell r="C1039">
            <v>0.6</v>
          </cell>
          <cell r="D1039">
            <v>1650000</v>
          </cell>
        </row>
        <row r="1040">
          <cell r="A1040" t="str">
            <v>Ryan Rohlinger</v>
          </cell>
          <cell r="B1040">
            <v>4</v>
          </cell>
          <cell r="C1040">
            <v>0</v>
          </cell>
        </row>
        <row r="1041">
          <cell r="A1041" t="str">
            <v>Sergio Romo</v>
          </cell>
          <cell r="B1041">
            <v>4</v>
          </cell>
          <cell r="C1041">
            <v>1.7</v>
          </cell>
          <cell r="D1041">
            <v>450000</v>
          </cell>
        </row>
        <row r="1042">
          <cell r="A1042" t="str">
            <v>Cody Ross</v>
          </cell>
          <cell r="B1042">
            <v>8</v>
          </cell>
          <cell r="C1042">
            <v>0.5</v>
          </cell>
          <cell r="D1042">
            <v>6300000</v>
          </cell>
        </row>
        <row r="1043">
          <cell r="A1043" t="str">
            <v>Aaron Rowand</v>
          </cell>
          <cell r="B1043">
            <v>11</v>
          </cell>
          <cell r="C1043">
            <v>0.6</v>
          </cell>
          <cell r="D1043">
            <v>13600000</v>
          </cell>
        </row>
        <row r="1044">
          <cell r="A1044" t="str">
            <v>Dan Runzler</v>
          </cell>
          <cell r="B1044">
            <v>3</v>
          </cell>
          <cell r="C1044">
            <v>-0.7</v>
          </cell>
          <cell r="D1044">
            <v>418500</v>
          </cell>
        </row>
        <row r="1045">
          <cell r="A1045" t="str">
            <v>Freddy Sanchez</v>
          </cell>
          <cell r="B1045">
            <v>10</v>
          </cell>
          <cell r="C1045">
            <v>0.8</v>
          </cell>
          <cell r="D1045">
            <v>6000000</v>
          </cell>
        </row>
        <row r="1046">
          <cell r="A1046" t="str">
            <v>Hector Sanchez</v>
          </cell>
          <cell r="B1046" t="str">
            <v>1st</v>
          </cell>
          <cell r="C1046">
            <v>0</v>
          </cell>
        </row>
        <row r="1047">
          <cell r="A1047" t="str">
            <v>Jonathan Sanchez</v>
          </cell>
          <cell r="B1047">
            <v>6</v>
          </cell>
          <cell r="C1047">
            <v>0.1</v>
          </cell>
          <cell r="D1047">
            <v>4800000</v>
          </cell>
        </row>
        <row r="1048">
          <cell r="A1048" t="str">
            <v>Pablo Sandoval</v>
          </cell>
          <cell r="B1048">
            <v>4</v>
          </cell>
          <cell r="C1048">
            <v>6</v>
          </cell>
          <cell r="D1048">
            <v>500000</v>
          </cell>
        </row>
        <row r="1049">
          <cell r="A1049" t="str">
            <v>Nate Schierholtz</v>
          </cell>
          <cell r="B1049">
            <v>5</v>
          </cell>
          <cell r="C1049">
            <v>1.1000000000000001</v>
          </cell>
          <cell r="D1049">
            <v>432500</v>
          </cell>
        </row>
        <row r="1050">
          <cell r="A1050" t="str">
            <v>Chris Stewart</v>
          </cell>
          <cell r="B1050">
            <v>5</v>
          </cell>
          <cell r="C1050">
            <v>1.3</v>
          </cell>
        </row>
        <row r="1051">
          <cell r="A1051" t="str">
            <v>Eric Surkamp</v>
          </cell>
          <cell r="B1051" t="str">
            <v>1st</v>
          </cell>
          <cell r="C1051">
            <v>-0.5</v>
          </cell>
        </row>
        <row r="1052">
          <cell r="A1052" t="str">
            <v>Miguel Tejada</v>
          </cell>
          <cell r="B1052">
            <v>15</v>
          </cell>
          <cell r="C1052">
            <v>0.2</v>
          </cell>
          <cell r="D1052">
            <v>6500000</v>
          </cell>
        </row>
        <row r="1053">
          <cell r="A1053" t="str">
            <v>Andres Torres</v>
          </cell>
          <cell r="B1053">
            <v>7</v>
          </cell>
          <cell r="C1053">
            <v>1</v>
          </cell>
          <cell r="D1053">
            <v>2200000</v>
          </cell>
        </row>
        <row r="1054">
          <cell r="A1054" t="str">
            <v>Ryan Vogelsong</v>
          </cell>
          <cell r="B1054">
            <v>7</v>
          </cell>
          <cell r="C1054">
            <v>3.2</v>
          </cell>
        </row>
        <row r="1055">
          <cell r="A1055" t="str">
            <v>Eli Whiteside</v>
          </cell>
          <cell r="B1055">
            <v>4</v>
          </cell>
          <cell r="C1055">
            <v>-0.5</v>
          </cell>
          <cell r="D1055">
            <v>425000</v>
          </cell>
        </row>
        <row r="1056">
          <cell r="A1056" t="str">
            <v>Brian Wilson</v>
          </cell>
          <cell r="B1056">
            <v>6</v>
          </cell>
          <cell r="C1056">
            <v>0.4</v>
          </cell>
          <cell r="D1056">
            <v>6500000</v>
          </cell>
        </row>
        <row r="1057">
          <cell r="A1057" t="str">
            <v>Barry Zito</v>
          </cell>
          <cell r="B1057">
            <v>12</v>
          </cell>
          <cell r="C1057">
            <v>-0.8</v>
          </cell>
          <cell r="D1057">
            <v>18500000</v>
          </cell>
        </row>
        <row r="1058">
          <cell r="A1058" t="str">
            <v>Eliezer Alfonzo</v>
          </cell>
          <cell r="B1058">
            <v>6</v>
          </cell>
          <cell r="C1058">
            <v>0.1</v>
          </cell>
        </row>
        <row r="1059">
          <cell r="A1059" t="str">
            <v>Alfredo Amezaga</v>
          </cell>
          <cell r="B1059">
            <v>9</v>
          </cell>
          <cell r="C1059">
            <v>-0.3</v>
          </cell>
        </row>
        <row r="1060">
          <cell r="A1060" t="str">
            <v>Matt Belisle</v>
          </cell>
          <cell r="B1060">
            <v>8</v>
          </cell>
          <cell r="C1060">
            <v>1</v>
          </cell>
          <cell r="D1060">
            <v>2350000</v>
          </cell>
        </row>
        <row r="1061">
          <cell r="A1061" t="str">
            <v>Rafael Betancourt</v>
          </cell>
          <cell r="B1061">
            <v>9</v>
          </cell>
          <cell r="C1061">
            <v>1.7</v>
          </cell>
          <cell r="D1061">
            <v>3775000</v>
          </cell>
        </row>
        <row r="1062">
          <cell r="A1062" t="str">
            <v>Bruce Billings</v>
          </cell>
          <cell r="B1062" t="str">
            <v>1st</v>
          </cell>
          <cell r="C1062">
            <v>0</v>
          </cell>
        </row>
        <row r="1063">
          <cell r="A1063" t="str">
            <v>Charlie Blackmon</v>
          </cell>
          <cell r="B1063" t="str">
            <v>1st</v>
          </cell>
          <cell r="C1063">
            <v>-0.7</v>
          </cell>
        </row>
        <row r="1064">
          <cell r="A1064" t="str">
            <v>Rex Brothers</v>
          </cell>
          <cell r="B1064" t="str">
            <v>1st</v>
          </cell>
          <cell r="C1064">
            <v>1</v>
          </cell>
        </row>
        <row r="1065">
          <cell r="A1065" t="str">
            <v>Jhoulys Chacin</v>
          </cell>
          <cell r="B1065">
            <v>3</v>
          </cell>
          <cell r="C1065">
            <v>4.0999999999999996</v>
          </cell>
          <cell r="D1065">
            <v>419000</v>
          </cell>
        </row>
        <row r="1066">
          <cell r="A1066" t="str">
            <v>Aaron Cook</v>
          </cell>
          <cell r="B1066">
            <v>10</v>
          </cell>
          <cell r="C1066">
            <v>-0.7</v>
          </cell>
          <cell r="D1066">
            <v>9875000</v>
          </cell>
        </row>
        <row r="1067">
          <cell r="A1067" t="str">
            <v>Matt Daley</v>
          </cell>
          <cell r="B1067">
            <v>3</v>
          </cell>
          <cell r="C1067">
            <v>-0.3</v>
          </cell>
        </row>
        <row r="1068">
          <cell r="A1068" t="str">
            <v>Jorge De La Rosa</v>
          </cell>
          <cell r="B1068">
            <v>8</v>
          </cell>
          <cell r="C1068">
            <v>1.2</v>
          </cell>
          <cell r="D1068">
            <v>10000000</v>
          </cell>
        </row>
        <row r="1069">
          <cell r="A1069" t="str">
            <v>Mark Ellis</v>
          </cell>
          <cell r="B1069">
            <v>9</v>
          </cell>
          <cell r="C1069">
            <v>1.6</v>
          </cell>
        </row>
        <row r="1070">
          <cell r="A1070" t="str">
            <v>Edgmer Escalona</v>
          </cell>
          <cell r="B1070">
            <v>2</v>
          </cell>
          <cell r="C1070">
            <v>1</v>
          </cell>
        </row>
        <row r="1071">
          <cell r="A1071" t="str">
            <v>Thomas Field</v>
          </cell>
          <cell r="B1071" t="str">
            <v>1st</v>
          </cell>
          <cell r="C1071">
            <v>0.2</v>
          </cell>
        </row>
        <row r="1072">
          <cell r="A1072" t="str">
            <v>Dexter Fowler</v>
          </cell>
          <cell r="B1072">
            <v>4</v>
          </cell>
          <cell r="C1072">
            <v>2.2999999999999998</v>
          </cell>
          <cell r="D1072">
            <v>424000</v>
          </cell>
        </row>
        <row r="1073">
          <cell r="A1073" t="str">
            <v>Cole Garner</v>
          </cell>
          <cell r="B1073" t="str">
            <v>1st</v>
          </cell>
          <cell r="C1073">
            <v>-0.1</v>
          </cell>
        </row>
        <row r="1074">
          <cell r="A1074" t="str">
            <v>Jason Giambi</v>
          </cell>
          <cell r="B1074">
            <v>17</v>
          </cell>
          <cell r="C1074">
            <v>1.1000000000000001</v>
          </cell>
          <cell r="D1074">
            <v>1000000</v>
          </cell>
        </row>
        <row r="1075">
          <cell r="A1075" t="str">
            <v>Hector Gomez</v>
          </cell>
          <cell r="B1075" t="str">
            <v>1st</v>
          </cell>
          <cell r="C1075">
            <v>0</v>
          </cell>
        </row>
        <row r="1076">
          <cell r="A1076" t="str">
            <v>Carlos Gonzalez</v>
          </cell>
          <cell r="B1076">
            <v>4</v>
          </cell>
          <cell r="C1076">
            <v>4.3</v>
          </cell>
          <cell r="D1076">
            <v>1428571</v>
          </cell>
        </row>
        <row r="1077">
          <cell r="A1077" t="str">
            <v>Edgar Gonzalez</v>
          </cell>
          <cell r="B1077">
            <v>8</v>
          </cell>
          <cell r="C1077">
            <v>-0.1</v>
          </cell>
        </row>
        <row r="1078">
          <cell r="A1078" t="str">
            <v>Jason Hammel</v>
          </cell>
          <cell r="B1078">
            <v>6</v>
          </cell>
          <cell r="C1078">
            <v>1</v>
          </cell>
          <cell r="D1078">
            <v>3000000</v>
          </cell>
        </row>
        <row r="1079">
          <cell r="A1079" t="str">
            <v>Todd Helton</v>
          </cell>
          <cell r="B1079">
            <v>15</v>
          </cell>
          <cell r="C1079">
            <v>2.2000000000000002</v>
          </cell>
          <cell r="D1079">
            <v>20275000</v>
          </cell>
        </row>
        <row r="1080">
          <cell r="A1080" t="str">
            <v>Jonathan Herrera</v>
          </cell>
          <cell r="B1080">
            <v>3</v>
          </cell>
          <cell r="C1080">
            <v>0.4</v>
          </cell>
          <cell r="D1080">
            <v>419000</v>
          </cell>
        </row>
        <row r="1081">
          <cell r="A1081" t="str">
            <v>Chris Iannetta</v>
          </cell>
          <cell r="B1081">
            <v>6</v>
          </cell>
          <cell r="C1081">
            <v>3.1</v>
          </cell>
          <cell r="D1081">
            <v>2550000</v>
          </cell>
        </row>
        <row r="1082">
          <cell r="A1082" t="str">
            <v>Ubaldo Jimenez</v>
          </cell>
          <cell r="B1082">
            <v>6</v>
          </cell>
          <cell r="C1082">
            <v>1</v>
          </cell>
          <cell r="D1082">
            <v>2800000</v>
          </cell>
        </row>
        <row r="1083">
          <cell r="A1083" t="str">
            <v>Alan Johnson</v>
          </cell>
          <cell r="B1083" t="str">
            <v>1st</v>
          </cell>
          <cell r="C1083">
            <v>-0.2</v>
          </cell>
        </row>
        <row r="1084">
          <cell r="A1084" t="str">
            <v>Kevin Kouzmanoff</v>
          </cell>
          <cell r="B1084">
            <v>6</v>
          </cell>
          <cell r="C1084">
            <v>-0.1</v>
          </cell>
        </row>
        <row r="1085">
          <cell r="A1085" t="str">
            <v>Matt Lindstrom</v>
          </cell>
          <cell r="B1085">
            <v>5</v>
          </cell>
          <cell r="C1085">
            <v>1</v>
          </cell>
          <cell r="D1085">
            <v>2800000</v>
          </cell>
        </row>
        <row r="1086">
          <cell r="A1086" t="str">
            <v>Jose Lopez</v>
          </cell>
          <cell r="B1086">
            <v>8</v>
          </cell>
          <cell r="C1086">
            <v>-0.4</v>
          </cell>
          <cell r="D1086">
            <v>3600000</v>
          </cell>
        </row>
        <row r="1087">
          <cell r="A1087" t="str">
            <v>Jim Miller</v>
          </cell>
          <cell r="B1087">
            <v>2</v>
          </cell>
          <cell r="C1087">
            <v>0.1</v>
          </cell>
        </row>
        <row r="1088">
          <cell r="A1088" t="str">
            <v>Kevin Millwood</v>
          </cell>
          <cell r="B1088">
            <v>15</v>
          </cell>
          <cell r="C1088">
            <v>1.1000000000000001</v>
          </cell>
        </row>
        <row r="1089">
          <cell r="A1089" t="str">
            <v>Franklin Morales</v>
          </cell>
          <cell r="B1089">
            <v>5</v>
          </cell>
          <cell r="C1089">
            <v>0.2</v>
          </cell>
          <cell r="D1089">
            <v>424000</v>
          </cell>
        </row>
        <row r="1090">
          <cell r="A1090" t="str">
            <v>Jose Morales</v>
          </cell>
          <cell r="B1090">
            <v>4</v>
          </cell>
          <cell r="C1090">
            <v>-0.2</v>
          </cell>
          <cell r="D1090">
            <v>420000</v>
          </cell>
        </row>
        <row r="1091">
          <cell r="A1091" t="str">
            <v>Clayton Mortensen</v>
          </cell>
          <cell r="B1091">
            <v>3</v>
          </cell>
          <cell r="C1091">
            <v>0.3</v>
          </cell>
        </row>
        <row r="1092">
          <cell r="A1092" t="str">
            <v>Chris Nelson</v>
          </cell>
          <cell r="B1092">
            <v>2</v>
          </cell>
          <cell r="C1092">
            <v>-0.8</v>
          </cell>
        </row>
        <row r="1093">
          <cell r="A1093" t="str">
            <v>Juan Nicasio</v>
          </cell>
          <cell r="B1093" t="str">
            <v>1st</v>
          </cell>
          <cell r="C1093">
            <v>1.1000000000000001</v>
          </cell>
        </row>
        <row r="1094">
          <cell r="A1094" t="str">
            <v>Jordan Pacheco</v>
          </cell>
          <cell r="B1094" t="str">
            <v>1st</v>
          </cell>
          <cell r="C1094">
            <v>-0.5</v>
          </cell>
        </row>
        <row r="1095">
          <cell r="A1095" t="str">
            <v>Matt Pagnozzi</v>
          </cell>
          <cell r="B1095">
            <v>3</v>
          </cell>
          <cell r="C1095">
            <v>0</v>
          </cell>
        </row>
        <row r="1096">
          <cell r="A1096" t="str">
            <v>Felipe Paulino</v>
          </cell>
          <cell r="B1096">
            <v>4</v>
          </cell>
          <cell r="C1096">
            <v>-0.4</v>
          </cell>
          <cell r="D1096">
            <v>790000</v>
          </cell>
        </row>
        <row r="1097">
          <cell r="A1097" t="str">
            <v>Drew Pomeranz</v>
          </cell>
          <cell r="B1097" t="str">
            <v>1st</v>
          </cell>
          <cell r="C1097">
            <v>0</v>
          </cell>
        </row>
        <row r="1098">
          <cell r="A1098" t="str">
            <v>Greg Reynolds</v>
          </cell>
          <cell r="B1098">
            <v>2</v>
          </cell>
          <cell r="C1098">
            <v>-0.2</v>
          </cell>
        </row>
        <row r="1099">
          <cell r="A1099" t="str">
            <v>Matt Reynolds</v>
          </cell>
          <cell r="B1099">
            <v>2</v>
          </cell>
          <cell r="C1099">
            <v>0.5</v>
          </cell>
          <cell r="D1099">
            <v>415000</v>
          </cell>
        </row>
        <row r="1100">
          <cell r="A1100" t="str">
            <v>Josh Roenicke</v>
          </cell>
          <cell r="B1100">
            <v>4</v>
          </cell>
          <cell r="C1100">
            <v>0.3</v>
          </cell>
        </row>
        <row r="1101">
          <cell r="A1101" t="str">
            <v>Esmil Rogers</v>
          </cell>
          <cell r="B1101">
            <v>3</v>
          </cell>
          <cell r="C1101">
            <v>-1.5</v>
          </cell>
          <cell r="D1101">
            <v>417000</v>
          </cell>
        </row>
        <row r="1102">
          <cell r="A1102" t="str">
            <v>J.C. Romero</v>
          </cell>
          <cell r="B1102">
            <v>13</v>
          </cell>
          <cell r="C1102">
            <v>-0.2</v>
          </cell>
        </row>
        <row r="1103">
          <cell r="A1103" t="str">
            <v>Wilin Rosario</v>
          </cell>
          <cell r="B1103" t="str">
            <v>1st</v>
          </cell>
          <cell r="C1103">
            <v>-0.3</v>
          </cell>
        </row>
        <row r="1104">
          <cell r="A1104" t="str">
            <v>Seth Smith</v>
          </cell>
          <cell r="B1104">
            <v>5</v>
          </cell>
          <cell r="C1104">
            <v>0.6</v>
          </cell>
          <cell r="D1104">
            <v>429000</v>
          </cell>
        </row>
        <row r="1105">
          <cell r="A1105" t="str">
            <v>Ryan Spilborghs</v>
          </cell>
          <cell r="B1105">
            <v>7</v>
          </cell>
          <cell r="C1105">
            <v>-1.7</v>
          </cell>
          <cell r="D1105">
            <v>1950000</v>
          </cell>
        </row>
        <row r="1106">
          <cell r="A1106" t="str">
            <v>Ian Stewart</v>
          </cell>
          <cell r="B1106">
            <v>5</v>
          </cell>
          <cell r="C1106">
            <v>-0.7</v>
          </cell>
          <cell r="D1106">
            <v>2287500</v>
          </cell>
        </row>
        <row r="1107">
          <cell r="A1107" t="str">
            <v>Huston Street</v>
          </cell>
          <cell r="B1107">
            <v>7</v>
          </cell>
          <cell r="C1107">
            <v>0.5</v>
          </cell>
          <cell r="D1107">
            <v>7300000</v>
          </cell>
        </row>
        <row r="1108">
          <cell r="A1108" t="str">
            <v>Eric Stults</v>
          </cell>
          <cell r="B1108">
            <v>5</v>
          </cell>
          <cell r="C1108">
            <v>0</v>
          </cell>
        </row>
        <row r="1109">
          <cell r="A1109" t="str">
            <v>Troy Tulowitzki</v>
          </cell>
          <cell r="B1109">
            <v>6</v>
          </cell>
          <cell r="C1109">
            <v>6.2</v>
          </cell>
          <cell r="D1109">
            <v>5500000</v>
          </cell>
        </row>
        <row r="1110">
          <cell r="A1110" t="str">
            <v>Alex White</v>
          </cell>
          <cell r="B1110" t="str">
            <v>1st</v>
          </cell>
          <cell r="C1110">
            <v>-1.3</v>
          </cell>
        </row>
        <row r="1111">
          <cell r="A1111" t="str">
            <v>Ty Wigginton</v>
          </cell>
          <cell r="B1111">
            <v>10</v>
          </cell>
          <cell r="C1111">
            <v>-0.2</v>
          </cell>
          <cell r="D1111">
            <v>3500000</v>
          </cell>
        </row>
        <row r="1112">
          <cell r="A1112" t="str">
            <v>Eric Young Jr.</v>
          </cell>
          <cell r="B1112">
            <v>3</v>
          </cell>
          <cell r="C1112">
            <v>-0.2</v>
          </cell>
        </row>
        <row r="1113">
          <cell r="A1113" t="str">
            <v>Mike Adams</v>
          </cell>
          <cell r="B1113">
            <v>7</v>
          </cell>
          <cell r="C1113">
            <v>2</v>
          </cell>
          <cell r="D1113">
            <v>2535000</v>
          </cell>
        </row>
        <row r="1114">
          <cell r="A1114" t="str">
            <v>Jason Bartlett</v>
          </cell>
          <cell r="B1114">
            <v>8</v>
          </cell>
          <cell r="C1114">
            <v>-0.2</v>
          </cell>
          <cell r="D1114">
            <v>4000000</v>
          </cell>
        </row>
        <row r="1115">
          <cell r="A1115" t="str">
            <v>Anthony Bass</v>
          </cell>
          <cell r="B1115" t="str">
            <v>1st</v>
          </cell>
          <cell r="C1115">
            <v>1.4</v>
          </cell>
        </row>
        <row r="1116">
          <cell r="A1116" t="str">
            <v>Heath Bell</v>
          </cell>
          <cell r="B1116">
            <v>8</v>
          </cell>
          <cell r="C1116">
            <v>1</v>
          </cell>
          <cell r="D1116">
            <v>7500000</v>
          </cell>
        </row>
        <row r="1117">
          <cell r="A1117" t="str">
            <v>Kyle Blanks</v>
          </cell>
          <cell r="B1117">
            <v>3</v>
          </cell>
          <cell r="C1117">
            <v>1.4</v>
          </cell>
          <cell r="D1117">
            <v>424700</v>
          </cell>
        </row>
        <row r="1118">
          <cell r="A1118" t="str">
            <v>Brad Brach</v>
          </cell>
          <cell r="B1118" t="str">
            <v>1st</v>
          </cell>
          <cell r="C1118">
            <v>-0.2</v>
          </cell>
        </row>
        <row r="1119">
          <cell r="A1119" t="str">
            <v>Everth Cabrera</v>
          </cell>
          <cell r="B1119">
            <v>3</v>
          </cell>
          <cell r="C1119">
            <v>-0.1</v>
          </cell>
        </row>
        <row r="1120">
          <cell r="A1120" t="str">
            <v>Jorge Cantu</v>
          </cell>
          <cell r="B1120">
            <v>8</v>
          </cell>
          <cell r="C1120">
            <v>-0.9</v>
          </cell>
          <cell r="D1120">
            <v>850000</v>
          </cell>
        </row>
        <row r="1121">
          <cell r="A1121" t="str">
            <v>Drew Carpenter</v>
          </cell>
          <cell r="B1121">
            <v>4</v>
          </cell>
          <cell r="C1121">
            <v>-0.2</v>
          </cell>
        </row>
        <row r="1122">
          <cell r="A1122" t="str">
            <v>Aaron Cunningham</v>
          </cell>
          <cell r="B1122">
            <v>4</v>
          </cell>
          <cell r="C1122">
            <v>0.2</v>
          </cell>
        </row>
        <row r="1123">
          <cell r="A1123" t="str">
            <v>James Darnell</v>
          </cell>
          <cell r="B1123" t="str">
            <v>1st</v>
          </cell>
          <cell r="C1123">
            <v>-0.4</v>
          </cell>
        </row>
        <row r="1124">
          <cell r="A1124" t="str">
            <v>Sam Deduno</v>
          </cell>
          <cell r="B1124">
            <v>2</v>
          </cell>
          <cell r="C1124">
            <v>0</v>
          </cell>
          <cell r="D1124">
            <v>414240</v>
          </cell>
        </row>
        <row r="1125">
          <cell r="A1125" t="str">
            <v>Chris Denorfia</v>
          </cell>
          <cell r="B1125">
            <v>6</v>
          </cell>
          <cell r="C1125">
            <v>1.1000000000000001</v>
          </cell>
          <cell r="D1125">
            <v>800000</v>
          </cell>
        </row>
        <row r="1126">
          <cell r="A1126" t="str">
            <v>Logan Forsythe</v>
          </cell>
          <cell r="B1126" t="str">
            <v>1st</v>
          </cell>
          <cell r="C1126">
            <v>0.7</v>
          </cell>
        </row>
        <row r="1127">
          <cell r="A1127" t="str">
            <v>Ernesto Frieri</v>
          </cell>
          <cell r="B1127">
            <v>3</v>
          </cell>
          <cell r="C1127">
            <v>0.8</v>
          </cell>
          <cell r="D1127">
            <v>417100</v>
          </cell>
        </row>
        <row r="1128">
          <cell r="A1128" t="str">
            <v>Jeff Fulchino</v>
          </cell>
          <cell r="B1128">
            <v>5</v>
          </cell>
          <cell r="C1128">
            <v>-0.1</v>
          </cell>
        </row>
        <row r="1129">
          <cell r="A1129" t="str">
            <v>Alberto Gonzalez</v>
          </cell>
          <cell r="B1129">
            <v>5</v>
          </cell>
          <cell r="C1129">
            <v>-0.1</v>
          </cell>
          <cell r="D1129">
            <v>600000</v>
          </cell>
        </row>
        <row r="1130">
          <cell r="A1130" t="str">
            <v>Luke Gregerson</v>
          </cell>
          <cell r="B1130">
            <v>3</v>
          </cell>
          <cell r="C1130">
            <v>0.2</v>
          </cell>
          <cell r="D1130">
            <v>447800</v>
          </cell>
        </row>
        <row r="1131">
          <cell r="A1131" t="str">
            <v>Jesus Guzman</v>
          </cell>
          <cell r="B1131">
            <v>2</v>
          </cell>
          <cell r="C1131">
            <v>1.8</v>
          </cell>
        </row>
        <row r="1132">
          <cell r="A1132" t="str">
            <v>Erik Hamren</v>
          </cell>
          <cell r="B1132" t="str">
            <v>1st</v>
          </cell>
          <cell r="C1132">
            <v>-0.1</v>
          </cell>
        </row>
        <row r="1133">
          <cell r="A1133" t="str">
            <v>Aaron Harang</v>
          </cell>
          <cell r="B1133">
            <v>10</v>
          </cell>
          <cell r="C1133">
            <v>0.9</v>
          </cell>
          <cell r="D1133">
            <v>3500000</v>
          </cell>
        </row>
        <row r="1134">
          <cell r="A1134" t="str">
            <v>Brad Hawpe</v>
          </cell>
          <cell r="B1134">
            <v>8</v>
          </cell>
          <cell r="C1134">
            <v>-0.4</v>
          </cell>
          <cell r="D1134">
            <v>2000000</v>
          </cell>
        </row>
        <row r="1135">
          <cell r="A1135" t="str">
            <v>Chase Headley</v>
          </cell>
          <cell r="B1135">
            <v>5</v>
          </cell>
          <cell r="C1135">
            <v>2.7</v>
          </cell>
          <cell r="D1135">
            <v>2325000</v>
          </cell>
        </row>
        <row r="1136">
          <cell r="A1136" t="str">
            <v>Jeremy Hermida</v>
          </cell>
          <cell r="B1136">
            <v>7</v>
          </cell>
          <cell r="C1136">
            <v>0.5</v>
          </cell>
        </row>
        <row r="1137">
          <cell r="A1137" t="str">
            <v>Orlando Hudson</v>
          </cell>
          <cell r="B1137">
            <v>10</v>
          </cell>
          <cell r="C1137">
            <v>0.6</v>
          </cell>
          <cell r="D1137">
            <v>4000000</v>
          </cell>
        </row>
        <row r="1138">
          <cell r="A1138" t="str">
            <v>Nick Hundley</v>
          </cell>
          <cell r="B1138">
            <v>4</v>
          </cell>
          <cell r="C1138">
            <v>3</v>
          </cell>
          <cell r="D1138">
            <v>439900</v>
          </cell>
        </row>
        <row r="1139">
          <cell r="A1139" t="str">
            <v>Cedric Hunter</v>
          </cell>
          <cell r="B1139" t="str">
            <v>1st</v>
          </cell>
          <cell r="C1139">
            <v>0</v>
          </cell>
          <cell r="D1139">
            <v>414000</v>
          </cell>
        </row>
        <row r="1140">
          <cell r="A1140" t="str">
            <v>Rob Johnson</v>
          </cell>
          <cell r="B1140">
            <v>5</v>
          </cell>
          <cell r="C1140">
            <v>-0.2</v>
          </cell>
          <cell r="D1140">
            <v>421700</v>
          </cell>
        </row>
        <row r="1141">
          <cell r="A1141" t="str">
            <v>Mat Latos</v>
          </cell>
          <cell r="B1141">
            <v>3</v>
          </cell>
          <cell r="C1141">
            <v>1.7</v>
          </cell>
          <cell r="D1141">
            <v>460700</v>
          </cell>
        </row>
        <row r="1142">
          <cell r="A1142" t="str">
            <v>Wade LeBlanc</v>
          </cell>
          <cell r="B1142">
            <v>4</v>
          </cell>
          <cell r="C1142">
            <v>0.3</v>
          </cell>
        </row>
        <row r="1143">
          <cell r="A1143" t="str">
            <v>Ryan Ludwick</v>
          </cell>
          <cell r="B1143">
            <v>9</v>
          </cell>
          <cell r="C1143">
            <v>-0.1</v>
          </cell>
          <cell r="D1143">
            <v>6775000</v>
          </cell>
        </row>
        <row r="1144">
          <cell r="A1144" t="str">
            <v>Cory Luebke</v>
          </cell>
          <cell r="B1144">
            <v>2</v>
          </cell>
          <cell r="C1144">
            <v>1.9</v>
          </cell>
          <cell r="D1144">
            <v>415600</v>
          </cell>
        </row>
        <row r="1145">
          <cell r="A1145" t="str">
            <v>Luis Martinez</v>
          </cell>
          <cell r="B1145" t="str">
            <v>1st</v>
          </cell>
          <cell r="C1145">
            <v>0</v>
          </cell>
        </row>
        <row r="1146">
          <cell r="A1146" t="str">
            <v>Cameron Maybin</v>
          </cell>
          <cell r="B1146">
            <v>5</v>
          </cell>
          <cell r="C1146">
            <v>4.4000000000000004</v>
          </cell>
          <cell r="D1146">
            <v>429100</v>
          </cell>
        </row>
        <row r="1147">
          <cell r="A1147" t="str">
            <v>Dustin Moseley</v>
          </cell>
          <cell r="B1147">
            <v>6</v>
          </cell>
          <cell r="C1147">
            <v>0</v>
          </cell>
          <cell r="D1147">
            <v>900000</v>
          </cell>
        </row>
        <row r="1148">
          <cell r="A1148" t="str">
            <v>Pat Neshek</v>
          </cell>
          <cell r="B1148">
            <v>5</v>
          </cell>
          <cell r="C1148">
            <v>-0.1</v>
          </cell>
          <cell r="D1148">
            <v>625000</v>
          </cell>
        </row>
        <row r="1149">
          <cell r="A1149" t="str">
            <v>Andy Parrino</v>
          </cell>
          <cell r="B1149" t="str">
            <v>1st</v>
          </cell>
          <cell r="C1149">
            <v>0.6</v>
          </cell>
        </row>
        <row r="1150">
          <cell r="A1150" t="str">
            <v>Eric Patterson</v>
          </cell>
          <cell r="B1150">
            <v>5</v>
          </cell>
          <cell r="C1150">
            <v>-0.3</v>
          </cell>
          <cell r="D1150">
            <v>423300</v>
          </cell>
        </row>
        <row r="1151">
          <cell r="A1151" t="str">
            <v>Kyle Phillips</v>
          </cell>
          <cell r="B1151">
            <v>2</v>
          </cell>
          <cell r="C1151">
            <v>0.1</v>
          </cell>
        </row>
        <row r="1152">
          <cell r="A1152" t="str">
            <v>Chad Qualls</v>
          </cell>
          <cell r="B1152">
            <v>8</v>
          </cell>
          <cell r="C1152">
            <v>0.3</v>
          </cell>
          <cell r="D1152">
            <v>1500000</v>
          </cell>
        </row>
        <row r="1153">
          <cell r="A1153" t="str">
            <v>Clayton Richard</v>
          </cell>
          <cell r="B1153">
            <v>4</v>
          </cell>
          <cell r="C1153">
            <v>-0.3</v>
          </cell>
          <cell r="D1153">
            <v>468800</v>
          </cell>
        </row>
        <row r="1154">
          <cell r="A1154" t="str">
            <v>Anthony Rizzo</v>
          </cell>
          <cell r="B1154" t="str">
            <v>1st</v>
          </cell>
          <cell r="C1154">
            <v>-0.4</v>
          </cell>
        </row>
        <row r="1155">
          <cell r="A1155" t="str">
            <v>Evan Scribner</v>
          </cell>
          <cell r="B1155" t="str">
            <v>1st</v>
          </cell>
          <cell r="C1155">
            <v>-0.2</v>
          </cell>
        </row>
        <row r="1156">
          <cell r="A1156" t="str">
            <v>Josh Spence</v>
          </cell>
          <cell r="B1156" t="str">
            <v>1st</v>
          </cell>
          <cell r="C1156">
            <v>0.5</v>
          </cell>
        </row>
        <row r="1157">
          <cell r="A1157" t="str">
            <v>Tim Stauffer</v>
          </cell>
          <cell r="B1157">
            <v>6</v>
          </cell>
          <cell r="C1157">
            <v>1.2</v>
          </cell>
          <cell r="D1157">
            <v>1075000</v>
          </cell>
        </row>
        <row r="1158">
          <cell r="A1158" t="str">
            <v>Blake Tekotte</v>
          </cell>
          <cell r="B1158" t="str">
            <v>1st</v>
          </cell>
          <cell r="C1158">
            <v>-0.6</v>
          </cell>
        </row>
        <row r="1159">
          <cell r="A1159" t="str">
            <v>Joe Thatcher</v>
          </cell>
          <cell r="B1159">
            <v>5</v>
          </cell>
          <cell r="C1159">
            <v>0</v>
          </cell>
          <cell r="D1159">
            <v>433900</v>
          </cell>
        </row>
        <row r="1160">
          <cell r="A1160" t="str">
            <v>Will Venable</v>
          </cell>
          <cell r="B1160">
            <v>4</v>
          </cell>
          <cell r="C1160">
            <v>1.9</v>
          </cell>
          <cell r="D1160">
            <v>444400</v>
          </cell>
        </row>
        <row r="1161">
          <cell r="A1161" t="str">
            <v>Fernando Abad</v>
          </cell>
          <cell r="B1161">
            <v>2</v>
          </cell>
          <cell r="C1161">
            <v>-1</v>
          </cell>
          <cell r="D1161">
            <v>418000</v>
          </cell>
        </row>
        <row r="1162">
          <cell r="A1162" t="str">
            <v>Juan Abreu</v>
          </cell>
          <cell r="B1162" t="str">
            <v>1st</v>
          </cell>
          <cell r="C1162">
            <v>0.1</v>
          </cell>
        </row>
        <row r="1163">
          <cell r="A1163" t="str">
            <v>Jose Altuve</v>
          </cell>
          <cell r="B1163" t="str">
            <v>1st</v>
          </cell>
          <cell r="C1163">
            <v>0.6</v>
          </cell>
        </row>
        <row r="1164">
          <cell r="A1164" t="str">
            <v>Clint Barmes</v>
          </cell>
          <cell r="B1164">
            <v>9</v>
          </cell>
          <cell r="C1164">
            <v>3.4</v>
          </cell>
          <cell r="D1164">
            <v>3925000</v>
          </cell>
        </row>
        <row r="1165">
          <cell r="A1165" t="str">
            <v>Brian Bogusevic</v>
          </cell>
          <cell r="B1165">
            <v>2</v>
          </cell>
          <cell r="C1165">
            <v>1.9</v>
          </cell>
          <cell r="D1165">
            <v>416500</v>
          </cell>
        </row>
        <row r="1166">
          <cell r="A1166" t="str">
            <v>Jason Bourgeois</v>
          </cell>
          <cell r="B1166">
            <v>4</v>
          </cell>
          <cell r="C1166">
            <v>1.2</v>
          </cell>
          <cell r="D1166">
            <v>423000</v>
          </cell>
        </row>
        <row r="1167">
          <cell r="A1167" t="str">
            <v>Michael Bourn</v>
          </cell>
          <cell r="B1167">
            <v>6</v>
          </cell>
          <cell r="C1167">
            <v>2.2000000000000002</v>
          </cell>
          <cell r="D1167">
            <v>4400000</v>
          </cell>
        </row>
        <row r="1168">
          <cell r="A1168" t="str">
            <v>Robinson Cancel</v>
          </cell>
          <cell r="B1168">
            <v>4</v>
          </cell>
          <cell r="C1168">
            <v>-0.2</v>
          </cell>
        </row>
        <row r="1169">
          <cell r="A1169" t="str">
            <v>David Carpenter</v>
          </cell>
          <cell r="B1169" t="str">
            <v>1st</v>
          </cell>
          <cell r="C1169">
            <v>0.5</v>
          </cell>
        </row>
        <row r="1170">
          <cell r="A1170" t="str">
            <v>Xavier Cedeno</v>
          </cell>
          <cell r="B1170" t="str">
            <v>1st</v>
          </cell>
          <cell r="C1170">
            <v>-0.4</v>
          </cell>
        </row>
        <row r="1171">
          <cell r="A1171" t="str">
            <v>Carlos Corporan</v>
          </cell>
          <cell r="B1171">
            <v>2</v>
          </cell>
          <cell r="C1171">
            <v>-0.7</v>
          </cell>
        </row>
        <row r="1172">
          <cell r="A1172" t="str">
            <v>Enerio Del Rosario</v>
          </cell>
          <cell r="B1172">
            <v>2</v>
          </cell>
          <cell r="C1172">
            <v>-0.4</v>
          </cell>
          <cell r="D1172">
            <v>417000</v>
          </cell>
        </row>
        <row r="1173">
          <cell r="A1173" t="str">
            <v>Matt Downs</v>
          </cell>
          <cell r="B1173">
            <v>3</v>
          </cell>
          <cell r="C1173">
            <v>1.3</v>
          </cell>
          <cell r="D1173">
            <v>421000</v>
          </cell>
        </row>
        <row r="1174">
          <cell r="A1174" t="str">
            <v>Luis Durango</v>
          </cell>
          <cell r="B1174">
            <v>3</v>
          </cell>
          <cell r="C1174">
            <v>0</v>
          </cell>
        </row>
        <row r="1175">
          <cell r="A1175" t="str">
            <v>Sergio Escalona</v>
          </cell>
          <cell r="B1175">
            <v>2</v>
          </cell>
          <cell r="C1175">
            <v>0.5</v>
          </cell>
        </row>
        <row r="1176">
          <cell r="A1176" t="str">
            <v>Nelson Figueroa</v>
          </cell>
          <cell r="B1176">
            <v>9</v>
          </cell>
          <cell r="C1176">
            <v>-1.3</v>
          </cell>
          <cell r="D1176">
            <v>900000</v>
          </cell>
        </row>
        <row r="1177">
          <cell r="A1177" t="str">
            <v>Jeff Fulchino</v>
          </cell>
          <cell r="B1177">
            <v>5</v>
          </cell>
          <cell r="C1177">
            <v>-0.3</v>
          </cell>
          <cell r="D1177">
            <v>467000</v>
          </cell>
        </row>
        <row r="1178">
          <cell r="A1178" t="str">
            <v>Bill Hall</v>
          </cell>
          <cell r="B1178">
            <v>10</v>
          </cell>
          <cell r="C1178">
            <v>-1</v>
          </cell>
          <cell r="D1178">
            <v>3000000</v>
          </cell>
        </row>
        <row r="1179">
          <cell r="A1179" t="str">
            <v>J.A. Happ</v>
          </cell>
          <cell r="B1179">
            <v>5</v>
          </cell>
          <cell r="C1179">
            <v>-1.3</v>
          </cell>
          <cell r="D1179">
            <v>474000</v>
          </cell>
        </row>
        <row r="1180">
          <cell r="A1180" t="str">
            <v>Lucas Harrell</v>
          </cell>
          <cell r="B1180">
            <v>2</v>
          </cell>
          <cell r="C1180">
            <v>-0.2</v>
          </cell>
        </row>
        <row r="1181">
          <cell r="A1181" t="str">
            <v>Joe Inglett</v>
          </cell>
          <cell r="B1181">
            <v>6</v>
          </cell>
          <cell r="C1181">
            <v>-0.3</v>
          </cell>
        </row>
        <row r="1182">
          <cell r="A1182" t="str">
            <v>Chris Johnson</v>
          </cell>
          <cell r="B1182">
            <v>3</v>
          </cell>
          <cell r="C1182">
            <v>-0.8</v>
          </cell>
          <cell r="D1182">
            <v>424000</v>
          </cell>
        </row>
        <row r="1183">
          <cell r="A1183" t="str">
            <v>Jeff Keppinger</v>
          </cell>
          <cell r="B1183">
            <v>7</v>
          </cell>
          <cell r="C1183">
            <v>0.4</v>
          </cell>
          <cell r="D1183">
            <v>2300000</v>
          </cell>
        </row>
        <row r="1184">
          <cell r="A1184" t="str">
            <v>Carlos Lee</v>
          </cell>
          <cell r="B1184">
            <v>13</v>
          </cell>
          <cell r="C1184">
            <v>3.9</v>
          </cell>
          <cell r="D1184">
            <v>19000000</v>
          </cell>
        </row>
        <row r="1185">
          <cell r="A1185" t="str">
            <v>Wilton Lopez</v>
          </cell>
          <cell r="B1185">
            <v>3</v>
          </cell>
          <cell r="C1185">
            <v>0.9</v>
          </cell>
          <cell r="D1185">
            <v>442000</v>
          </cell>
        </row>
        <row r="1186">
          <cell r="A1186" t="str">
            <v>Jordan Lyles</v>
          </cell>
          <cell r="B1186" t="str">
            <v>1st</v>
          </cell>
          <cell r="C1186">
            <v>-1</v>
          </cell>
        </row>
        <row r="1187">
          <cell r="A1187" t="str">
            <v>Brandon Lyon</v>
          </cell>
          <cell r="B1187">
            <v>10</v>
          </cell>
          <cell r="C1187">
            <v>-1.4</v>
          </cell>
          <cell r="D1187">
            <v>5250000</v>
          </cell>
        </row>
        <row r="1188">
          <cell r="A1188" t="str">
            <v>J.D. Martinez</v>
          </cell>
          <cell r="B1188" t="str">
            <v>1st</v>
          </cell>
          <cell r="C1188">
            <v>0.4</v>
          </cell>
        </row>
        <row r="1189">
          <cell r="A1189" t="str">
            <v>Mark Melancon</v>
          </cell>
          <cell r="B1189">
            <v>3</v>
          </cell>
          <cell r="C1189">
            <v>1</v>
          </cell>
          <cell r="D1189">
            <v>421000</v>
          </cell>
        </row>
        <row r="1190">
          <cell r="A1190" t="str">
            <v>Jason Michaels</v>
          </cell>
          <cell r="B1190">
            <v>11</v>
          </cell>
          <cell r="C1190">
            <v>-0.5</v>
          </cell>
          <cell r="D1190">
            <v>900000</v>
          </cell>
        </row>
        <row r="1191">
          <cell r="A1191" t="str">
            <v>Brett Myers</v>
          </cell>
          <cell r="B1191">
            <v>10</v>
          </cell>
          <cell r="C1191">
            <v>0.4</v>
          </cell>
          <cell r="D1191">
            <v>8000000</v>
          </cell>
        </row>
        <row r="1192">
          <cell r="A1192" t="str">
            <v>Bud Norris</v>
          </cell>
          <cell r="B1192">
            <v>3</v>
          </cell>
          <cell r="C1192">
            <v>0.7</v>
          </cell>
          <cell r="D1192">
            <v>437500</v>
          </cell>
        </row>
        <row r="1193">
          <cell r="A1193" t="str">
            <v>Jimmy Paredes</v>
          </cell>
          <cell r="B1193" t="str">
            <v>1st</v>
          </cell>
          <cell r="C1193">
            <v>0.5</v>
          </cell>
        </row>
        <row r="1194">
          <cell r="A1194" t="str">
            <v>Hunter Pence</v>
          </cell>
          <cell r="B1194">
            <v>5</v>
          </cell>
          <cell r="C1194">
            <v>3.5</v>
          </cell>
          <cell r="D1194">
            <v>6900000</v>
          </cell>
        </row>
        <row r="1195">
          <cell r="A1195" t="str">
            <v>Lance Pendleton</v>
          </cell>
          <cell r="B1195" t="str">
            <v>1st</v>
          </cell>
          <cell r="C1195">
            <v>-0.3</v>
          </cell>
        </row>
        <row r="1196">
          <cell r="A1196" t="str">
            <v>Humberto Quintero</v>
          </cell>
          <cell r="B1196">
            <v>9</v>
          </cell>
          <cell r="C1196">
            <v>0.4</v>
          </cell>
          <cell r="D1196">
            <v>1000000</v>
          </cell>
        </row>
        <row r="1197">
          <cell r="A1197" t="str">
            <v>Aneury Rodriguez</v>
          </cell>
          <cell r="B1197" t="str">
            <v>1st</v>
          </cell>
          <cell r="C1197">
            <v>-1.1000000000000001</v>
          </cell>
          <cell r="D1197">
            <v>414000</v>
          </cell>
        </row>
        <row r="1198">
          <cell r="A1198" t="str">
            <v>Fernando Rodriguez Jr.</v>
          </cell>
          <cell r="B1198">
            <v>2</v>
          </cell>
          <cell r="C1198">
            <v>0.1</v>
          </cell>
        </row>
        <row r="1199">
          <cell r="A1199" t="str">
            <v>Wandy Rodriguez</v>
          </cell>
          <cell r="B1199">
            <v>7</v>
          </cell>
          <cell r="C1199">
            <v>2.7</v>
          </cell>
          <cell r="D1199">
            <v>7500000</v>
          </cell>
        </row>
        <row r="1200">
          <cell r="A1200" t="str">
            <v>Angel Sanchez</v>
          </cell>
          <cell r="B1200">
            <v>3</v>
          </cell>
          <cell r="C1200">
            <v>-0.3</v>
          </cell>
          <cell r="D1200">
            <v>432500</v>
          </cell>
        </row>
        <row r="1201">
          <cell r="A1201" t="str">
            <v>Jordan Schafer</v>
          </cell>
          <cell r="B1201">
            <v>2</v>
          </cell>
          <cell r="C1201">
            <v>-0.4</v>
          </cell>
        </row>
        <row r="1202">
          <cell r="A1202" t="str">
            <v>JB Shuck</v>
          </cell>
          <cell r="B1202" t="str">
            <v>1st</v>
          </cell>
          <cell r="C1202">
            <v>0</v>
          </cell>
        </row>
        <row r="1203">
          <cell r="A1203" t="str">
            <v>Henry Sosa</v>
          </cell>
          <cell r="B1203" t="str">
            <v>1st</v>
          </cell>
          <cell r="C1203">
            <v>-0.4</v>
          </cell>
        </row>
        <row r="1204">
          <cell r="A1204" t="str">
            <v>J.R. Towles</v>
          </cell>
          <cell r="B1204">
            <v>5</v>
          </cell>
          <cell r="C1204">
            <v>0.1</v>
          </cell>
          <cell r="D1204">
            <v>424000</v>
          </cell>
        </row>
        <row r="1205">
          <cell r="A1205" t="str">
            <v>Jose Valdez</v>
          </cell>
          <cell r="B1205" t="str">
            <v>1st</v>
          </cell>
          <cell r="C1205">
            <v>-0.6</v>
          </cell>
        </row>
        <row r="1206">
          <cell r="A1206" t="str">
            <v>Brett Wallace</v>
          </cell>
          <cell r="B1206">
            <v>2</v>
          </cell>
          <cell r="C1206">
            <v>0.2</v>
          </cell>
          <cell r="D1206">
            <v>418000</v>
          </cell>
        </row>
        <row r="1207">
          <cell r="A1207" t="str">
            <v>Wesley Wright</v>
          </cell>
          <cell r="B1207">
            <v>4</v>
          </cell>
          <cell r="C1207">
            <v>0.6</v>
          </cell>
        </row>
        <row r="1208">
          <cell r="A1208" t="str">
            <v>Brandon Allen</v>
          </cell>
          <cell r="B1208">
            <v>3</v>
          </cell>
          <cell r="C1208">
            <v>-0.3</v>
          </cell>
        </row>
        <row r="1209">
          <cell r="A1209" t="str">
            <v>Brett Anderson</v>
          </cell>
          <cell r="B1209">
            <v>3</v>
          </cell>
          <cell r="C1209">
            <v>1.1000000000000001</v>
          </cell>
          <cell r="D1209">
            <v>1250000</v>
          </cell>
        </row>
        <row r="1210">
          <cell r="A1210" t="str">
            <v>Andrew Bailey</v>
          </cell>
          <cell r="B1210">
            <v>3</v>
          </cell>
          <cell r="C1210">
            <v>0.6</v>
          </cell>
          <cell r="D1210">
            <v>465000</v>
          </cell>
        </row>
        <row r="1211">
          <cell r="A1211" t="str">
            <v>Grant Balfour</v>
          </cell>
          <cell r="B1211">
            <v>8</v>
          </cell>
          <cell r="C1211">
            <v>2</v>
          </cell>
          <cell r="D1211">
            <v>3750000</v>
          </cell>
        </row>
        <row r="1212">
          <cell r="A1212" t="str">
            <v>Daric Barton</v>
          </cell>
          <cell r="B1212">
            <v>5</v>
          </cell>
          <cell r="C1212">
            <v>0.1</v>
          </cell>
          <cell r="D1212">
            <v>425000</v>
          </cell>
        </row>
        <row r="1213">
          <cell r="A1213" t="str">
            <v>Bruce Billings</v>
          </cell>
          <cell r="B1213" t="str">
            <v>1st</v>
          </cell>
          <cell r="C1213">
            <v>-0.3</v>
          </cell>
        </row>
        <row r="1214">
          <cell r="A1214" t="str">
            <v>Jerry Blevins</v>
          </cell>
          <cell r="B1214">
            <v>5</v>
          </cell>
          <cell r="C1214">
            <v>0.2</v>
          </cell>
          <cell r="D1214">
            <v>420000</v>
          </cell>
        </row>
        <row r="1215">
          <cell r="A1215" t="str">
            <v>Dallas Braden</v>
          </cell>
          <cell r="B1215">
            <v>5</v>
          </cell>
          <cell r="C1215">
            <v>0.5</v>
          </cell>
          <cell r="D1215">
            <v>3350000</v>
          </cell>
        </row>
        <row r="1216">
          <cell r="A1216" t="str">
            <v>Craig Breslow</v>
          </cell>
          <cell r="B1216">
            <v>6</v>
          </cell>
          <cell r="C1216">
            <v>0.5</v>
          </cell>
          <cell r="D1216">
            <v>1400000</v>
          </cell>
        </row>
        <row r="1217">
          <cell r="A1217" t="str">
            <v>Trevor Cahill</v>
          </cell>
          <cell r="B1217">
            <v>3</v>
          </cell>
          <cell r="C1217">
            <v>2.7</v>
          </cell>
          <cell r="D1217">
            <v>440000</v>
          </cell>
        </row>
        <row r="1218">
          <cell r="A1218" t="str">
            <v>Andrew Carignan</v>
          </cell>
          <cell r="B1218" t="str">
            <v>1st</v>
          </cell>
          <cell r="C1218">
            <v>0</v>
          </cell>
        </row>
        <row r="1219">
          <cell r="A1219" t="str">
            <v>Chris Carter</v>
          </cell>
          <cell r="B1219">
            <v>2</v>
          </cell>
          <cell r="C1219">
            <v>-0.7</v>
          </cell>
        </row>
        <row r="1220">
          <cell r="A1220" t="str">
            <v>Bobby Cramer</v>
          </cell>
          <cell r="B1220">
            <v>2</v>
          </cell>
          <cell r="C1220">
            <v>0.4</v>
          </cell>
          <cell r="D1220">
            <v>414000</v>
          </cell>
        </row>
        <row r="1221">
          <cell r="A1221" t="str">
            <v>Coco Crisp</v>
          </cell>
          <cell r="B1221">
            <v>10</v>
          </cell>
          <cell r="C1221">
            <v>2.5</v>
          </cell>
          <cell r="D1221">
            <v>5750000</v>
          </cell>
        </row>
        <row r="1222">
          <cell r="A1222" t="str">
            <v>Fautino De Los Santos</v>
          </cell>
          <cell r="B1222" t="str">
            <v>1st</v>
          </cell>
          <cell r="C1222">
            <v>0</v>
          </cell>
        </row>
        <row r="1223">
          <cell r="A1223" t="str">
            <v>David DeJesus</v>
          </cell>
          <cell r="B1223">
            <v>9</v>
          </cell>
          <cell r="C1223">
            <v>1.1000000000000001</v>
          </cell>
          <cell r="D1223">
            <v>6000000</v>
          </cell>
        </row>
        <row r="1224">
          <cell r="A1224" t="str">
            <v>Joey Devine</v>
          </cell>
          <cell r="B1224">
            <v>5</v>
          </cell>
          <cell r="C1224">
            <v>0.4</v>
          </cell>
          <cell r="D1224">
            <v>557500</v>
          </cell>
        </row>
        <row r="1225">
          <cell r="A1225" t="str">
            <v>Mark Ellis</v>
          </cell>
          <cell r="B1225">
            <v>9</v>
          </cell>
          <cell r="C1225">
            <v>0.5</v>
          </cell>
          <cell r="D1225">
            <v>6000000</v>
          </cell>
        </row>
        <row r="1226">
          <cell r="A1226" t="str">
            <v>Brian Fuentes</v>
          </cell>
          <cell r="B1226">
            <v>11</v>
          </cell>
          <cell r="C1226">
            <v>0.2</v>
          </cell>
          <cell r="D1226">
            <v>5000000</v>
          </cell>
        </row>
        <row r="1227">
          <cell r="A1227" t="str">
            <v>Graham Godfrey</v>
          </cell>
          <cell r="B1227" t="str">
            <v>1st</v>
          </cell>
          <cell r="C1227">
            <v>0.1</v>
          </cell>
        </row>
        <row r="1228">
          <cell r="A1228" t="str">
            <v>Gio Gonzalez</v>
          </cell>
          <cell r="B1228">
            <v>4</v>
          </cell>
          <cell r="C1228">
            <v>4.4000000000000004</v>
          </cell>
          <cell r="D1228">
            <v>420000</v>
          </cell>
        </row>
        <row r="1229">
          <cell r="A1229" t="str">
            <v>Rich Harden</v>
          </cell>
          <cell r="B1229">
            <v>9</v>
          </cell>
          <cell r="C1229">
            <v>0.5</v>
          </cell>
          <cell r="D1229">
            <v>1500000</v>
          </cell>
        </row>
        <row r="1230">
          <cell r="A1230" t="str">
            <v>Conor Jackson</v>
          </cell>
          <cell r="B1230">
            <v>7</v>
          </cell>
          <cell r="C1230">
            <v>0.4</v>
          </cell>
          <cell r="D1230">
            <v>3200000</v>
          </cell>
        </row>
        <row r="1231">
          <cell r="A1231" t="str">
            <v>Kevin Kouzmanoff</v>
          </cell>
          <cell r="B1231">
            <v>6</v>
          </cell>
          <cell r="C1231">
            <v>-0.4</v>
          </cell>
          <cell r="D1231">
            <v>4750000</v>
          </cell>
        </row>
        <row r="1232">
          <cell r="A1232" t="str">
            <v>Andy LaRoche</v>
          </cell>
          <cell r="B1232">
            <v>5</v>
          </cell>
          <cell r="C1232">
            <v>-0.2</v>
          </cell>
          <cell r="D1232">
            <v>600000</v>
          </cell>
        </row>
        <row r="1233">
          <cell r="A1233" t="str">
            <v>Trystan Magnuson</v>
          </cell>
          <cell r="B1233" t="str">
            <v>1st</v>
          </cell>
          <cell r="C1233">
            <v>-0.2</v>
          </cell>
        </row>
        <row r="1234">
          <cell r="A1234" t="str">
            <v>Hideki Matsui</v>
          </cell>
          <cell r="B1234">
            <v>9</v>
          </cell>
          <cell r="C1234">
            <v>0.5</v>
          </cell>
          <cell r="D1234">
            <v>4250000</v>
          </cell>
        </row>
        <row r="1235">
          <cell r="A1235" t="str">
            <v>Brandon McCarthy</v>
          </cell>
          <cell r="B1235">
            <v>6</v>
          </cell>
          <cell r="C1235">
            <v>3.3</v>
          </cell>
          <cell r="D1235">
            <v>1000000</v>
          </cell>
        </row>
        <row r="1236">
          <cell r="A1236" t="str">
            <v>Jai Miller</v>
          </cell>
          <cell r="B1236">
            <v>3</v>
          </cell>
          <cell r="C1236">
            <v>0</v>
          </cell>
        </row>
        <row r="1237">
          <cell r="A1237" t="str">
            <v>Guillermo Moscoso</v>
          </cell>
          <cell r="B1237">
            <v>3</v>
          </cell>
          <cell r="C1237">
            <v>1.8</v>
          </cell>
        </row>
        <row r="1238">
          <cell r="A1238" t="str">
            <v>Jordan Norberto</v>
          </cell>
          <cell r="B1238">
            <v>2</v>
          </cell>
          <cell r="C1238">
            <v>-0.1</v>
          </cell>
        </row>
        <row r="1239">
          <cell r="A1239" t="str">
            <v>Josh Outman</v>
          </cell>
          <cell r="B1239">
            <v>3</v>
          </cell>
          <cell r="C1239">
            <v>0.9</v>
          </cell>
        </row>
        <row r="1240">
          <cell r="A1240" t="str">
            <v>Cliff Pennington</v>
          </cell>
          <cell r="B1240">
            <v>4</v>
          </cell>
          <cell r="C1240">
            <v>0.6</v>
          </cell>
          <cell r="D1240">
            <v>420000</v>
          </cell>
        </row>
        <row r="1241">
          <cell r="A1241" t="str">
            <v>Landon Powell</v>
          </cell>
          <cell r="B1241">
            <v>3</v>
          </cell>
          <cell r="C1241">
            <v>-0.2</v>
          </cell>
          <cell r="D1241">
            <v>420000</v>
          </cell>
        </row>
        <row r="1242">
          <cell r="A1242" t="str">
            <v>David Purcey</v>
          </cell>
          <cell r="B1242">
            <v>4</v>
          </cell>
          <cell r="C1242">
            <v>0.3</v>
          </cell>
        </row>
        <row r="1243">
          <cell r="A1243" t="str">
            <v>Anthony Recker</v>
          </cell>
          <cell r="B1243" t="str">
            <v>1st</v>
          </cell>
          <cell r="C1243">
            <v>0.1</v>
          </cell>
        </row>
        <row r="1244">
          <cell r="A1244" t="str">
            <v>Adam Rosales</v>
          </cell>
          <cell r="B1244">
            <v>4</v>
          </cell>
          <cell r="C1244">
            <v>-0.7</v>
          </cell>
          <cell r="D1244">
            <v>425000</v>
          </cell>
        </row>
        <row r="1245">
          <cell r="A1245" t="str">
            <v>Tyson Ross</v>
          </cell>
          <cell r="B1245">
            <v>2</v>
          </cell>
          <cell r="C1245">
            <v>0.9</v>
          </cell>
        </row>
        <row r="1246">
          <cell r="A1246" t="str">
            <v>Scott Sizemore</v>
          </cell>
          <cell r="B1246">
            <v>2</v>
          </cell>
          <cell r="C1246">
            <v>1.4</v>
          </cell>
        </row>
        <row r="1247">
          <cell r="A1247" t="str">
            <v>Eric Sogard</v>
          </cell>
          <cell r="B1247">
            <v>2</v>
          </cell>
          <cell r="C1247">
            <v>0.3</v>
          </cell>
        </row>
        <row r="1248">
          <cell r="A1248" t="str">
            <v>Kurt Suzuki</v>
          </cell>
          <cell r="B1248">
            <v>5</v>
          </cell>
          <cell r="C1248">
            <v>1.5</v>
          </cell>
          <cell r="D1248">
            <v>3437500</v>
          </cell>
        </row>
        <row r="1249">
          <cell r="A1249" t="str">
            <v>Ryan Sweeney</v>
          </cell>
          <cell r="B1249">
            <v>6</v>
          </cell>
          <cell r="C1249">
            <v>0.2</v>
          </cell>
          <cell r="D1249">
            <v>1400000</v>
          </cell>
        </row>
        <row r="1250">
          <cell r="A1250" t="str">
            <v>Michael Taylor</v>
          </cell>
          <cell r="B1250" t="str">
            <v>1st</v>
          </cell>
          <cell r="C1250">
            <v>-0.2</v>
          </cell>
        </row>
        <row r="1251">
          <cell r="A1251" t="str">
            <v>Neil Wagner</v>
          </cell>
          <cell r="B1251" t="str">
            <v>1st</v>
          </cell>
          <cell r="C1251">
            <v>-0.3</v>
          </cell>
        </row>
        <row r="1252">
          <cell r="A1252" t="str">
            <v>Jemile Weeks</v>
          </cell>
          <cell r="B1252" t="str">
            <v>1st</v>
          </cell>
          <cell r="C1252">
            <v>1.7</v>
          </cell>
        </row>
        <row r="1253">
          <cell r="A1253" t="str">
            <v>Josh Willingham</v>
          </cell>
          <cell r="B1253">
            <v>8</v>
          </cell>
          <cell r="C1253">
            <v>2.2999999999999998</v>
          </cell>
          <cell r="D1253">
            <v>6000000</v>
          </cell>
        </row>
        <row r="1254">
          <cell r="A1254" t="str">
            <v>Michael Wuertz</v>
          </cell>
          <cell r="B1254">
            <v>8</v>
          </cell>
          <cell r="C1254">
            <v>-0.6</v>
          </cell>
          <cell r="D1254">
            <v>2800000</v>
          </cell>
        </row>
        <row r="1255">
          <cell r="A1255" t="str">
            <v>Brad Ziegler</v>
          </cell>
          <cell r="B1255">
            <v>4</v>
          </cell>
          <cell r="C1255">
            <v>0.7</v>
          </cell>
          <cell r="D1255">
            <v>1250000</v>
          </cell>
        </row>
        <row r="1256">
          <cell r="A1256" t="str">
            <v>Mike Adams</v>
          </cell>
          <cell r="B1256">
            <v>7</v>
          </cell>
          <cell r="C1256">
            <v>0.9</v>
          </cell>
        </row>
        <row r="1257">
          <cell r="A1257" t="str">
            <v>Elvis Andrus</v>
          </cell>
          <cell r="B1257">
            <v>3</v>
          </cell>
          <cell r="C1257">
            <v>4.2</v>
          </cell>
          <cell r="D1257">
            <v>452180</v>
          </cell>
        </row>
        <row r="1258">
          <cell r="A1258" t="str">
            <v>Adrian Beltre</v>
          </cell>
          <cell r="B1258">
            <v>14</v>
          </cell>
          <cell r="C1258">
            <v>5.6</v>
          </cell>
          <cell r="D1258">
            <v>14000000</v>
          </cell>
        </row>
        <row r="1259">
          <cell r="A1259" t="str">
            <v>Andres Blanco</v>
          </cell>
          <cell r="B1259">
            <v>6</v>
          </cell>
          <cell r="C1259">
            <v>0.2</v>
          </cell>
          <cell r="D1259">
            <v>520000</v>
          </cell>
        </row>
        <row r="1260">
          <cell r="A1260" t="str">
            <v>Julio Borbon</v>
          </cell>
          <cell r="B1260">
            <v>3</v>
          </cell>
          <cell r="C1260">
            <v>0.1</v>
          </cell>
          <cell r="D1260">
            <v>490000</v>
          </cell>
        </row>
        <row r="1261">
          <cell r="A1261" t="str">
            <v>Dave Bush</v>
          </cell>
          <cell r="B1261">
            <v>8</v>
          </cell>
          <cell r="C1261">
            <v>-0.4</v>
          </cell>
          <cell r="D1261">
            <v>1000000</v>
          </cell>
        </row>
        <row r="1262">
          <cell r="A1262" t="str">
            <v>Endy Chavez</v>
          </cell>
          <cell r="B1262">
            <v>10</v>
          </cell>
          <cell r="C1262">
            <v>1</v>
          </cell>
        </row>
        <row r="1263">
          <cell r="A1263" t="str">
            <v>Nelson Cruz</v>
          </cell>
          <cell r="B1263">
            <v>7</v>
          </cell>
          <cell r="C1263">
            <v>1.5</v>
          </cell>
          <cell r="D1263">
            <v>3650000</v>
          </cell>
        </row>
        <row r="1264">
          <cell r="A1264" t="str">
            <v>Chris Davis</v>
          </cell>
          <cell r="B1264">
            <v>4</v>
          </cell>
          <cell r="C1264">
            <v>-0.1</v>
          </cell>
        </row>
        <row r="1265">
          <cell r="A1265" t="str">
            <v>Cody Eppley</v>
          </cell>
          <cell r="B1265" t="str">
            <v>1st</v>
          </cell>
          <cell r="C1265">
            <v>-0.4</v>
          </cell>
        </row>
        <row r="1266">
          <cell r="A1266" t="str">
            <v>Scott Feldman</v>
          </cell>
          <cell r="B1266">
            <v>7</v>
          </cell>
          <cell r="C1266">
            <v>0.5</v>
          </cell>
          <cell r="D1266">
            <v>4400000</v>
          </cell>
        </row>
        <row r="1267">
          <cell r="A1267" t="str">
            <v>Neftali Feliz</v>
          </cell>
          <cell r="B1267">
            <v>3</v>
          </cell>
          <cell r="C1267">
            <v>1.5</v>
          </cell>
          <cell r="D1267">
            <v>457160</v>
          </cell>
        </row>
        <row r="1268">
          <cell r="A1268" t="str">
            <v>Craig Gentry</v>
          </cell>
          <cell r="B1268">
            <v>3</v>
          </cell>
          <cell r="C1268">
            <v>1.6</v>
          </cell>
        </row>
        <row r="1269">
          <cell r="A1269" t="str">
            <v>Esteban German</v>
          </cell>
          <cell r="B1269">
            <v>10</v>
          </cell>
          <cell r="C1269">
            <v>0.4</v>
          </cell>
        </row>
        <row r="1270">
          <cell r="A1270" t="str">
            <v>Mike Gonzalez</v>
          </cell>
          <cell r="B1270">
            <v>9</v>
          </cell>
          <cell r="C1270">
            <v>0</v>
          </cell>
        </row>
        <row r="1271">
          <cell r="A1271" t="str">
            <v>Mark Hamburger</v>
          </cell>
          <cell r="B1271" t="str">
            <v>1st</v>
          </cell>
          <cell r="C1271">
            <v>0</v>
          </cell>
        </row>
        <row r="1272">
          <cell r="A1272" t="str">
            <v>Josh Hamilton</v>
          </cell>
          <cell r="B1272">
            <v>5</v>
          </cell>
          <cell r="C1272">
            <v>3.8</v>
          </cell>
          <cell r="D1272">
            <v>8750000</v>
          </cell>
        </row>
        <row r="1273">
          <cell r="A1273" t="str">
            <v>Matt Harrison</v>
          </cell>
          <cell r="B1273">
            <v>4</v>
          </cell>
          <cell r="C1273">
            <v>3.8</v>
          </cell>
          <cell r="D1273">
            <v>428830</v>
          </cell>
        </row>
        <row r="1274">
          <cell r="A1274" t="str">
            <v>Derek Holland</v>
          </cell>
          <cell r="B1274">
            <v>3</v>
          </cell>
          <cell r="C1274">
            <v>2.6</v>
          </cell>
          <cell r="D1274">
            <v>431810</v>
          </cell>
        </row>
        <row r="1275">
          <cell r="A1275" t="str">
            <v>Tommy Hunter</v>
          </cell>
          <cell r="B1275">
            <v>4</v>
          </cell>
          <cell r="C1275">
            <v>0.3</v>
          </cell>
          <cell r="D1275">
            <v>442160</v>
          </cell>
        </row>
        <row r="1276">
          <cell r="A1276" t="str">
            <v>Ian Kinsler</v>
          </cell>
          <cell r="B1276">
            <v>6</v>
          </cell>
          <cell r="C1276">
            <v>7</v>
          </cell>
          <cell r="D1276">
            <v>6200000</v>
          </cell>
        </row>
        <row r="1277">
          <cell r="A1277" t="str">
            <v>Michael Kirkman</v>
          </cell>
          <cell r="B1277">
            <v>2</v>
          </cell>
          <cell r="C1277">
            <v>-0.5</v>
          </cell>
        </row>
        <row r="1278">
          <cell r="A1278" t="str">
            <v>Colby Lewis</v>
          </cell>
          <cell r="B1278">
            <v>7</v>
          </cell>
          <cell r="C1278">
            <v>1.9</v>
          </cell>
          <cell r="D1278">
            <v>2000000</v>
          </cell>
        </row>
        <row r="1279">
          <cell r="A1279" t="str">
            <v>Mark Lowe</v>
          </cell>
          <cell r="B1279">
            <v>6</v>
          </cell>
          <cell r="C1279">
            <v>-0.1</v>
          </cell>
          <cell r="D1279">
            <v>1200000</v>
          </cell>
        </row>
        <row r="1280">
          <cell r="A1280" t="str">
            <v>Leonys Martin</v>
          </cell>
          <cell r="B1280" t="str">
            <v>1st</v>
          </cell>
          <cell r="C1280">
            <v>0.1</v>
          </cell>
          <cell r="D1280">
            <v>1500000</v>
          </cell>
        </row>
        <row r="1281">
          <cell r="A1281" t="str">
            <v>Mitch Moreland</v>
          </cell>
          <cell r="B1281">
            <v>2</v>
          </cell>
          <cell r="C1281">
            <v>0</v>
          </cell>
          <cell r="D1281">
            <v>426000</v>
          </cell>
        </row>
        <row r="1282">
          <cell r="A1282" t="str">
            <v>David Murphy</v>
          </cell>
          <cell r="B1282">
            <v>6</v>
          </cell>
          <cell r="C1282">
            <v>0.8</v>
          </cell>
          <cell r="D1282">
            <v>2400000</v>
          </cell>
        </row>
        <row r="1283">
          <cell r="A1283" t="str">
            <v>Mike Napoli</v>
          </cell>
          <cell r="B1283">
            <v>6</v>
          </cell>
          <cell r="C1283">
            <v>5.5</v>
          </cell>
          <cell r="D1283">
            <v>5800000</v>
          </cell>
        </row>
        <row r="1284">
          <cell r="A1284" t="str">
            <v>Darren O'Day</v>
          </cell>
          <cell r="B1284">
            <v>4</v>
          </cell>
          <cell r="C1284">
            <v>0</v>
          </cell>
          <cell r="D1284">
            <v>1251000</v>
          </cell>
        </row>
        <row r="1285">
          <cell r="A1285" t="str">
            <v>Alexi Ogando</v>
          </cell>
          <cell r="B1285">
            <v>2</v>
          </cell>
          <cell r="C1285">
            <v>3.6</v>
          </cell>
          <cell r="D1285">
            <v>430150</v>
          </cell>
        </row>
        <row r="1286">
          <cell r="A1286" t="str">
            <v>Darren Oliver</v>
          </cell>
          <cell r="B1286">
            <v>18</v>
          </cell>
          <cell r="C1286">
            <v>1.5</v>
          </cell>
          <cell r="D1286">
            <v>3250000</v>
          </cell>
        </row>
        <row r="1287">
          <cell r="A1287" t="str">
            <v>Omar Quintanilla</v>
          </cell>
          <cell r="B1287">
            <v>6</v>
          </cell>
          <cell r="C1287">
            <v>-0.4</v>
          </cell>
        </row>
        <row r="1288">
          <cell r="A1288" t="str">
            <v>Arthur Rhodes</v>
          </cell>
          <cell r="B1288">
            <v>20</v>
          </cell>
          <cell r="C1288">
            <v>0.1</v>
          </cell>
          <cell r="D1288">
            <v>3900000</v>
          </cell>
        </row>
        <row r="1289">
          <cell r="A1289" t="str">
            <v>Pedro Strop</v>
          </cell>
          <cell r="B1289">
            <v>3</v>
          </cell>
          <cell r="C1289">
            <v>0.1</v>
          </cell>
          <cell r="D1289">
            <v>416000</v>
          </cell>
        </row>
        <row r="1290">
          <cell r="A1290" t="str">
            <v>Yoshinori Tateyama</v>
          </cell>
          <cell r="B1290" t="str">
            <v>1st</v>
          </cell>
          <cell r="C1290">
            <v>0.2</v>
          </cell>
        </row>
        <row r="1291">
          <cell r="A1291" t="str">
            <v>Taylor Teagarden</v>
          </cell>
          <cell r="B1291">
            <v>4</v>
          </cell>
          <cell r="C1291">
            <v>0.2</v>
          </cell>
        </row>
        <row r="1292">
          <cell r="A1292" t="str">
            <v>Mason Tobin</v>
          </cell>
          <cell r="B1292" t="str">
            <v>1st</v>
          </cell>
          <cell r="C1292">
            <v>-0.1</v>
          </cell>
          <cell r="D1292">
            <v>414000</v>
          </cell>
        </row>
        <row r="1293">
          <cell r="A1293" t="str">
            <v>Brett Tomko</v>
          </cell>
          <cell r="B1293">
            <v>14</v>
          </cell>
          <cell r="C1293">
            <v>0.1</v>
          </cell>
        </row>
        <row r="1294">
          <cell r="A1294" t="str">
            <v>Yorvit Torrealba</v>
          </cell>
          <cell r="B1294">
            <v>11</v>
          </cell>
          <cell r="C1294">
            <v>-0.1</v>
          </cell>
          <cell r="D1294">
            <v>3000000</v>
          </cell>
        </row>
        <row r="1295">
          <cell r="A1295" t="str">
            <v>Matt Treanor</v>
          </cell>
          <cell r="B1295">
            <v>8</v>
          </cell>
          <cell r="C1295">
            <v>-0.2</v>
          </cell>
        </row>
        <row r="1296">
          <cell r="A1296" t="str">
            <v>Ryan Tucker</v>
          </cell>
          <cell r="B1296">
            <v>2</v>
          </cell>
          <cell r="C1296">
            <v>-0.1</v>
          </cell>
        </row>
        <row r="1297">
          <cell r="A1297" t="str">
            <v>Koji Uehara</v>
          </cell>
          <cell r="B1297">
            <v>3</v>
          </cell>
          <cell r="C1297">
            <v>0.2</v>
          </cell>
        </row>
        <row r="1298">
          <cell r="A1298" t="str">
            <v>Merkin Valdez</v>
          </cell>
          <cell r="B1298">
            <v>5</v>
          </cell>
          <cell r="C1298">
            <v>0</v>
          </cell>
        </row>
        <row r="1299">
          <cell r="A1299" t="str">
            <v>C.J. Wilson</v>
          </cell>
          <cell r="B1299">
            <v>7</v>
          </cell>
          <cell r="C1299">
            <v>5</v>
          </cell>
          <cell r="D1299">
            <v>7000000</v>
          </cell>
        </row>
        <row r="1300">
          <cell r="A1300" t="str">
            <v>Michael Young</v>
          </cell>
          <cell r="B1300">
            <v>12</v>
          </cell>
          <cell r="C1300">
            <v>2.7</v>
          </cell>
          <cell r="D1300">
            <v>16174974</v>
          </cell>
        </row>
        <row r="1301">
          <cell r="A1301" t="str">
            <v>Bobby Abreu</v>
          </cell>
          <cell r="B1301">
            <v>16</v>
          </cell>
          <cell r="C1301">
            <v>1.6</v>
          </cell>
          <cell r="D1301">
            <v>9000000</v>
          </cell>
        </row>
        <row r="1302">
          <cell r="A1302" t="str">
            <v>Alexi Amarista</v>
          </cell>
          <cell r="B1302" t="str">
            <v>1st</v>
          </cell>
          <cell r="C1302">
            <v>-0.4</v>
          </cell>
        </row>
        <row r="1303">
          <cell r="A1303" t="str">
            <v>Erick Aybar</v>
          </cell>
          <cell r="B1303">
            <v>6</v>
          </cell>
          <cell r="C1303">
            <v>4.4000000000000004</v>
          </cell>
          <cell r="D1303">
            <v>3000000</v>
          </cell>
        </row>
        <row r="1304">
          <cell r="A1304" t="str">
            <v>Trevor Bell</v>
          </cell>
          <cell r="B1304">
            <v>3</v>
          </cell>
          <cell r="C1304">
            <v>0.3</v>
          </cell>
        </row>
        <row r="1305">
          <cell r="A1305" t="str">
            <v>Peter Bourjos</v>
          </cell>
          <cell r="B1305">
            <v>2</v>
          </cell>
          <cell r="C1305">
            <v>4.9000000000000004</v>
          </cell>
          <cell r="D1305">
            <v>414000</v>
          </cell>
        </row>
        <row r="1306">
          <cell r="A1306" t="str">
            <v>Russell Branyan</v>
          </cell>
          <cell r="B1306">
            <v>14</v>
          </cell>
          <cell r="C1306">
            <v>0.1</v>
          </cell>
        </row>
        <row r="1307">
          <cell r="A1307" t="str">
            <v>Jason Bulger</v>
          </cell>
          <cell r="B1307">
            <v>7</v>
          </cell>
          <cell r="C1307">
            <v>0.1</v>
          </cell>
          <cell r="D1307">
            <v>423000</v>
          </cell>
        </row>
        <row r="1308">
          <cell r="A1308" t="str">
            <v>Alberto Callaspo</v>
          </cell>
          <cell r="B1308">
            <v>6</v>
          </cell>
          <cell r="C1308">
            <v>3.5</v>
          </cell>
          <cell r="D1308">
            <v>2000000</v>
          </cell>
        </row>
        <row r="1309">
          <cell r="A1309" t="str">
            <v>Bobby Cassevah</v>
          </cell>
          <cell r="B1309">
            <v>2</v>
          </cell>
          <cell r="C1309">
            <v>0.7</v>
          </cell>
          <cell r="D1309">
            <v>414000</v>
          </cell>
        </row>
        <row r="1310">
          <cell r="A1310" t="str">
            <v>Tyler Chatwood</v>
          </cell>
          <cell r="B1310" t="str">
            <v>1st</v>
          </cell>
          <cell r="C1310">
            <v>-0.4</v>
          </cell>
        </row>
        <row r="1311">
          <cell r="A1311" t="str">
            <v>Hank Conger</v>
          </cell>
          <cell r="B1311">
            <v>2</v>
          </cell>
          <cell r="C1311">
            <v>0.5</v>
          </cell>
          <cell r="D1311">
            <v>414000</v>
          </cell>
        </row>
        <row r="1312">
          <cell r="A1312" t="str">
            <v>Scott Downs</v>
          </cell>
          <cell r="B1312">
            <v>10</v>
          </cell>
          <cell r="C1312">
            <v>2</v>
          </cell>
          <cell r="D1312">
            <v>5000000</v>
          </cell>
        </row>
        <row r="1313">
          <cell r="A1313" t="str">
            <v>Dan Haren</v>
          </cell>
          <cell r="B1313">
            <v>9</v>
          </cell>
          <cell r="C1313">
            <v>4.2</v>
          </cell>
          <cell r="D1313">
            <v>12750000</v>
          </cell>
        </row>
        <row r="1314">
          <cell r="A1314" t="str">
            <v>Torii Hunter</v>
          </cell>
          <cell r="B1314">
            <v>15</v>
          </cell>
          <cell r="C1314">
            <v>3.6</v>
          </cell>
          <cell r="D1314">
            <v>18500000</v>
          </cell>
        </row>
        <row r="1315">
          <cell r="A1315" t="str">
            <v>Maicer Izturis</v>
          </cell>
          <cell r="B1315">
            <v>8</v>
          </cell>
          <cell r="C1315">
            <v>1.9</v>
          </cell>
          <cell r="D1315">
            <v>3266666</v>
          </cell>
        </row>
        <row r="1316">
          <cell r="A1316" t="str">
            <v>Kevin Jepsen</v>
          </cell>
          <cell r="B1316">
            <v>4</v>
          </cell>
          <cell r="C1316">
            <v>-0.6</v>
          </cell>
          <cell r="D1316">
            <v>435000</v>
          </cell>
        </row>
        <row r="1317">
          <cell r="A1317" t="str">
            <v>Scott Kazmir</v>
          </cell>
          <cell r="B1317">
            <v>8</v>
          </cell>
          <cell r="C1317">
            <v>-0.3</v>
          </cell>
          <cell r="D1317">
            <v>12000000</v>
          </cell>
        </row>
        <row r="1318">
          <cell r="A1318" t="str">
            <v>Howie Kendrick</v>
          </cell>
          <cell r="B1318">
            <v>6</v>
          </cell>
          <cell r="C1318">
            <v>4.5999999999999996</v>
          </cell>
          <cell r="D1318">
            <v>3300000</v>
          </cell>
        </row>
        <row r="1319">
          <cell r="A1319" t="str">
            <v>Michael Kohn</v>
          </cell>
          <cell r="B1319">
            <v>2</v>
          </cell>
          <cell r="C1319">
            <v>-0.5</v>
          </cell>
          <cell r="D1319">
            <v>414000</v>
          </cell>
        </row>
        <row r="1320">
          <cell r="A1320" t="str">
            <v>Jeff Mathis</v>
          </cell>
          <cell r="B1320">
            <v>7</v>
          </cell>
          <cell r="C1320">
            <v>0</v>
          </cell>
          <cell r="D1320">
            <v>1700000</v>
          </cell>
        </row>
        <row r="1321">
          <cell r="A1321" t="str">
            <v>Jeremy Moore</v>
          </cell>
          <cell r="B1321" t="str">
            <v>1st</v>
          </cell>
          <cell r="C1321">
            <v>0</v>
          </cell>
        </row>
        <row r="1322">
          <cell r="A1322" t="str">
            <v>Efren Navarro</v>
          </cell>
          <cell r="B1322" t="str">
            <v>1st</v>
          </cell>
          <cell r="C1322">
            <v>-0.1</v>
          </cell>
        </row>
        <row r="1323">
          <cell r="A1323" t="str">
            <v>Matt Palmer</v>
          </cell>
          <cell r="B1323">
            <v>4</v>
          </cell>
          <cell r="C1323">
            <v>-0.1</v>
          </cell>
        </row>
        <row r="1324">
          <cell r="A1324" t="str">
            <v>Chris Pettit</v>
          </cell>
          <cell r="B1324">
            <v>2</v>
          </cell>
          <cell r="C1324">
            <v>0</v>
          </cell>
          <cell r="D1324">
            <v>414000</v>
          </cell>
        </row>
        <row r="1325">
          <cell r="A1325" t="str">
            <v>Joel Pineiro</v>
          </cell>
          <cell r="B1325">
            <v>12</v>
          </cell>
          <cell r="C1325">
            <v>-1.3</v>
          </cell>
          <cell r="D1325">
            <v>8000000</v>
          </cell>
        </row>
        <row r="1326">
          <cell r="A1326" t="str">
            <v>Horacio Ramirez</v>
          </cell>
          <cell r="B1326">
            <v>8</v>
          </cell>
          <cell r="C1326">
            <v>-0.2</v>
          </cell>
        </row>
        <row r="1327">
          <cell r="A1327" t="str">
            <v>Garrett Richards</v>
          </cell>
          <cell r="B1327" t="str">
            <v>1st</v>
          </cell>
          <cell r="C1327">
            <v>-0.2</v>
          </cell>
        </row>
        <row r="1328">
          <cell r="A1328" t="str">
            <v>Fernando Rodney</v>
          </cell>
          <cell r="B1328">
            <v>9</v>
          </cell>
          <cell r="C1328">
            <v>-0.4</v>
          </cell>
          <cell r="D1328">
            <v>5500000</v>
          </cell>
        </row>
        <row r="1329">
          <cell r="A1329" t="str">
            <v>Francisco Rodriguez</v>
          </cell>
          <cell r="B1329">
            <v>2</v>
          </cell>
          <cell r="C1329">
            <v>0</v>
          </cell>
        </row>
        <row r="1330">
          <cell r="A1330" t="str">
            <v>Andrew Romine</v>
          </cell>
          <cell r="B1330">
            <v>2</v>
          </cell>
          <cell r="C1330">
            <v>-0.2</v>
          </cell>
        </row>
        <row r="1331">
          <cell r="A1331" t="str">
            <v>Ervin Santana</v>
          </cell>
          <cell r="B1331">
            <v>7</v>
          </cell>
          <cell r="C1331">
            <v>2.9</v>
          </cell>
          <cell r="D1331">
            <v>8000000</v>
          </cell>
        </row>
        <row r="1332">
          <cell r="A1332" t="str">
            <v>Hisanori Takahashi</v>
          </cell>
          <cell r="B1332">
            <v>2</v>
          </cell>
          <cell r="C1332">
            <v>0.1</v>
          </cell>
          <cell r="D1332">
            <v>3800000</v>
          </cell>
        </row>
        <row r="1333">
          <cell r="A1333" t="str">
            <v>Rich Thompson</v>
          </cell>
          <cell r="B1333">
            <v>5</v>
          </cell>
          <cell r="C1333">
            <v>0.9</v>
          </cell>
          <cell r="D1333">
            <v>418000</v>
          </cell>
        </row>
        <row r="1334">
          <cell r="A1334" t="str">
            <v>Mike Trout</v>
          </cell>
          <cell r="B1334" t="str">
            <v>1st</v>
          </cell>
          <cell r="C1334">
            <v>0.5</v>
          </cell>
        </row>
        <row r="1335">
          <cell r="A1335" t="str">
            <v>Mark Trumbo</v>
          </cell>
          <cell r="B1335">
            <v>2</v>
          </cell>
          <cell r="C1335">
            <v>2.9</v>
          </cell>
          <cell r="D1335">
            <v>414000</v>
          </cell>
        </row>
        <row r="1336">
          <cell r="A1336" t="str">
            <v>Gil Velazquez</v>
          </cell>
          <cell r="B1336">
            <v>3</v>
          </cell>
          <cell r="C1336">
            <v>0.2</v>
          </cell>
        </row>
        <row r="1337">
          <cell r="A1337" t="str">
            <v>Jordan Walden</v>
          </cell>
          <cell r="B1337">
            <v>2</v>
          </cell>
          <cell r="C1337">
            <v>0.7</v>
          </cell>
          <cell r="D1337">
            <v>414000</v>
          </cell>
        </row>
        <row r="1338">
          <cell r="A1338" t="str">
            <v>Jered Weaver</v>
          </cell>
          <cell r="B1338">
            <v>6</v>
          </cell>
          <cell r="C1338">
            <v>6.9</v>
          </cell>
          <cell r="D1338">
            <v>7365000</v>
          </cell>
        </row>
        <row r="1339">
          <cell r="A1339" t="str">
            <v>Vernon Wells</v>
          </cell>
          <cell r="B1339">
            <v>13</v>
          </cell>
          <cell r="C1339">
            <v>-0.5</v>
          </cell>
          <cell r="D1339">
            <v>26187500</v>
          </cell>
        </row>
        <row r="1340">
          <cell r="A1340" t="str">
            <v>Jerome Williams</v>
          </cell>
          <cell r="B1340">
            <v>6</v>
          </cell>
          <cell r="C1340">
            <v>0.2</v>
          </cell>
        </row>
        <row r="1341">
          <cell r="A1341" t="str">
            <v>Reggie Willits</v>
          </cell>
          <cell r="B1341">
            <v>6</v>
          </cell>
          <cell r="C1341">
            <v>-0.4</v>
          </cell>
          <cell r="D1341">
            <v>775000</v>
          </cell>
        </row>
        <row r="1342">
          <cell r="A1342" t="str">
            <v>Bobby Wilson</v>
          </cell>
          <cell r="B1342">
            <v>4</v>
          </cell>
          <cell r="C1342">
            <v>0</v>
          </cell>
          <cell r="D1342">
            <v>416000</v>
          </cell>
        </row>
        <row r="1343">
          <cell r="A1343" t="str">
            <v>Brandon Wood</v>
          </cell>
          <cell r="B1343">
            <v>5</v>
          </cell>
          <cell r="C1343">
            <v>-0.2</v>
          </cell>
          <cell r="D1343">
            <v>420000</v>
          </cell>
        </row>
        <row r="1344">
          <cell r="A1344" t="str">
            <v>Dustin Ackley</v>
          </cell>
          <cell r="B1344" t="str">
            <v>1st</v>
          </cell>
          <cell r="C1344">
            <v>3.7</v>
          </cell>
        </row>
        <row r="1345">
          <cell r="A1345" t="str">
            <v>Josh Bard</v>
          </cell>
          <cell r="B1345">
            <v>10</v>
          </cell>
          <cell r="C1345">
            <v>0.1</v>
          </cell>
        </row>
        <row r="1346">
          <cell r="A1346" t="str">
            <v>Blake Beavan</v>
          </cell>
          <cell r="B1346" t="str">
            <v>1st</v>
          </cell>
          <cell r="C1346">
            <v>0.7</v>
          </cell>
        </row>
        <row r="1347">
          <cell r="A1347" t="str">
            <v>Erik Bedard</v>
          </cell>
          <cell r="B1347">
            <v>8</v>
          </cell>
          <cell r="C1347">
            <v>1</v>
          </cell>
          <cell r="D1347">
            <v>1000000</v>
          </cell>
        </row>
        <row r="1348">
          <cell r="A1348" t="str">
            <v>Milton Bradley</v>
          </cell>
          <cell r="B1348">
            <v>12</v>
          </cell>
          <cell r="C1348">
            <v>0</v>
          </cell>
          <cell r="D1348">
            <v>13000000</v>
          </cell>
        </row>
        <row r="1349">
          <cell r="A1349" t="str">
            <v>Mike Carp</v>
          </cell>
          <cell r="B1349">
            <v>3</v>
          </cell>
          <cell r="C1349">
            <v>0.3</v>
          </cell>
        </row>
        <row r="1350">
          <cell r="A1350" t="str">
            <v>Dan Cortes</v>
          </cell>
          <cell r="B1350">
            <v>2</v>
          </cell>
          <cell r="C1350">
            <v>-0.2</v>
          </cell>
        </row>
        <row r="1351">
          <cell r="A1351" t="str">
            <v>Jack Cust</v>
          </cell>
          <cell r="B1351">
            <v>10</v>
          </cell>
          <cell r="C1351">
            <v>0.2</v>
          </cell>
          <cell r="D1351">
            <v>2500000</v>
          </cell>
        </row>
        <row r="1352">
          <cell r="A1352" t="str">
            <v>Steve Delabar</v>
          </cell>
          <cell r="B1352" t="str">
            <v>1st</v>
          </cell>
          <cell r="C1352">
            <v>0.2</v>
          </cell>
        </row>
        <row r="1353">
          <cell r="A1353" t="str">
            <v>Chone Figgins</v>
          </cell>
          <cell r="B1353">
            <v>10</v>
          </cell>
          <cell r="C1353">
            <v>-0.9</v>
          </cell>
          <cell r="D1353">
            <v>9500000</v>
          </cell>
        </row>
        <row r="1354">
          <cell r="A1354" t="str">
            <v>Doug Fister</v>
          </cell>
          <cell r="B1354">
            <v>3</v>
          </cell>
          <cell r="C1354">
            <v>2.7</v>
          </cell>
          <cell r="D1354">
            <v>436500</v>
          </cell>
        </row>
        <row r="1355">
          <cell r="A1355" t="str">
            <v>Charlie Furbush</v>
          </cell>
          <cell r="B1355" t="str">
            <v>1st</v>
          </cell>
          <cell r="C1355">
            <v>-0.9</v>
          </cell>
        </row>
        <row r="1356">
          <cell r="A1356" t="str">
            <v>Chris Gimenez</v>
          </cell>
          <cell r="B1356">
            <v>3</v>
          </cell>
          <cell r="C1356">
            <v>0.1</v>
          </cell>
        </row>
        <row r="1357">
          <cell r="A1357" t="str">
            <v>Jeff Gray</v>
          </cell>
          <cell r="B1357">
            <v>4</v>
          </cell>
          <cell r="C1357">
            <v>0</v>
          </cell>
        </row>
        <row r="1358">
          <cell r="A1358" t="str">
            <v>Franklin Gutierrez</v>
          </cell>
          <cell r="B1358">
            <v>7</v>
          </cell>
          <cell r="C1358">
            <v>0.5</v>
          </cell>
          <cell r="D1358">
            <v>4312500</v>
          </cell>
        </row>
        <row r="1359">
          <cell r="A1359" t="str">
            <v>Greg Halman</v>
          </cell>
          <cell r="B1359">
            <v>2</v>
          </cell>
          <cell r="C1359">
            <v>-0.6</v>
          </cell>
        </row>
        <row r="1360">
          <cell r="A1360" t="str">
            <v>Felix Hernandez</v>
          </cell>
          <cell r="B1360">
            <v>7</v>
          </cell>
          <cell r="C1360">
            <v>3.5</v>
          </cell>
          <cell r="D1360">
            <v>11700000</v>
          </cell>
        </row>
        <row r="1361">
          <cell r="A1361" t="str">
            <v>Cesar Jimenez</v>
          </cell>
          <cell r="B1361">
            <v>3</v>
          </cell>
          <cell r="C1361">
            <v>0</v>
          </cell>
        </row>
        <row r="1362">
          <cell r="A1362" t="str">
            <v>Shawn Kelley</v>
          </cell>
          <cell r="B1362">
            <v>3</v>
          </cell>
          <cell r="C1362">
            <v>0.6</v>
          </cell>
          <cell r="D1362">
            <v>420000</v>
          </cell>
        </row>
        <row r="1363">
          <cell r="A1363" t="str">
            <v>Adam Kennedy</v>
          </cell>
          <cell r="B1363">
            <v>13</v>
          </cell>
          <cell r="C1363">
            <v>0</v>
          </cell>
          <cell r="D1363">
            <v>750000</v>
          </cell>
        </row>
        <row r="1364">
          <cell r="A1364" t="str">
            <v>Aaron Laffey</v>
          </cell>
          <cell r="B1364">
            <v>5</v>
          </cell>
          <cell r="C1364">
            <v>0.2</v>
          </cell>
          <cell r="D1364">
            <v>431600</v>
          </cell>
        </row>
        <row r="1365">
          <cell r="A1365" t="str">
            <v>Ryan Langerhans</v>
          </cell>
          <cell r="B1365">
            <v>9</v>
          </cell>
          <cell r="C1365">
            <v>-0.5</v>
          </cell>
          <cell r="D1365">
            <v>525000</v>
          </cell>
        </row>
        <row r="1366">
          <cell r="A1366" t="str">
            <v>Brandon League</v>
          </cell>
          <cell r="B1366">
            <v>8</v>
          </cell>
          <cell r="C1366">
            <v>0.6</v>
          </cell>
          <cell r="D1366">
            <v>2250000</v>
          </cell>
        </row>
        <row r="1367">
          <cell r="A1367" t="str">
            <v>Alex Liddi</v>
          </cell>
          <cell r="B1367" t="str">
            <v>1st</v>
          </cell>
          <cell r="C1367">
            <v>0.5</v>
          </cell>
        </row>
        <row r="1368">
          <cell r="A1368" t="str">
            <v>Josh Lueke</v>
          </cell>
          <cell r="B1368" t="str">
            <v>1st</v>
          </cell>
          <cell r="C1368">
            <v>-0.4</v>
          </cell>
          <cell r="D1368">
            <v>414000</v>
          </cell>
        </row>
        <row r="1369">
          <cell r="A1369" t="str">
            <v>Adam Moore</v>
          </cell>
          <cell r="B1369">
            <v>3</v>
          </cell>
          <cell r="C1369">
            <v>0</v>
          </cell>
          <cell r="D1369">
            <v>417500</v>
          </cell>
        </row>
        <row r="1370">
          <cell r="A1370" t="str">
            <v>Miguel Olivo</v>
          </cell>
          <cell r="B1370">
            <v>10</v>
          </cell>
          <cell r="C1370">
            <v>0.3</v>
          </cell>
          <cell r="D1370">
            <v>2500000</v>
          </cell>
        </row>
        <row r="1371">
          <cell r="A1371" t="str">
            <v>David Pauley</v>
          </cell>
          <cell r="B1371">
            <v>4</v>
          </cell>
          <cell r="C1371">
            <v>1.7</v>
          </cell>
          <cell r="D1371">
            <v>422000</v>
          </cell>
        </row>
        <row r="1372">
          <cell r="A1372" t="str">
            <v>Carlos Peguero</v>
          </cell>
          <cell r="B1372" t="str">
            <v>1st</v>
          </cell>
          <cell r="C1372">
            <v>-0.1</v>
          </cell>
        </row>
        <row r="1373">
          <cell r="A1373" t="str">
            <v>Wily Mo Pena</v>
          </cell>
          <cell r="B1373">
            <v>8</v>
          </cell>
          <cell r="C1373">
            <v>0</v>
          </cell>
        </row>
        <row r="1374">
          <cell r="A1374" t="str">
            <v>Michael Pineda</v>
          </cell>
          <cell r="B1374" t="str">
            <v>1st</v>
          </cell>
          <cell r="C1374">
            <v>2.2000000000000002</v>
          </cell>
          <cell r="D1374">
            <v>414000</v>
          </cell>
        </row>
        <row r="1375">
          <cell r="A1375" t="str">
            <v>Chris Ray</v>
          </cell>
          <cell r="B1375">
            <v>6</v>
          </cell>
          <cell r="C1375">
            <v>-0.1</v>
          </cell>
          <cell r="D1375">
            <v>1000000</v>
          </cell>
        </row>
        <row r="1376">
          <cell r="A1376" t="str">
            <v>Trayvon Robinson</v>
          </cell>
          <cell r="B1376" t="str">
            <v>1st</v>
          </cell>
          <cell r="C1376">
            <v>-0.6</v>
          </cell>
        </row>
        <row r="1377">
          <cell r="A1377" t="str">
            <v>Luis Rodriguez</v>
          </cell>
          <cell r="B1377">
            <v>6</v>
          </cell>
          <cell r="C1377">
            <v>0.3</v>
          </cell>
          <cell r="D1377">
            <v>600000</v>
          </cell>
        </row>
        <row r="1378">
          <cell r="A1378" t="str">
            <v>Chance Ruffin</v>
          </cell>
          <cell r="B1378" t="str">
            <v>1st</v>
          </cell>
          <cell r="C1378">
            <v>0.1</v>
          </cell>
        </row>
        <row r="1379">
          <cell r="A1379" t="str">
            <v>Brendan Ryan</v>
          </cell>
          <cell r="B1379">
            <v>5</v>
          </cell>
          <cell r="C1379">
            <v>4.2</v>
          </cell>
          <cell r="D1379">
            <v>1000000</v>
          </cell>
        </row>
        <row r="1380">
          <cell r="A1380" t="str">
            <v>Michael Saunders</v>
          </cell>
          <cell r="B1380">
            <v>3</v>
          </cell>
          <cell r="C1380">
            <v>-0.8</v>
          </cell>
          <cell r="D1380">
            <v>420000</v>
          </cell>
        </row>
        <row r="1381">
          <cell r="A1381" t="str">
            <v>Kyle Seager</v>
          </cell>
          <cell r="B1381" t="str">
            <v>1st</v>
          </cell>
          <cell r="C1381">
            <v>0.9</v>
          </cell>
        </row>
        <row r="1382">
          <cell r="A1382" t="str">
            <v>Justin Smoak</v>
          </cell>
          <cell r="B1382">
            <v>2</v>
          </cell>
          <cell r="C1382">
            <v>1</v>
          </cell>
          <cell r="D1382">
            <v>419000</v>
          </cell>
        </row>
        <row r="1383">
          <cell r="A1383" t="str">
            <v>Ichiro Suzuki</v>
          </cell>
          <cell r="B1383">
            <v>11</v>
          </cell>
          <cell r="C1383">
            <v>0.6</v>
          </cell>
          <cell r="D1383">
            <v>18000000</v>
          </cell>
        </row>
        <row r="1384">
          <cell r="A1384" t="str">
            <v>Jason Vargas</v>
          </cell>
          <cell r="B1384">
            <v>6</v>
          </cell>
          <cell r="C1384">
            <v>0.7</v>
          </cell>
          <cell r="D1384">
            <v>2450000</v>
          </cell>
        </row>
        <row r="1385">
          <cell r="A1385" t="str">
            <v>Anthony Vasquez</v>
          </cell>
          <cell r="B1385" t="str">
            <v>1st</v>
          </cell>
          <cell r="C1385">
            <v>-1.4</v>
          </cell>
        </row>
        <row r="1386">
          <cell r="A1386" t="str">
            <v>Casper Wells</v>
          </cell>
          <cell r="B1386">
            <v>2</v>
          </cell>
          <cell r="C1386">
            <v>0.8</v>
          </cell>
        </row>
        <row r="1387">
          <cell r="A1387" t="str">
            <v>Tom Wilhelmsen</v>
          </cell>
          <cell r="B1387" t="str">
            <v>1st</v>
          </cell>
          <cell r="C1387">
            <v>0.3</v>
          </cell>
          <cell r="D1387">
            <v>414000</v>
          </cell>
        </row>
        <row r="1388">
          <cell r="A1388" t="str">
            <v>Jack Wilson</v>
          </cell>
          <cell r="B1388">
            <v>11</v>
          </cell>
          <cell r="C1388">
            <v>1.3</v>
          </cell>
          <cell r="D1388">
            <v>5000000</v>
          </cell>
        </row>
        <row r="1389">
          <cell r="A1389" t="str">
            <v>Mike Wilson</v>
          </cell>
          <cell r="B1389" t="str">
            <v>1st</v>
          </cell>
          <cell r="C1389">
            <v>-0.3</v>
          </cell>
        </row>
        <row r="1390">
          <cell r="A1390" t="str">
            <v>Jamey Wright</v>
          </cell>
          <cell r="B1390">
            <v>16</v>
          </cell>
          <cell r="C1390">
            <v>1</v>
          </cell>
          <cell r="D1390">
            <v>900000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 Position Players"/>
      <sheetName val="2010 Pitchers"/>
      <sheetName val="Lookup Tables"/>
    </sheetNames>
    <sheetDataSet>
      <sheetData sheetId="0"/>
      <sheetData sheetId="1"/>
      <sheetData sheetId="2">
        <row r="2">
          <cell r="A2" t="str">
            <v>Rick Ankiel</v>
          </cell>
          <cell r="B2">
            <v>8</v>
          </cell>
          <cell r="C2">
            <v>0.2</v>
          </cell>
        </row>
        <row r="3">
          <cell r="A3" t="str">
            <v>Brandon Beachy</v>
          </cell>
          <cell r="B3" t="str">
            <v>1st</v>
          </cell>
          <cell r="C3">
            <v>0</v>
          </cell>
        </row>
        <row r="4">
          <cell r="A4" t="str">
            <v>Gregor Blanco</v>
          </cell>
          <cell r="B4">
            <v>3</v>
          </cell>
          <cell r="C4">
            <v>0.3</v>
          </cell>
        </row>
        <row r="5">
          <cell r="A5" t="str">
            <v>J.C. Boscan</v>
          </cell>
          <cell r="B5" t="str">
            <v>1st</v>
          </cell>
          <cell r="C5">
            <v>0</v>
          </cell>
        </row>
        <row r="6">
          <cell r="A6" t="str">
            <v>Melky Cabrera</v>
          </cell>
          <cell r="B6">
            <v>6</v>
          </cell>
          <cell r="C6">
            <v>-0.3</v>
          </cell>
          <cell r="D6">
            <v>3100000</v>
          </cell>
        </row>
        <row r="7">
          <cell r="A7" t="str">
            <v>Jesse Chavez</v>
          </cell>
          <cell r="B7">
            <v>3</v>
          </cell>
          <cell r="C7">
            <v>-0.4</v>
          </cell>
          <cell r="D7">
            <v>415000</v>
          </cell>
        </row>
        <row r="8">
          <cell r="A8" t="str">
            <v>Brent Clevlen</v>
          </cell>
          <cell r="B8">
            <v>4</v>
          </cell>
          <cell r="C8">
            <v>0</v>
          </cell>
        </row>
        <row r="9">
          <cell r="A9" t="str">
            <v>Brooks Conrad</v>
          </cell>
          <cell r="B9">
            <v>3</v>
          </cell>
          <cell r="C9">
            <v>0.4</v>
          </cell>
          <cell r="D9">
            <v>400000</v>
          </cell>
        </row>
        <row r="10">
          <cell r="A10" t="str">
            <v>Matt Diaz</v>
          </cell>
          <cell r="B10">
            <v>8</v>
          </cell>
          <cell r="C10">
            <v>0.6</v>
          </cell>
          <cell r="D10">
            <v>2550000</v>
          </cell>
        </row>
        <row r="11">
          <cell r="A11" t="str">
            <v>Mike Dunn</v>
          </cell>
          <cell r="B11">
            <v>2</v>
          </cell>
          <cell r="C11">
            <v>0.6</v>
          </cell>
        </row>
        <row r="12">
          <cell r="A12" t="str">
            <v>Yunel Escobar</v>
          </cell>
          <cell r="B12">
            <v>4</v>
          </cell>
          <cell r="C12">
            <v>1.3</v>
          </cell>
          <cell r="D12">
            <v>435000</v>
          </cell>
        </row>
        <row r="13">
          <cell r="A13" t="str">
            <v>Kyle Farnsworth</v>
          </cell>
          <cell r="B13">
            <v>12</v>
          </cell>
          <cell r="C13">
            <v>-0.2</v>
          </cell>
        </row>
        <row r="14">
          <cell r="A14" t="str">
            <v>Freddie Freeman</v>
          </cell>
          <cell r="B14" t="str">
            <v>1st</v>
          </cell>
          <cell r="C14">
            <v>-0.2</v>
          </cell>
        </row>
        <row r="15">
          <cell r="A15" t="str">
            <v>Troy Glaus</v>
          </cell>
          <cell r="B15">
            <v>13</v>
          </cell>
          <cell r="C15">
            <v>0.2</v>
          </cell>
          <cell r="D15">
            <v>1750000</v>
          </cell>
        </row>
        <row r="16">
          <cell r="A16" t="str">
            <v>Alex Gonzalez</v>
          </cell>
          <cell r="B16">
            <v>12</v>
          </cell>
          <cell r="C16">
            <v>1.6</v>
          </cell>
        </row>
        <row r="17">
          <cell r="A17" t="str">
            <v>Tommy Hanson</v>
          </cell>
          <cell r="B17">
            <v>2</v>
          </cell>
          <cell r="C17">
            <v>2.4</v>
          </cell>
          <cell r="D17">
            <v>435000</v>
          </cell>
        </row>
        <row r="18">
          <cell r="A18" t="str">
            <v>Diory Hernandez</v>
          </cell>
          <cell r="B18">
            <v>2</v>
          </cell>
          <cell r="C18">
            <v>-0.1</v>
          </cell>
          <cell r="D18">
            <v>400000</v>
          </cell>
        </row>
        <row r="19">
          <cell r="A19" t="str">
            <v>Jason Heyward</v>
          </cell>
          <cell r="B19" t="str">
            <v>1st</v>
          </cell>
          <cell r="C19">
            <v>6.4</v>
          </cell>
          <cell r="D19">
            <v>400000</v>
          </cell>
        </row>
        <row r="20">
          <cell r="A20" t="str">
            <v>Brandon Hicks</v>
          </cell>
          <cell r="B20" t="str">
            <v>1st</v>
          </cell>
          <cell r="C20">
            <v>0</v>
          </cell>
        </row>
        <row r="21">
          <cell r="A21" t="str">
            <v>Eric Hinske</v>
          </cell>
          <cell r="B21">
            <v>9</v>
          </cell>
          <cell r="C21">
            <v>0.3</v>
          </cell>
          <cell r="D21">
            <v>1000000</v>
          </cell>
        </row>
        <row r="22">
          <cell r="A22" t="str">
            <v>Tim Hudson</v>
          </cell>
          <cell r="B22">
            <v>12</v>
          </cell>
          <cell r="C22">
            <v>6</v>
          </cell>
          <cell r="D22">
            <v>9000000</v>
          </cell>
        </row>
        <row r="23">
          <cell r="A23" t="str">
            <v>Omar Infante</v>
          </cell>
          <cell r="B23">
            <v>9</v>
          </cell>
          <cell r="C23">
            <v>3.1</v>
          </cell>
          <cell r="D23">
            <v>2225000</v>
          </cell>
        </row>
        <row r="24">
          <cell r="A24" t="str">
            <v>Chipper Jones HOF</v>
          </cell>
          <cell r="B24">
            <v>17</v>
          </cell>
          <cell r="C24">
            <v>2.4</v>
          </cell>
          <cell r="D24">
            <v>14000000</v>
          </cell>
        </row>
        <row r="25">
          <cell r="A25" t="str">
            <v>Jair Jurrjens</v>
          </cell>
          <cell r="B25">
            <v>4</v>
          </cell>
          <cell r="C25">
            <v>0.2</v>
          </cell>
          <cell r="D25">
            <v>480000</v>
          </cell>
        </row>
        <row r="26">
          <cell r="A26" t="str">
            <v>Kenshin Kawakami</v>
          </cell>
          <cell r="B26">
            <v>2</v>
          </cell>
          <cell r="C26">
            <v>-0.8</v>
          </cell>
          <cell r="D26">
            <v>7333666</v>
          </cell>
        </row>
        <row r="27">
          <cell r="A27" t="str">
            <v>Craig Kimbrel</v>
          </cell>
          <cell r="B27" t="str">
            <v>1st</v>
          </cell>
          <cell r="C27">
            <v>0.8</v>
          </cell>
        </row>
        <row r="28">
          <cell r="A28" t="str">
            <v>Derrek Lee</v>
          </cell>
          <cell r="B28">
            <v>14</v>
          </cell>
          <cell r="C28">
            <v>0.9</v>
          </cell>
        </row>
        <row r="29">
          <cell r="A29" t="str">
            <v>Derek Lowe</v>
          </cell>
          <cell r="B29">
            <v>14</v>
          </cell>
          <cell r="C29">
            <v>2.2000000000000002</v>
          </cell>
          <cell r="D29">
            <v>15000000</v>
          </cell>
        </row>
        <row r="30">
          <cell r="A30" t="str">
            <v>Cristhian Martinez</v>
          </cell>
          <cell r="B30">
            <v>2</v>
          </cell>
          <cell r="C30">
            <v>-0.1</v>
          </cell>
        </row>
        <row r="31">
          <cell r="A31" t="str">
            <v>Brian McCann</v>
          </cell>
          <cell r="B31">
            <v>6</v>
          </cell>
          <cell r="C31">
            <v>3.6</v>
          </cell>
          <cell r="D31">
            <v>5700000</v>
          </cell>
        </row>
        <row r="32">
          <cell r="A32" t="str">
            <v>Nate McLouth</v>
          </cell>
          <cell r="B32">
            <v>6</v>
          </cell>
          <cell r="C32">
            <v>-2.7</v>
          </cell>
          <cell r="D32">
            <v>5000000</v>
          </cell>
        </row>
        <row r="33">
          <cell r="A33" t="str">
            <v>Kris Medlen</v>
          </cell>
          <cell r="B33">
            <v>2</v>
          </cell>
          <cell r="C33">
            <v>1.3</v>
          </cell>
          <cell r="D33">
            <v>407500</v>
          </cell>
        </row>
        <row r="34">
          <cell r="A34" t="str">
            <v>Mike Minor</v>
          </cell>
          <cell r="B34" t="str">
            <v>1st</v>
          </cell>
          <cell r="C34">
            <v>-0.7</v>
          </cell>
        </row>
        <row r="35">
          <cell r="A35" t="str">
            <v>Peter Moylan</v>
          </cell>
          <cell r="B35">
            <v>5</v>
          </cell>
          <cell r="C35">
            <v>0.9</v>
          </cell>
          <cell r="D35">
            <v>1150000</v>
          </cell>
        </row>
        <row r="36">
          <cell r="A36" t="str">
            <v>Eric O'Flaherty</v>
          </cell>
          <cell r="B36">
            <v>5</v>
          </cell>
          <cell r="C36">
            <v>0.9</v>
          </cell>
          <cell r="D36">
            <v>440000</v>
          </cell>
        </row>
        <row r="37">
          <cell r="A37" t="str">
            <v>Martin Prado</v>
          </cell>
          <cell r="B37">
            <v>5</v>
          </cell>
          <cell r="C37">
            <v>5</v>
          </cell>
          <cell r="D37">
            <v>440000</v>
          </cell>
        </row>
        <row r="38">
          <cell r="A38" t="str">
            <v>Scott Proctor</v>
          </cell>
          <cell r="B38">
            <v>6</v>
          </cell>
          <cell r="C38">
            <v>-0.1</v>
          </cell>
        </row>
        <row r="39">
          <cell r="A39" t="str">
            <v>Chris Resop</v>
          </cell>
          <cell r="B39">
            <v>5</v>
          </cell>
          <cell r="C39">
            <v>-0.2</v>
          </cell>
        </row>
        <row r="40">
          <cell r="A40" t="str">
            <v>Jo-Jo Reyes</v>
          </cell>
          <cell r="B40">
            <v>4</v>
          </cell>
          <cell r="C40">
            <v>-0.2</v>
          </cell>
          <cell r="D40">
            <v>410000</v>
          </cell>
        </row>
        <row r="41">
          <cell r="A41" t="str">
            <v>David Ross</v>
          </cell>
          <cell r="B41">
            <v>9</v>
          </cell>
          <cell r="C41">
            <v>1.2</v>
          </cell>
          <cell r="D41">
            <v>1600000</v>
          </cell>
        </row>
        <row r="42">
          <cell r="A42" t="str">
            <v>Takashi Saito</v>
          </cell>
          <cell r="B42">
            <v>5</v>
          </cell>
          <cell r="C42">
            <v>0.7</v>
          </cell>
          <cell r="D42">
            <v>3200000</v>
          </cell>
        </row>
        <row r="43">
          <cell r="A43" t="str">
            <v>Jonny Venters</v>
          </cell>
          <cell r="B43" t="str">
            <v>1st</v>
          </cell>
          <cell r="C43">
            <v>1.3</v>
          </cell>
        </row>
        <row r="44">
          <cell r="A44" t="str">
            <v>Billy Wagner</v>
          </cell>
          <cell r="B44">
            <v>16</v>
          </cell>
          <cell r="C44">
            <v>2.5</v>
          </cell>
          <cell r="D44">
            <v>6750000</v>
          </cell>
        </row>
        <row r="45">
          <cell r="A45" t="str">
            <v>Luis Atilano</v>
          </cell>
          <cell r="B45" t="str">
            <v>1st</v>
          </cell>
          <cell r="C45">
            <v>-0.9</v>
          </cell>
        </row>
        <row r="46">
          <cell r="A46" t="str">
            <v>Collin Balester</v>
          </cell>
          <cell r="B46">
            <v>3</v>
          </cell>
          <cell r="C46">
            <v>0.4</v>
          </cell>
        </row>
        <row r="47">
          <cell r="A47" t="str">
            <v>Miguel Batista</v>
          </cell>
          <cell r="B47">
            <v>16</v>
          </cell>
          <cell r="C47">
            <v>0.7</v>
          </cell>
          <cell r="D47">
            <v>1000000</v>
          </cell>
        </row>
        <row r="48">
          <cell r="A48" t="str">
            <v>Jason Bergmann</v>
          </cell>
          <cell r="B48">
            <v>6</v>
          </cell>
          <cell r="C48">
            <v>-0.2</v>
          </cell>
          <cell r="D48">
            <v>750000</v>
          </cell>
        </row>
        <row r="49">
          <cell r="A49" t="str">
            <v>Roger Bernadina</v>
          </cell>
          <cell r="B49">
            <v>3</v>
          </cell>
          <cell r="C49">
            <v>0.6</v>
          </cell>
        </row>
        <row r="50">
          <cell r="A50" t="str">
            <v>Joe Bisenius</v>
          </cell>
          <cell r="B50">
            <v>2</v>
          </cell>
          <cell r="C50">
            <v>-0.2</v>
          </cell>
        </row>
        <row r="51">
          <cell r="A51" t="str">
            <v>Brian Bruney</v>
          </cell>
          <cell r="B51">
            <v>7</v>
          </cell>
          <cell r="C51">
            <v>-0.9</v>
          </cell>
          <cell r="D51">
            <v>1500000</v>
          </cell>
        </row>
        <row r="52">
          <cell r="A52" t="str">
            <v>Jamie Burke</v>
          </cell>
          <cell r="B52">
            <v>8</v>
          </cell>
          <cell r="C52">
            <v>0</v>
          </cell>
        </row>
        <row r="53">
          <cell r="A53" t="str">
            <v>Sean Burnett</v>
          </cell>
          <cell r="B53">
            <v>4</v>
          </cell>
          <cell r="C53">
            <v>2</v>
          </cell>
          <cell r="D53">
            <v>775000</v>
          </cell>
        </row>
        <row r="54">
          <cell r="A54" t="str">
            <v>Matt Capps</v>
          </cell>
          <cell r="B54">
            <v>6</v>
          </cell>
          <cell r="C54">
            <v>0.4</v>
          </cell>
          <cell r="D54">
            <v>3500000</v>
          </cell>
        </row>
        <row r="55">
          <cell r="A55" t="str">
            <v>Matt Chico</v>
          </cell>
          <cell r="B55">
            <v>3</v>
          </cell>
          <cell r="C55">
            <v>0</v>
          </cell>
        </row>
        <row r="56">
          <cell r="A56" t="str">
            <v>Tyler Clippard</v>
          </cell>
          <cell r="B56">
            <v>4</v>
          </cell>
          <cell r="C56">
            <v>1.7</v>
          </cell>
          <cell r="D56">
            <v>401000</v>
          </cell>
        </row>
        <row r="57">
          <cell r="A57" t="str">
            <v>Ian Desmond</v>
          </cell>
          <cell r="B57">
            <v>2</v>
          </cell>
          <cell r="C57">
            <v>1.1000000000000001</v>
          </cell>
          <cell r="D57">
            <v>400000</v>
          </cell>
        </row>
        <row r="58">
          <cell r="A58" t="str">
            <v>Ross Detwiler</v>
          </cell>
          <cell r="B58">
            <v>3</v>
          </cell>
          <cell r="C58">
            <v>-0.5</v>
          </cell>
          <cell r="D58">
            <v>400000</v>
          </cell>
        </row>
        <row r="59">
          <cell r="A59" t="str">
            <v>Adam Dunn</v>
          </cell>
          <cell r="B59">
            <v>10</v>
          </cell>
          <cell r="C59">
            <v>2.5</v>
          </cell>
          <cell r="D59">
            <v>12000000</v>
          </cell>
        </row>
        <row r="60">
          <cell r="A60" t="str">
            <v>Jesse English</v>
          </cell>
          <cell r="B60" t="str">
            <v>1st</v>
          </cell>
          <cell r="C60">
            <v>0.1</v>
          </cell>
          <cell r="D60">
            <v>400000</v>
          </cell>
        </row>
        <row r="61">
          <cell r="A61" t="str">
            <v>Danny Espinosa</v>
          </cell>
          <cell r="B61" t="str">
            <v>1st</v>
          </cell>
          <cell r="C61">
            <v>0.7</v>
          </cell>
        </row>
        <row r="62">
          <cell r="A62" t="str">
            <v>Alberto Gonzalez</v>
          </cell>
          <cell r="B62">
            <v>4</v>
          </cell>
          <cell r="C62">
            <v>0.1</v>
          </cell>
          <cell r="D62">
            <v>415500</v>
          </cell>
        </row>
        <row r="63">
          <cell r="A63" t="str">
            <v>Cristian Guzman</v>
          </cell>
          <cell r="B63">
            <v>11</v>
          </cell>
          <cell r="C63">
            <v>-0.3</v>
          </cell>
          <cell r="D63">
            <v>8000000</v>
          </cell>
        </row>
        <row r="64">
          <cell r="A64" t="str">
            <v>Willie Harris</v>
          </cell>
          <cell r="B64">
            <v>10</v>
          </cell>
          <cell r="C64">
            <v>-0.7</v>
          </cell>
          <cell r="D64">
            <v>1500000</v>
          </cell>
        </row>
        <row r="65">
          <cell r="A65" t="str">
            <v>Livan Hernandez</v>
          </cell>
          <cell r="B65">
            <v>15</v>
          </cell>
          <cell r="C65">
            <v>3.1</v>
          </cell>
          <cell r="D65">
            <v>900000</v>
          </cell>
        </row>
        <row r="66">
          <cell r="A66" t="str">
            <v>Adam Kennedy</v>
          </cell>
          <cell r="B66">
            <v>12</v>
          </cell>
          <cell r="C66">
            <v>0.6</v>
          </cell>
          <cell r="D66">
            <v>1250000</v>
          </cell>
        </row>
        <row r="67">
          <cell r="A67" t="str">
            <v>John Lannan</v>
          </cell>
          <cell r="B67">
            <v>4</v>
          </cell>
          <cell r="C67">
            <v>-0.1</v>
          </cell>
          <cell r="D67">
            <v>458000</v>
          </cell>
        </row>
        <row r="68">
          <cell r="A68" t="str">
            <v>Carlos Maldonado</v>
          </cell>
          <cell r="B68">
            <v>3</v>
          </cell>
          <cell r="C68">
            <v>0.3</v>
          </cell>
        </row>
        <row r="69">
          <cell r="A69" t="str">
            <v>Jason Marquis</v>
          </cell>
          <cell r="B69">
            <v>11</v>
          </cell>
          <cell r="C69">
            <v>-1.2</v>
          </cell>
          <cell r="D69">
            <v>7500000</v>
          </cell>
        </row>
        <row r="70">
          <cell r="A70" t="str">
            <v>J.D. Martin</v>
          </cell>
          <cell r="B70">
            <v>2</v>
          </cell>
          <cell r="C70">
            <v>-0.3</v>
          </cell>
        </row>
        <row r="71">
          <cell r="A71" t="str">
            <v>Justin Maxwell</v>
          </cell>
          <cell r="B71">
            <v>3</v>
          </cell>
          <cell r="C71">
            <v>0.2</v>
          </cell>
        </row>
        <row r="72">
          <cell r="A72" t="str">
            <v>Yunesky Maya</v>
          </cell>
          <cell r="B72" t="str">
            <v>1st</v>
          </cell>
          <cell r="C72">
            <v>-0.3</v>
          </cell>
          <cell r="D72">
            <v>2000000</v>
          </cell>
        </row>
        <row r="73">
          <cell r="A73" t="str">
            <v>Kevin Mench</v>
          </cell>
          <cell r="B73">
            <v>8</v>
          </cell>
          <cell r="C73">
            <v>-0.4</v>
          </cell>
        </row>
        <row r="74">
          <cell r="A74" t="str">
            <v>Garrett Mock</v>
          </cell>
          <cell r="B74">
            <v>3</v>
          </cell>
          <cell r="C74">
            <v>-0.1</v>
          </cell>
          <cell r="D74">
            <v>411000</v>
          </cell>
        </row>
        <row r="75">
          <cell r="A75" t="str">
            <v>Nyjer Morgan</v>
          </cell>
          <cell r="B75">
            <v>4</v>
          </cell>
          <cell r="C75">
            <v>-0.6</v>
          </cell>
          <cell r="D75">
            <v>426500</v>
          </cell>
        </row>
        <row r="76">
          <cell r="A76" t="str">
            <v>Mike Morse</v>
          </cell>
          <cell r="B76">
            <v>6</v>
          </cell>
          <cell r="C76">
            <v>1.3</v>
          </cell>
          <cell r="D76">
            <v>410000</v>
          </cell>
        </row>
        <row r="77">
          <cell r="A77" t="str">
            <v>Wil Nieves</v>
          </cell>
          <cell r="B77">
            <v>7</v>
          </cell>
          <cell r="C77">
            <v>-0.7</v>
          </cell>
          <cell r="D77">
            <v>700000</v>
          </cell>
        </row>
        <row r="78">
          <cell r="A78" t="str">
            <v>Scott Olsen</v>
          </cell>
          <cell r="B78">
            <v>6</v>
          </cell>
          <cell r="C78">
            <v>-0.7</v>
          </cell>
          <cell r="D78">
            <v>1000000</v>
          </cell>
        </row>
        <row r="79">
          <cell r="A79" t="str">
            <v>Joel Peralta</v>
          </cell>
          <cell r="B79">
            <v>6</v>
          </cell>
          <cell r="C79">
            <v>1.3</v>
          </cell>
        </row>
        <row r="80">
          <cell r="A80" t="str">
            <v>Wilson Ramos</v>
          </cell>
          <cell r="B80" t="str">
            <v>1st</v>
          </cell>
          <cell r="C80">
            <v>0.2</v>
          </cell>
        </row>
        <row r="81">
          <cell r="A81" t="str">
            <v>Ivan Rodriguez HOF</v>
          </cell>
          <cell r="B81">
            <v>20</v>
          </cell>
          <cell r="C81">
            <v>-0.1</v>
          </cell>
          <cell r="D81">
            <v>3000000</v>
          </cell>
        </row>
        <row r="82">
          <cell r="A82" t="str">
            <v>Doug Slaten</v>
          </cell>
          <cell r="B82">
            <v>5</v>
          </cell>
          <cell r="C82">
            <v>0.3</v>
          </cell>
        </row>
        <row r="83">
          <cell r="A83" t="str">
            <v>Craig Stammen</v>
          </cell>
          <cell r="B83">
            <v>2</v>
          </cell>
          <cell r="C83">
            <v>-0.2</v>
          </cell>
          <cell r="D83">
            <v>402000</v>
          </cell>
        </row>
        <row r="84">
          <cell r="A84" t="str">
            <v>Drew Storen</v>
          </cell>
          <cell r="B84" t="str">
            <v>1st</v>
          </cell>
          <cell r="C84">
            <v>0.5</v>
          </cell>
        </row>
        <row r="85">
          <cell r="A85" t="str">
            <v>Stephen Strasburg</v>
          </cell>
          <cell r="B85" t="str">
            <v>1st</v>
          </cell>
          <cell r="C85">
            <v>1.4</v>
          </cell>
          <cell r="D85">
            <v>2000000</v>
          </cell>
        </row>
        <row r="86">
          <cell r="A86" t="str">
            <v>Willy Taveras</v>
          </cell>
          <cell r="B86">
            <v>7</v>
          </cell>
          <cell r="C86">
            <v>-0.3</v>
          </cell>
          <cell r="D86">
            <v>400000</v>
          </cell>
        </row>
        <row r="87">
          <cell r="A87" t="str">
            <v>Tyler Walker</v>
          </cell>
          <cell r="B87">
            <v>8</v>
          </cell>
          <cell r="C87">
            <v>0.2</v>
          </cell>
          <cell r="D87">
            <v>650000</v>
          </cell>
        </row>
        <row r="88">
          <cell r="A88" t="str">
            <v>Josh Willingham</v>
          </cell>
          <cell r="B88">
            <v>7</v>
          </cell>
          <cell r="C88">
            <v>2.8</v>
          </cell>
          <cell r="D88">
            <v>4600000</v>
          </cell>
        </row>
        <row r="89">
          <cell r="A89" t="str">
            <v>Ryan Zimmerman</v>
          </cell>
          <cell r="B89">
            <v>6</v>
          </cell>
          <cell r="C89">
            <v>6.2</v>
          </cell>
          <cell r="D89">
            <v>6350000</v>
          </cell>
        </row>
        <row r="90">
          <cell r="A90" t="str">
            <v>Jordan Zimmermann</v>
          </cell>
          <cell r="B90">
            <v>2</v>
          </cell>
          <cell r="C90">
            <v>-0.2</v>
          </cell>
          <cell r="D90">
            <v>401000</v>
          </cell>
        </row>
        <row r="91">
          <cell r="A91" t="str">
            <v>Manny Acosta</v>
          </cell>
          <cell r="B91">
            <v>4</v>
          </cell>
          <cell r="C91">
            <v>0.7</v>
          </cell>
        </row>
        <row r="92">
          <cell r="A92" t="str">
            <v>Joaquin Arias</v>
          </cell>
          <cell r="B92">
            <v>4</v>
          </cell>
          <cell r="C92">
            <v>-0.2</v>
          </cell>
        </row>
        <row r="93">
          <cell r="A93" t="str">
            <v>Rod Barajas</v>
          </cell>
          <cell r="B93">
            <v>12</v>
          </cell>
          <cell r="C93">
            <v>0.1</v>
          </cell>
          <cell r="D93">
            <v>500000</v>
          </cell>
        </row>
        <row r="94">
          <cell r="A94" t="str">
            <v>Jason Bay</v>
          </cell>
          <cell r="B94">
            <v>8</v>
          </cell>
          <cell r="C94">
            <v>1.8</v>
          </cell>
          <cell r="D94">
            <v>8625000</v>
          </cell>
        </row>
        <row r="95">
          <cell r="A95" t="str">
            <v>Carlos Beltran</v>
          </cell>
          <cell r="B95">
            <v>13</v>
          </cell>
          <cell r="C95">
            <v>0.7</v>
          </cell>
          <cell r="D95">
            <v>19401569</v>
          </cell>
        </row>
        <row r="96">
          <cell r="A96" t="str">
            <v>Henry Blanco</v>
          </cell>
          <cell r="B96">
            <v>13</v>
          </cell>
          <cell r="C96">
            <v>0</v>
          </cell>
          <cell r="D96">
            <v>750000</v>
          </cell>
        </row>
        <row r="97">
          <cell r="A97" t="str">
            <v>Chris Carter</v>
          </cell>
          <cell r="B97">
            <v>3</v>
          </cell>
          <cell r="C97">
            <v>-0.2</v>
          </cell>
        </row>
        <row r="98">
          <cell r="A98" t="str">
            <v>Luis Castillo</v>
          </cell>
          <cell r="B98">
            <v>15</v>
          </cell>
          <cell r="C98">
            <v>0.3</v>
          </cell>
          <cell r="D98">
            <v>6250000</v>
          </cell>
        </row>
        <row r="99">
          <cell r="A99" t="str">
            <v>Frank Catalanotto</v>
          </cell>
          <cell r="B99">
            <v>14</v>
          </cell>
          <cell r="C99">
            <v>-0.4</v>
          </cell>
          <cell r="D99">
            <v>650000</v>
          </cell>
        </row>
        <row r="100">
          <cell r="A100" t="str">
            <v>Alex Cora</v>
          </cell>
          <cell r="B100">
            <v>13</v>
          </cell>
          <cell r="C100">
            <v>-0.6</v>
          </cell>
          <cell r="D100">
            <v>1850000</v>
          </cell>
        </row>
        <row r="101">
          <cell r="A101" t="str">
            <v>Ike Davis</v>
          </cell>
          <cell r="B101" t="str">
            <v>1st</v>
          </cell>
          <cell r="C101">
            <v>3.3</v>
          </cell>
        </row>
        <row r="102">
          <cell r="A102" t="str">
            <v>Elmer Dessens</v>
          </cell>
          <cell r="B102">
            <v>14</v>
          </cell>
          <cell r="C102">
            <v>1</v>
          </cell>
        </row>
        <row r="103">
          <cell r="A103" t="str">
            <v>R.A. Dickey</v>
          </cell>
          <cell r="B103">
            <v>8</v>
          </cell>
          <cell r="C103">
            <v>4.2</v>
          </cell>
        </row>
        <row r="104">
          <cell r="A104" t="str">
            <v>Lucas Duda</v>
          </cell>
          <cell r="B104" t="str">
            <v>1st</v>
          </cell>
          <cell r="C104">
            <v>-0.2</v>
          </cell>
        </row>
        <row r="105">
          <cell r="A105" t="str">
            <v>Nick Evans</v>
          </cell>
          <cell r="B105">
            <v>3</v>
          </cell>
          <cell r="C105">
            <v>0.2</v>
          </cell>
        </row>
        <row r="106">
          <cell r="A106" t="str">
            <v>Jesus Feliciano</v>
          </cell>
          <cell r="B106" t="str">
            <v>1st</v>
          </cell>
          <cell r="C106">
            <v>-0.2</v>
          </cell>
        </row>
        <row r="107">
          <cell r="A107" t="str">
            <v>Pedro Feliciano</v>
          </cell>
          <cell r="B107">
            <v>8</v>
          </cell>
          <cell r="C107">
            <v>0.9</v>
          </cell>
          <cell r="D107">
            <v>2900000</v>
          </cell>
        </row>
        <row r="108">
          <cell r="A108" t="str">
            <v>Jeff Francoeur</v>
          </cell>
          <cell r="B108">
            <v>6</v>
          </cell>
          <cell r="C108">
            <v>1.1000000000000001</v>
          </cell>
          <cell r="D108">
            <v>5000000</v>
          </cell>
        </row>
        <row r="109">
          <cell r="A109" t="str">
            <v>Dillon Gee</v>
          </cell>
          <cell r="B109" t="str">
            <v>1st</v>
          </cell>
          <cell r="C109">
            <v>0.9</v>
          </cell>
        </row>
        <row r="110">
          <cell r="A110" t="str">
            <v>Sean Green</v>
          </cell>
          <cell r="B110">
            <v>5</v>
          </cell>
          <cell r="C110">
            <v>-0.2</v>
          </cell>
          <cell r="D110">
            <v>975000</v>
          </cell>
        </row>
        <row r="111">
          <cell r="A111" t="str">
            <v>Luis Hernandez</v>
          </cell>
          <cell r="B111">
            <v>4</v>
          </cell>
          <cell r="C111">
            <v>0.5</v>
          </cell>
        </row>
        <row r="112">
          <cell r="A112" t="str">
            <v>Mike Hessman</v>
          </cell>
          <cell r="B112">
            <v>5</v>
          </cell>
          <cell r="C112">
            <v>0</v>
          </cell>
        </row>
        <row r="113">
          <cell r="A113" t="str">
            <v>Ryota Igarashi</v>
          </cell>
          <cell r="B113" t="str">
            <v>1st</v>
          </cell>
          <cell r="C113">
            <v>-0.9</v>
          </cell>
          <cell r="D113">
            <v>1250000</v>
          </cell>
        </row>
        <row r="114">
          <cell r="A114" t="str">
            <v>Mike Jacobs</v>
          </cell>
          <cell r="B114">
            <v>6</v>
          </cell>
          <cell r="C114">
            <v>0.1</v>
          </cell>
          <cell r="D114">
            <v>900000</v>
          </cell>
        </row>
        <row r="115">
          <cell r="A115" t="str">
            <v>John Maine</v>
          </cell>
          <cell r="B115">
            <v>7</v>
          </cell>
          <cell r="C115">
            <v>-0.8</v>
          </cell>
          <cell r="D115">
            <v>3300000</v>
          </cell>
        </row>
        <row r="116">
          <cell r="A116" t="str">
            <v>Fernando Martinez</v>
          </cell>
          <cell r="B116">
            <v>2</v>
          </cell>
          <cell r="C116">
            <v>-0.2</v>
          </cell>
        </row>
        <row r="117">
          <cell r="A117" t="str">
            <v>Gary Matthews</v>
          </cell>
          <cell r="B117">
            <v>12</v>
          </cell>
          <cell r="C117">
            <v>-0.6</v>
          </cell>
          <cell r="D117">
            <v>11400000</v>
          </cell>
        </row>
        <row r="118">
          <cell r="A118" t="str">
            <v>Jenrry Mejia</v>
          </cell>
          <cell r="B118" t="str">
            <v>1st</v>
          </cell>
          <cell r="C118">
            <v>0</v>
          </cell>
        </row>
        <row r="119">
          <cell r="A119" t="str">
            <v>Pat Misch</v>
          </cell>
          <cell r="B119">
            <v>5</v>
          </cell>
          <cell r="C119">
            <v>0</v>
          </cell>
        </row>
        <row r="120">
          <cell r="A120" t="str">
            <v>Mike Nickeas</v>
          </cell>
          <cell r="B120" t="str">
            <v>1st</v>
          </cell>
          <cell r="C120">
            <v>-0.2</v>
          </cell>
        </row>
        <row r="121">
          <cell r="A121" t="str">
            <v>Jon Niese</v>
          </cell>
          <cell r="B121">
            <v>3</v>
          </cell>
          <cell r="C121">
            <v>0.5</v>
          </cell>
          <cell r="D121">
            <v>402000</v>
          </cell>
        </row>
        <row r="122">
          <cell r="A122" t="str">
            <v>Fernando Nieve</v>
          </cell>
          <cell r="B122">
            <v>4</v>
          </cell>
          <cell r="C122">
            <v>-0.8</v>
          </cell>
          <cell r="D122">
            <v>414000</v>
          </cell>
        </row>
        <row r="123">
          <cell r="A123" t="str">
            <v>Angel Pagan</v>
          </cell>
          <cell r="B123">
            <v>5</v>
          </cell>
          <cell r="C123">
            <v>5.3</v>
          </cell>
          <cell r="D123">
            <v>1500000</v>
          </cell>
        </row>
        <row r="124">
          <cell r="A124" t="str">
            <v>Bobby Parnell</v>
          </cell>
          <cell r="B124">
            <v>3</v>
          </cell>
          <cell r="C124">
            <v>0.4</v>
          </cell>
        </row>
        <row r="125">
          <cell r="A125" t="str">
            <v>Mike Pelfrey</v>
          </cell>
          <cell r="B125">
            <v>5</v>
          </cell>
          <cell r="C125">
            <v>2.2999999999999998</v>
          </cell>
          <cell r="D125">
            <v>500000</v>
          </cell>
        </row>
        <row r="126">
          <cell r="A126" t="str">
            <v>Oliver Perez</v>
          </cell>
          <cell r="B126">
            <v>9</v>
          </cell>
          <cell r="C126">
            <v>-1.1000000000000001</v>
          </cell>
          <cell r="D126">
            <v>12000000</v>
          </cell>
        </row>
        <row r="127">
          <cell r="A127" t="str">
            <v>Jose Reyes</v>
          </cell>
          <cell r="B127">
            <v>8</v>
          </cell>
          <cell r="C127">
            <v>2.2999999999999998</v>
          </cell>
          <cell r="D127">
            <v>9375000</v>
          </cell>
        </row>
        <row r="128">
          <cell r="A128" t="str">
            <v>Francisco Rodriguez</v>
          </cell>
          <cell r="B128">
            <v>9</v>
          </cell>
          <cell r="C128">
            <v>1.8</v>
          </cell>
          <cell r="D128">
            <v>12166666</v>
          </cell>
        </row>
        <row r="129">
          <cell r="A129" t="str">
            <v>Johan Santana</v>
          </cell>
          <cell r="B129">
            <v>11</v>
          </cell>
          <cell r="C129">
            <v>4.9000000000000004</v>
          </cell>
          <cell r="D129">
            <v>20144707</v>
          </cell>
        </row>
        <row r="130">
          <cell r="A130" t="str">
            <v>Tobi Stoner</v>
          </cell>
          <cell r="B130">
            <v>2</v>
          </cell>
          <cell r="C130">
            <v>0</v>
          </cell>
        </row>
        <row r="131">
          <cell r="A131" t="str">
            <v>Hisanori Takahashi</v>
          </cell>
          <cell r="B131" t="str">
            <v>1st</v>
          </cell>
          <cell r="C131">
            <v>1.2</v>
          </cell>
          <cell r="D131">
            <v>1000000</v>
          </cell>
        </row>
        <row r="132">
          <cell r="A132" t="str">
            <v>Fernando Tatis</v>
          </cell>
          <cell r="B132">
            <v>11</v>
          </cell>
          <cell r="C132">
            <v>0</v>
          </cell>
          <cell r="D132">
            <v>850000</v>
          </cell>
        </row>
        <row r="133">
          <cell r="A133" t="str">
            <v>Ruben Tejada</v>
          </cell>
          <cell r="B133" t="str">
            <v>1st</v>
          </cell>
          <cell r="C133">
            <v>-0.3</v>
          </cell>
          <cell r="D133">
            <v>400000</v>
          </cell>
        </row>
        <row r="134">
          <cell r="A134" t="str">
            <v>Josh Thole</v>
          </cell>
          <cell r="B134">
            <v>2</v>
          </cell>
          <cell r="C134">
            <v>0.6</v>
          </cell>
        </row>
        <row r="135">
          <cell r="A135" t="str">
            <v>Justin Turner</v>
          </cell>
          <cell r="B135">
            <v>2</v>
          </cell>
          <cell r="C135">
            <v>-0.2</v>
          </cell>
        </row>
        <row r="136">
          <cell r="A136" t="str">
            <v>Raul Valdes</v>
          </cell>
          <cell r="B136" t="str">
            <v>1st</v>
          </cell>
          <cell r="C136">
            <v>0.1</v>
          </cell>
        </row>
        <row r="137">
          <cell r="A137" t="str">
            <v>David Wright</v>
          </cell>
          <cell r="B137">
            <v>7</v>
          </cell>
          <cell r="C137">
            <v>2.8</v>
          </cell>
          <cell r="D137">
            <v>10250000</v>
          </cell>
        </row>
        <row r="138">
          <cell r="A138" t="str">
            <v>Danys Baez</v>
          </cell>
          <cell r="B138">
            <v>9</v>
          </cell>
          <cell r="C138">
            <v>-0.5</v>
          </cell>
          <cell r="D138">
            <v>2500000</v>
          </cell>
        </row>
        <row r="139">
          <cell r="A139" t="str">
            <v>Antonio Bastardo</v>
          </cell>
          <cell r="B139">
            <v>2</v>
          </cell>
          <cell r="C139">
            <v>0.1</v>
          </cell>
          <cell r="D139">
            <v>405000</v>
          </cell>
        </row>
        <row r="140">
          <cell r="A140" t="str">
            <v>Joe Blanton</v>
          </cell>
          <cell r="B140">
            <v>7</v>
          </cell>
          <cell r="C140">
            <v>-0.2</v>
          </cell>
          <cell r="D140">
            <v>3000000</v>
          </cell>
        </row>
        <row r="141">
          <cell r="A141" t="str">
            <v>Brian Bocock</v>
          </cell>
          <cell r="B141">
            <v>2</v>
          </cell>
          <cell r="C141">
            <v>-0.1</v>
          </cell>
        </row>
        <row r="142">
          <cell r="A142" t="str">
            <v>Domonic Brown</v>
          </cell>
          <cell r="B142" t="str">
            <v>1st</v>
          </cell>
          <cell r="C142">
            <v>-0.4</v>
          </cell>
        </row>
        <row r="143">
          <cell r="A143" t="str">
            <v>Drew Carpenter</v>
          </cell>
          <cell r="B143">
            <v>3</v>
          </cell>
          <cell r="C143">
            <v>-0.1</v>
          </cell>
          <cell r="D143">
            <v>401000</v>
          </cell>
        </row>
        <row r="144">
          <cell r="A144" t="str">
            <v>Juan Castro</v>
          </cell>
          <cell r="B144">
            <v>16</v>
          </cell>
          <cell r="C144">
            <v>-1.8</v>
          </cell>
          <cell r="D144">
            <v>700000</v>
          </cell>
        </row>
        <row r="145">
          <cell r="A145" t="str">
            <v>Jose Contreras</v>
          </cell>
          <cell r="B145">
            <v>8</v>
          </cell>
          <cell r="C145">
            <v>0.9</v>
          </cell>
          <cell r="D145">
            <v>1500000</v>
          </cell>
        </row>
        <row r="146">
          <cell r="A146" t="str">
            <v>Greg Dobbs</v>
          </cell>
          <cell r="B146">
            <v>7</v>
          </cell>
          <cell r="C146">
            <v>-1.1000000000000001</v>
          </cell>
          <cell r="D146">
            <v>1350000</v>
          </cell>
        </row>
        <row r="147">
          <cell r="A147" t="str">
            <v>Chad Durbin</v>
          </cell>
          <cell r="B147">
            <v>11</v>
          </cell>
          <cell r="C147">
            <v>0.7</v>
          </cell>
          <cell r="D147">
            <v>2125000</v>
          </cell>
        </row>
        <row r="148">
          <cell r="A148" t="str">
            <v>Nelson Figueroa</v>
          </cell>
          <cell r="B148">
            <v>8</v>
          </cell>
          <cell r="C148">
            <v>0.5</v>
          </cell>
        </row>
        <row r="149">
          <cell r="A149" t="str">
            <v>Ben Francisco</v>
          </cell>
          <cell r="B149">
            <v>4</v>
          </cell>
          <cell r="C149">
            <v>0.4</v>
          </cell>
          <cell r="D149">
            <v>470000</v>
          </cell>
        </row>
        <row r="150">
          <cell r="A150" t="str">
            <v>Ross Gload</v>
          </cell>
          <cell r="B150">
            <v>9</v>
          </cell>
          <cell r="C150">
            <v>0.3</v>
          </cell>
          <cell r="D150">
            <v>1000000</v>
          </cell>
        </row>
        <row r="151">
          <cell r="A151" t="str">
            <v>Roy Halladay HOF</v>
          </cell>
          <cell r="B151">
            <v>13</v>
          </cell>
          <cell r="C151">
            <v>8.3000000000000007</v>
          </cell>
          <cell r="D151">
            <v>15750000</v>
          </cell>
        </row>
        <row r="152">
          <cell r="A152" t="str">
            <v>Cole Hamels</v>
          </cell>
          <cell r="B152">
            <v>5</v>
          </cell>
          <cell r="C152">
            <v>5.5</v>
          </cell>
          <cell r="D152">
            <v>6650000</v>
          </cell>
        </row>
        <row r="153">
          <cell r="A153" t="str">
            <v>J.A. Happ</v>
          </cell>
          <cell r="B153">
            <v>4</v>
          </cell>
          <cell r="C153">
            <v>0.5</v>
          </cell>
          <cell r="D153">
            <v>470000</v>
          </cell>
        </row>
        <row r="154">
          <cell r="A154" t="str">
            <v>David Herndon</v>
          </cell>
          <cell r="B154" t="str">
            <v>1st</v>
          </cell>
          <cell r="C154">
            <v>0.1</v>
          </cell>
          <cell r="D154">
            <v>400000</v>
          </cell>
        </row>
        <row r="155">
          <cell r="A155" t="str">
            <v>Paul Hoover</v>
          </cell>
          <cell r="B155">
            <v>7</v>
          </cell>
          <cell r="C155">
            <v>-0.2</v>
          </cell>
        </row>
        <row r="156">
          <cell r="A156" t="str">
            <v>Ryan Howard</v>
          </cell>
          <cell r="B156">
            <v>7</v>
          </cell>
          <cell r="C156">
            <v>1.2</v>
          </cell>
          <cell r="D156">
            <v>19000000</v>
          </cell>
        </row>
        <row r="157">
          <cell r="A157" t="str">
            <v>Raul Ibanez</v>
          </cell>
          <cell r="B157">
            <v>15</v>
          </cell>
          <cell r="C157">
            <v>0.4</v>
          </cell>
          <cell r="D157">
            <v>12166666</v>
          </cell>
        </row>
        <row r="158">
          <cell r="A158" t="str">
            <v>Kyle Kendrick</v>
          </cell>
          <cell r="B158">
            <v>4</v>
          </cell>
          <cell r="C158">
            <v>0.2</v>
          </cell>
          <cell r="D158">
            <v>480000</v>
          </cell>
        </row>
        <row r="159">
          <cell r="A159" t="str">
            <v>Brad Lidge</v>
          </cell>
          <cell r="B159">
            <v>9</v>
          </cell>
          <cell r="C159">
            <v>1.1000000000000001</v>
          </cell>
          <cell r="D159">
            <v>12000000</v>
          </cell>
        </row>
        <row r="160">
          <cell r="A160" t="str">
            <v>Ryan Madson</v>
          </cell>
          <cell r="B160">
            <v>8</v>
          </cell>
          <cell r="C160">
            <v>1.3</v>
          </cell>
          <cell r="D160">
            <v>4833333</v>
          </cell>
        </row>
        <row r="161">
          <cell r="A161" t="str">
            <v>Scott Mathieson</v>
          </cell>
          <cell r="B161">
            <v>2</v>
          </cell>
          <cell r="C161">
            <v>-0.1</v>
          </cell>
        </row>
        <row r="162">
          <cell r="A162" t="str">
            <v>John Mayberry</v>
          </cell>
          <cell r="B162">
            <v>2</v>
          </cell>
          <cell r="C162">
            <v>0.2</v>
          </cell>
        </row>
        <row r="163">
          <cell r="A163" t="str">
            <v>Jamie Moyer</v>
          </cell>
          <cell r="B163">
            <v>24</v>
          </cell>
          <cell r="C163">
            <v>0.2</v>
          </cell>
          <cell r="D163">
            <v>8000000</v>
          </cell>
        </row>
        <row r="164">
          <cell r="A164" t="str">
            <v>Roy Oswalt</v>
          </cell>
          <cell r="B164">
            <v>10</v>
          </cell>
          <cell r="C164">
            <v>3.3</v>
          </cell>
        </row>
        <row r="165">
          <cell r="A165" t="str">
            <v>Placido Polanco</v>
          </cell>
          <cell r="B165">
            <v>13</v>
          </cell>
          <cell r="C165">
            <v>3.2</v>
          </cell>
          <cell r="D165">
            <v>5166666</v>
          </cell>
        </row>
        <row r="166">
          <cell r="A166" t="str">
            <v>Cody Ransom</v>
          </cell>
          <cell r="B166">
            <v>8</v>
          </cell>
          <cell r="C166">
            <v>0.1</v>
          </cell>
        </row>
        <row r="167">
          <cell r="A167" t="str">
            <v>Nate Robertson</v>
          </cell>
          <cell r="B167">
            <v>9</v>
          </cell>
          <cell r="C167">
            <v>-0.2</v>
          </cell>
        </row>
        <row r="168">
          <cell r="A168" t="str">
            <v>Jimmy Rollins</v>
          </cell>
          <cell r="B168">
            <v>11</v>
          </cell>
          <cell r="C168">
            <v>2</v>
          </cell>
          <cell r="D168">
            <v>8500000</v>
          </cell>
        </row>
        <row r="169">
          <cell r="A169" t="str">
            <v>J.C. Romero</v>
          </cell>
          <cell r="B169">
            <v>12</v>
          </cell>
          <cell r="C169">
            <v>0.4</v>
          </cell>
          <cell r="D169">
            <v>4250000</v>
          </cell>
        </row>
        <row r="170">
          <cell r="A170" t="str">
            <v>Carlos Ruiz</v>
          </cell>
          <cell r="B170">
            <v>5</v>
          </cell>
          <cell r="C170">
            <v>4</v>
          </cell>
          <cell r="D170">
            <v>1900000</v>
          </cell>
        </row>
        <row r="171">
          <cell r="A171" t="str">
            <v>Dane Sardinha</v>
          </cell>
          <cell r="B171">
            <v>5</v>
          </cell>
          <cell r="C171">
            <v>0</v>
          </cell>
        </row>
        <row r="172">
          <cell r="A172" t="str">
            <v>Brian Schneider</v>
          </cell>
          <cell r="B172">
            <v>11</v>
          </cell>
          <cell r="C172">
            <v>0.5</v>
          </cell>
          <cell r="D172">
            <v>1125000</v>
          </cell>
        </row>
        <row r="173">
          <cell r="A173" t="str">
            <v>Mike Sweeney</v>
          </cell>
          <cell r="B173">
            <v>16</v>
          </cell>
          <cell r="C173">
            <v>0.2</v>
          </cell>
        </row>
        <row r="174">
          <cell r="A174" t="str">
            <v>Chase Utley</v>
          </cell>
          <cell r="B174">
            <v>8</v>
          </cell>
          <cell r="C174">
            <v>5.8</v>
          </cell>
          <cell r="D174">
            <v>15285714</v>
          </cell>
        </row>
        <row r="175">
          <cell r="A175" t="str">
            <v>Wilson Valdez</v>
          </cell>
          <cell r="B175">
            <v>5</v>
          </cell>
          <cell r="C175">
            <v>0.8</v>
          </cell>
        </row>
        <row r="176">
          <cell r="A176" t="str">
            <v>Shane Victorino</v>
          </cell>
          <cell r="B176">
            <v>7</v>
          </cell>
          <cell r="C176">
            <v>3</v>
          </cell>
          <cell r="D176">
            <v>5000000</v>
          </cell>
        </row>
        <row r="177">
          <cell r="A177" t="str">
            <v>Jayson Werth</v>
          </cell>
          <cell r="B177">
            <v>8</v>
          </cell>
          <cell r="C177">
            <v>4.5</v>
          </cell>
          <cell r="D177">
            <v>7500000</v>
          </cell>
        </row>
        <row r="178">
          <cell r="A178" t="str">
            <v>Vance Worley</v>
          </cell>
          <cell r="B178" t="str">
            <v>1st</v>
          </cell>
          <cell r="C178">
            <v>0.5</v>
          </cell>
        </row>
        <row r="179">
          <cell r="A179" t="str">
            <v>Mike Zagurski</v>
          </cell>
          <cell r="B179">
            <v>2</v>
          </cell>
          <cell r="C179">
            <v>-0.3</v>
          </cell>
        </row>
        <row r="180">
          <cell r="A180" t="str">
            <v>Burke Badenhop</v>
          </cell>
          <cell r="B180">
            <v>3</v>
          </cell>
          <cell r="C180">
            <v>0.4</v>
          </cell>
          <cell r="D180">
            <v>407500</v>
          </cell>
        </row>
        <row r="181">
          <cell r="A181" t="str">
            <v>John Baker</v>
          </cell>
          <cell r="B181">
            <v>3</v>
          </cell>
          <cell r="C181">
            <v>-0.3</v>
          </cell>
          <cell r="D181">
            <v>415000</v>
          </cell>
        </row>
        <row r="182">
          <cell r="A182" t="str">
            <v>Brian Barden</v>
          </cell>
          <cell r="B182">
            <v>4</v>
          </cell>
          <cell r="C182">
            <v>-0.2</v>
          </cell>
          <cell r="D182">
            <v>415000</v>
          </cell>
        </row>
        <row r="183">
          <cell r="A183" t="str">
            <v>Emilio Bonifacio</v>
          </cell>
          <cell r="B183">
            <v>4</v>
          </cell>
          <cell r="C183">
            <v>1.1000000000000001</v>
          </cell>
          <cell r="D183">
            <v>420000</v>
          </cell>
        </row>
        <row r="184">
          <cell r="A184" t="str">
            <v>Jay Buente</v>
          </cell>
          <cell r="B184" t="str">
            <v>1st</v>
          </cell>
          <cell r="C184">
            <v>-0.1</v>
          </cell>
        </row>
        <row r="185">
          <cell r="A185" t="str">
            <v>Jorge Cantu</v>
          </cell>
          <cell r="B185">
            <v>7</v>
          </cell>
          <cell r="C185">
            <v>-1</v>
          </cell>
          <cell r="D185">
            <v>6000000</v>
          </cell>
        </row>
        <row r="186">
          <cell r="A186" t="str">
            <v>Brett Carroll</v>
          </cell>
          <cell r="B186">
            <v>4</v>
          </cell>
          <cell r="C186">
            <v>0</v>
          </cell>
          <cell r="D186">
            <v>403500</v>
          </cell>
        </row>
        <row r="187">
          <cell r="A187" t="str">
            <v>Jose Ceda</v>
          </cell>
          <cell r="B187" t="str">
            <v>1st</v>
          </cell>
          <cell r="C187">
            <v>0</v>
          </cell>
        </row>
        <row r="188">
          <cell r="A188" t="str">
            <v>Steve Cishek</v>
          </cell>
          <cell r="B188" t="str">
            <v>1st</v>
          </cell>
          <cell r="C188">
            <v>0.2</v>
          </cell>
        </row>
        <row r="189">
          <cell r="A189" t="str">
            <v>Chris Coghlan</v>
          </cell>
          <cell r="B189">
            <v>2</v>
          </cell>
          <cell r="C189">
            <v>1.1000000000000001</v>
          </cell>
          <cell r="D189">
            <v>475000</v>
          </cell>
        </row>
        <row r="190">
          <cell r="A190" t="str">
            <v>Scott Cousins</v>
          </cell>
          <cell r="B190" t="str">
            <v>1st</v>
          </cell>
          <cell r="C190">
            <v>0.4</v>
          </cell>
        </row>
        <row r="191">
          <cell r="A191" t="str">
            <v>Brad Davis</v>
          </cell>
          <cell r="B191" t="str">
            <v>1st</v>
          </cell>
          <cell r="C191">
            <v>0.4</v>
          </cell>
        </row>
        <row r="192">
          <cell r="A192" t="str">
            <v>Chris Hatcher</v>
          </cell>
          <cell r="B192" t="str">
            <v>1st</v>
          </cell>
          <cell r="C192">
            <v>0</v>
          </cell>
        </row>
        <row r="193">
          <cell r="A193" t="str">
            <v>Brett Hayes</v>
          </cell>
          <cell r="B193">
            <v>2</v>
          </cell>
          <cell r="C193">
            <v>0</v>
          </cell>
        </row>
        <row r="194">
          <cell r="A194" t="str">
            <v>Wes Helms</v>
          </cell>
          <cell r="B194">
            <v>12</v>
          </cell>
          <cell r="C194">
            <v>-0.9</v>
          </cell>
          <cell r="D194">
            <v>950000</v>
          </cell>
        </row>
        <row r="195">
          <cell r="A195" t="str">
            <v>Clay Hensley</v>
          </cell>
          <cell r="B195">
            <v>5</v>
          </cell>
          <cell r="C195">
            <v>2.5</v>
          </cell>
          <cell r="D195">
            <v>425000</v>
          </cell>
        </row>
        <row r="196">
          <cell r="A196" t="str">
            <v>James Houser</v>
          </cell>
          <cell r="B196" t="str">
            <v>1st</v>
          </cell>
          <cell r="C196">
            <v>-0.2</v>
          </cell>
        </row>
        <row r="197">
          <cell r="A197" t="str">
            <v>Josh Johnson</v>
          </cell>
          <cell r="B197">
            <v>6</v>
          </cell>
          <cell r="C197">
            <v>6.6</v>
          </cell>
          <cell r="D197">
            <v>3750000</v>
          </cell>
        </row>
        <row r="198">
          <cell r="A198" t="str">
            <v>Hunter Jones</v>
          </cell>
          <cell r="B198">
            <v>2</v>
          </cell>
          <cell r="C198">
            <v>0.1</v>
          </cell>
        </row>
        <row r="199">
          <cell r="A199" t="str">
            <v>Mike Lamb</v>
          </cell>
          <cell r="B199">
            <v>10</v>
          </cell>
          <cell r="C199">
            <v>-0.4</v>
          </cell>
          <cell r="D199">
            <v>500000</v>
          </cell>
        </row>
        <row r="200">
          <cell r="A200" t="str">
            <v>Chris Leroux</v>
          </cell>
          <cell r="B200">
            <v>2</v>
          </cell>
          <cell r="C200">
            <v>-0.4</v>
          </cell>
        </row>
        <row r="201">
          <cell r="A201" t="str">
            <v>Hector Luna</v>
          </cell>
          <cell r="B201">
            <v>6</v>
          </cell>
          <cell r="C201">
            <v>-0.5</v>
          </cell>
        </row>
        <row r="202">
          <cell r="A202" t="str">
            <v>Jhan Marinez</v>
          </cell>
          <cell r="B202" t="str">
            <v>1st</v>
          </cell>
          <cell r="C202">
            <v>-0.2</v>
          </cell>
        </row>
        <row r="203">
          <cell r="A203" t="str">
            <v>Osvaldo Martinez</v>
          </cell>
          <cell r="B203" t="str">
            <v>1st</v>
          </cell>
          <cell r="C203">
            <v>0.2</v>
          </cell>
        </row>
        <row r="204">
          <cell r="A204" t="str">
            <v>Cameron Maybin</v>
          </cell>
          <cell r="B204">
            <v>4</v>
          </cell>
          <cell r="C204">
            <v>1.2</v>
          </cell>
          <cell r="D204">
            <v>405000</v>
          </cell>
        </row>
        <row r="205">
          <cell r="A205" t="str">
            <v>Adalberto Mendez</v>
          </cell>
          <cell r="B205" t="str">
            <v>1st</v>
          </cell>
          <cell r="C205">
            <v>0.2</v>
          </cell>
        </row>
        <row r="206">
          <cell r="A206" t="str">
            <v>Dan Meyer</v>
          </cell>
          <cell r="B206">
            <v>5</v>
          </cell>
          <cell r="C206">
            <v>-0.5</v>
          </cell>
          <cell r="D206">
            <v>415000</v>
          </cell>
        </row>
        <row r="207">
          <cell r="A207" t="str">
            <v>Andrew Miller</v>
          </cell>
          <cell r="B207">
            <v>5</v>
          </cell>
          <cell r="C207">
            <v>-1.3</v>
          </cell>
          <cell r="D207">
            <v>1790219</v>
          </cell>
        </row>
        <row r="208">
          <cell r="A208" t="str">
            <v>Logan Morrison</v>
          </cell>
          <cell r="B208" t="str">
            <v>1st</v>
          </cell>
          <cell r="C208">
            <v>1.1000000000000001</v>
          </cell>
        </row>
        <row r="209">
          <cell r="A209" t="str">
            <v>Donnie Murphy</v>
          </cell>
          <cell r="B209">
            <v>5</v>
          </cell>
          <cell r="C209">
            <v>0.7</v>
          </cell>
        </row>
        <row r="210">
          <cell r="A210" t="str">
            <v>Ricky Nolasco</v>
          </cell>
          <cell r="B210">
            <v>5</v>
          </cell>
          <cell r="C210">
            <v>1.5</v>
          </cell>
          <cell r="D210">
            <v>3800000</v>
          </cell>
        </row>
        <row r="211">
          <cell r="A211" t="str">
            <v>Will Ohman</v>
          </cell>
          <cell r="B211">
            <v>8</v>
          </cell>
          <cell r="C211">
            <v>0.1</v>
          </cell>
        </row>
        <row r="212">
          <cell r="A212" t="str">
            <v>Juan Carlos Oviedo</v>
          </cell>
          <cell r="B212">
            <v>6</v>
          </cell>
          <cell r="C212">
            <v>1</v>
          </cell>
          <cell r="D212">
            <v>2000000</v>
          </cell>
        </row>
        <row r="213">
          <cell r="A213" t="str">
            <v>Ronny Paulino</v>
          </cell>
          <cell r="B213">
            <v>6</v>
          </cell>
          <cell r="C213">
            <v>0.9</v>
          </cell>
          <cell r="D213">
            <v>1100000</v>
          </cell>
        </row>
        <row r="214">
          <cell r="A214" t="str">
            <v>Bryan Petersen</v>
          </cell>
          <cell r="B214" t="str">
            <v>1st</v>
          </cell>
          <cell r="C214">
            <v>-0.4</v>
          </cell>
        </row>
        <row r="215">
          <cell r="A215" t="str">
            <v>Renyel Pinto</v>
          </cell>
          <cell r="B215">
            <v>5</v>
          </cell>
          <cell r="C215">
            <v>0.5</v>
          </cell>
          <cell r="D215">
            <v>1075000</v>
          </cell>
        </row>
        <row r="216">
          <cell r="A216" t="str">
            <v>Hanley Ramirez</v>
          </cell>
          <cell r="B216">
            <v>6</v>
          </cell>
          <cell r="C216">
            <v>2.8</v>
          </cell>
          <cell r="D216">
            <v>7000000</v>
          </cell>
        </row>
        <row r="217">
          <cell r="A217" t="str">
            <v>Mike Rivera</v>
          </cell>
          <cell r="B217">
            <v>8</v>
          </cell>
          <cell r="C217">
            <v>-0.2</v>
          </cell>
        </row>
        <row r="218">
          <cell r="A218" t="str">
            <v>Nate Robertson</v>
          </cell>
          <cell r="B218">
            <v>9</v>
          </cell>
          <cell r="C218">
            <v>-0.7</v>
          </cell>
          <cell r="D218">
            <v>10000000</v>
          </cell>
        </row>
        <row r="219">
          <cell r="A219" t="str">
            <v>Sandy Rosario</v>
          </cell>
          <cell r="B219" t="str">
            <v>1st</v>
          </cell>
          <cell r="C219">
            <v>-0.3</v>
          </cell>
        </row>
        <row r="220">
          <cell r="A220" t="str">
            <v>Cody Ross</v>
          </cell>
          <cell r="B220">
            <v>7</v>
          </cell>
          <cell r="C220">
            <v>1.6</v>
          </cell>
          <cell r="D220">
            <v>4450000</v>
          </cell>
        </row>
        <row r="221">
          <cell r="A221" t="str">
            <v>Alex Sanabia</v>
          </cell>
          <cell r="B221" t="str">
            <v>1st</v>
          </cell>
          <cell r="C221">
            <v>0.8</v>
          </cell>
        </row>
        <row r="222">
          <cell r="A222" t="str">
            <v>Brian Sanches</v>
          </cell>
          <cell r="B222">
            <v>5</v>
          </cell>
          <cell r="C222">
            <v>1.5</v>
          </cell>
          <cell r="D222">
            <v>412500</v>
          </cell>
        </row>
        <row r="223">
          <cell r="A223" t="str">
            <v>Anibal Sanchez</v>
          </cell>
          <cell r="B223">
            <v>5</v>
          </cell>
          <cell r="C223">
            <v>2.9</v>
          </cell>
          <cell r="D223">
            <v>1250000</v>
          </cell>
        </row>
        <row r="224">
          <cell r="A224" t="str">
            <v>Gaby Sanchez</v>
          </cell>
          <cell r="B224">
            <v>3</v>
          </cell>
          <cell r="C224">
            <v>0.4</v>
          </cell>
          <cell r="D224">
            <v>401000</v>
          </cell>
        </row>
        <row r="225">
          <cell r="A225" t="str">
            <v>Brett Sinkbeil</v>
          </cell>
          <cell r="B225" t="str">
            <v>1st</v>
          </cell>
          <cell r="C225">
            <v>-0.2</v>
          </cell>
        </row>
        <row r="226">
          <cell r="A226" t="str">
            <v>Jorge Sosa</v>
          </cell>
          <cell r="B226">
            <v>9</v>
          </cell>
          <cell r="C226">
            <v>0</v>
          </cell>
        </row>
        <row r="227">
          <cell r="A227" t="str">
            <v>Giancarlo Stanton</v>
          </cell>
          <cell r="B227" t="str">
            <v>1st</v>
          </cell>
          <cell r="C227">
            <v>2.8</v>
          </cell>
        </row>
        <row r="228">
          <cell r="A228" t="str">
            <v>Scott Strickland</v>
          </cell>
          <cell r="B228">
            <v>7</v>
          </cell>
          <cell r="C228">
            <v>-0.1</v>
          </cell>
        </row>
        <row r="229">
          <cell r="A229" t="str">
            <v>Taylor Tankersley</v>
          </cell>
          <cell r="B229">
            <v>4</v>
          </cell>
          <cell r="C229">
            <v>-0.5</v>
          </cell>
          <cell r="D229">
            <v>425000</v>
          </cell>
        </row>
        <row r="230">
          <cell r="A230" t="str">
            <v>Chad Tracy</v>
          </cell>
          <cell r="B230">
            <v>7</v>
          </cell>
          <cell r="C230">
            <v>-0.2</v>
          </cell>
        </row>
        <row r="231">
          <cell r="A231" t="str">
            <v>Dan Uggla</v>
          </cell>
          <cell r="B231">
            <v>5</v>
          </cell>
          <cell r="C231">
            <v>4.3</v>
          </cell>
          <cell r="D231">
            <v>7800000</v>
          </cell>
        </row>
        <row r="232">
          <cell r="A232" t="str">
            <v>Rick van den Hurk</v>
          </cell>
          <cell r="B232">
            <v>4</v>
          </cell>
          <cell r="C232">
            <v>-0.3</v>
          </cell>
        </row>
        <row r="233">
          <cell r="A233" t="str">
            <v>Jose Veras</v>
          </cell>
          <cell r="B233">
            <v>5</v>
          </cell>
          <cell r="C233">
            <v>0.6</v>
          </cell>
          <cell r="D233">
            <v>550000</v>
          </cell>
        </row>
        <row r="234">
          <cell r="A234" t="str">
            <v>Chris Volstad</v>
          </cell>
          <cell r="B234">
            <v>3</v>
          </cell>
          <cell r="C234">
            <v>1.1000000000000001</v>
          </cell>
          <cell r="D234">
            <v>420000</v>
          </cell>
        </row>
        <row r="235">
          <cell r="A235" t="str">
            <v>Sean West</v>
          </cell>
          <cell r="B235">
            <v>2</v>
          </cell>
          <cell r="C235">
            <v>-0.3</v>
          </cell>
        </row>
        <row r="236">
          <cell r="A236" t="str">
            <v>Tim Wood</v>
          </cell>
          <cell r="B236">
            <v>2</v>
          </cell>
          <cell r="C236">
            <v>-0.4</v>
          </cell>
        </row>
        <row r="237">
          <cell r="A237" t="str">
            <v>Alfredo Aceves</v>
          </cell>
          <cell r="B237">
            <v>3</v>
          </cell>
          <cell r="C237">
            <v>0.1</v>
          </cell>
          <cell r="D237">
            <v>435650</v>
          </cell>
        </row>
        <row r="238">
          <cell r="A238" t="str">
            <v>Jonathan Albaladejo</v>
          </cell>
          <cell r="B238">
            <v>4</v>
          </cell>
          <cell r="C238">
            <v>0.1</v>
          </cell>
        </row>
        <row r="239">
          <cell r="A239" t="str">
            <v>Lance Berkman</v>
          </cell>
          <cell r="B239">
            <v>12</v>
          </cell>
          <cell r="C239">
            <v>-0.3</v>
          </cell>
        </row>
        <row r="240">
          <cell r="A240" t="str">
            <v>A.J. Burnett</v>
          </cell>
          <cell r="B240">
            <v>12</v>
          </cell>
          <cell r="C240">
            <v>-0.8</v>
          </cell>
          <cell r="D240">
            <v>16500000</v>
          </cell>
        </row>
        <row r="241">
          <cell r="A241" t="str">
            <v>Robinson Cano</v>
          </cell>
          <cell r="B241">
            <v>6</v>
          </cell>
          <cell r="C241">
            <v>8.1</v>
          </cell>
          <cell r="D241">
            <v>9000000</v>
          </cell>
        </row>
        <row r="242">
          <cell r="A242" t="str">
            <v>Francisco Cervelli</v>
          </cell>
          <cell r="B242">
            <v>3</v>
          </cell>
          <cell r="C242">
            <v>0.9</v>
          </cell>
          <cell r="D242">
            <v>410800</v>
          </cell>
        </row>
        <row r="243">
          <cell r="A243" t="str">
            <v>Joba Chamberlain</v>
          </cell>
          <cell r="B243">
            <v>4</v>
          </cell>
          <cell r="C243">
            <v>0.1</v>
          </cell>
          <cell r="D243">
            <v>487975</v>
          </cell>
        </row>
        <row r="244">
          <cell r="A244" t="str">
            <v>Colin Curtis</v>
          </cell>
          <cell r="B244" t="str">
            <v>1st</v>
          </cell>
          <cell r="C244">
            <v>-0.4</v>
          </cell>
        </row>
        <row r="245">
          <cell r="A245" t="str">
            <v>Brett Gardner</v>
          </cell>
          <cell r="B245">
            <v>3</v>
          </cell>
          <cell r="C245">
            <v>7.4</v>
          </cell>
          <cell r="D245">
            <v>452500</v>
          </cell>
        </row>
        <row r="246">
          <cell r="A246" t="str">
            <v>Chad Gaudin</v>
          </cell>
          <cell r="B246">
            <v>8</v>
          </cell>
          <cell r="C246">
            <v>-0.1</v>
          </cell>
        </row>
        <row r="247">
          <cell r="A247" t="str">
            <v>Greg Golson</v>
          </cell>
          <cell r="B247">
            <v>3</v>
          </cell>
          <cell r="C247">
            <v>0</v>
          </cell>
        </row>
        <row r="248">
          <cell r="A248" t="str">
            <v>Curtis Granderson</v>
          </cell>
          <cell r="B248">
            <v>7</v>
          </cell>
          <cell r="C248">
            <v>4.4000000000000004</v>
          </cell>
          <cell r="D248">
            <v>5500000</v>
          </cell>
        </row>
        <row r="249">
          <cell r="A249" t="str">
            <v>Chad Huffman</v>
          </cell>
          <cell r="B249" t="str">
            <v>1st</v>
          </cell>
          <cell r="C249">
            <v>0</v>
          </cell>
        </row>
        <row r="250">
          <cell r="A250" t="str">
            <v>Phil Hughes</v>
          </cell>
          <cell r="B250">
            <v>4</v>
          </cell>
          <cell r="C250">
            <v>2.1</v>
          </cell>
          <cell r="D250">
            <v>447000</v>
          </cell>
        </row>
        <row r="251">
          <cell r="A251" t="str">
            <v>Derek Jeter HOF</v>
          </cell>
          <cell r="B251">
            <v>16</v>
          </cell>
          <cell r="C251">
            <v>1.7</v>
          </cell>
          <cell r="D251">
            <v>22600000</v>
          </cell>
        </row>
        <row r="252">
          <cell r="A252" t="str">
            <v>Nick Johnson</v>
          </cell>
          <cell r="B252">
            <v>9</v>
          </cell>
          <cell r="C252">
            <v>-0.1</v>
          </cell>
          <cell r="D252">
            <v>5500000</v>
          </cell>
        </row>
        <row r="253">
          <cell r="A253" t="str">
            <v>Austin Kearns</v>
          </cell>
          <cell r="B253">
            <v>9</v>
          </cell>
          <cell r="C253">
            <v>0</v>
          </cell>
        </row>
        <row r="254">
          <cell r="A254" t="str">
            <v>Boone Logan</v>
          </cell>
          <cell r="B254">
            <v>5</v>
          </cell>
          <cell r="C254">
            <v>1</v>
          </cell>
        </row>
        <row r="255">
          <cell r="A255" t="str">
            <v>Damaso Marte</v>
          </cell>
          <cell r="B255">
            <v>11</v>
          </cell>
          <cell r="C255">
            <v>0.2</v>
          </cell>
          <cell r="D255">
            <v>4000000</v>
          </cell>
        </row>
        <row r="256">
          <cell r="A256" t="str">
            <v>Mark Melancon</v>
          </cell>
          <cell r="B256">
            <v>2</v>
          </cell>
          <cell r="C256">
            <v>-0.1</v>
          </cell>
        </row>
        <row r="257">
          <cell r="A257" t="str">
            <v>Juan Miranda</v>
          </cell>
          <cell r="B257">
            <v>3</v>
          </cell>
          <cell r="C257">
            <v>0.1</v>
          </cell>
          <cell r="D257">
            <v>400000</v>
          </cell>
        </row>
        <row r="258">
          <cell r="A258" t="str">
            <v>Sergio Mitre</v>
          </cell>
          <cell r="B258">
            <v>7</v>
          </cell>
          <cell r="C258">
            <v>0.7</v>
          </cell>
          <cell r="D258">
            <v>850000</v>
          </cell>
        </row>
        <row r="259">
          <cell r="A259" t="str">
            <v>Chad Moeller</v>
          </cell>
          <cell r="B259">
            <v>11</v>
          </cell>
          <cell r="C259">
            <v>-0.1</v>
          </cell>
        </row>
        <row r="260">
          <cell r="A260" t="str">
            <v>Dustin Moseley</v>
          </cell>
          <cell r="B260">
            <v>5</v>
          </cell>
          <cell r="C260">
            <v>0.3</v>
          </cell>
        </row>
        <row r="261">
          <cell r="A261" t="str">
            <v>Ivan Nova</v>
          </cell>
          <cell r="B261" t="str">
            <v>1st</v>
          </cell>
          <cell r="C261">
            <v>0.4</v>
          </cell>
        </row>
        <row r="262">
          <cell r="A262" t="str">
            <v>Eduardo Nunez</v>
          </cell>
          <cell r="B262" t="str">
            <v>1st</v>
          </cell>
          <cell r="C262">
            <v>0</v>
          </cell>
        </row>
        <row r="263">
          <cell r="A263" t="str">
            <v>Chan Ho Park</v>
          </cell>
          <cell r="B263">
            <v>17</v>
          </cell>
          <cell r="C263">
            <v>-0.5</v>
          </cell>
          <cell r="D263">
            <v>1200000</v>
          </cell>
        </row>
        <row r="264">
          <cell r="A264" t="str">
            <v>Ramiro Pena</v>
          </cell>
          <cell r="B264">
            <v>2</v>
          </cell>
          <cell r="C264">
            <v>0.3</v>
          </cell>
          <cell r="D264">
            <v>412100</v>
          </cell>
        </row>
        <row r="265">
          <cell r="A265" t="str">
            <v>Andy Pettitte</v>
          </cell>
          <cell r="B265">
            <v>16</v>
          </cell>
          <cell r="C265">
            <v>2.6</v>
          </cell>
          <cell r="D265">
            <v>11750000</v>
          </cell>
        </row>
        <row r="266">
          <cell r="A266" t="str">
            <v>Jorge Posada</v>
          </cell>
          <cell r="B266">
            <v>16</v>
          </cell>
          <cell r="C266">
            <v>1.3</v>
          </cell>
          <cell r="D266">
            <v>13100000</v>
          </cell>
        </row>
        <row r="267">
          <cell r="A267" t="str">
            <v>Royce Ring</v>
          </cell>
          <cell r="B267">
            <v>5</v>
          </cell>
          <cell r="C267">
            <v>-0.2</v>
          </cell>
        </row>
        <row r="268">
          <cell r="A268" t="str">
            <v>Mariano Rivera HOF</v>
          </cell>
          <cell r="B268">
            <v>16</v>
          </cell>
          <cell r="C268">
            <v>2.4</v>
          </cell>
          <cell r="D268">
            <v>15000000</v>
          </cell>
        </row>
        <row r="269">
          <cell r="A269" t="str">
            <v>David Robertson</v>
          </cell>
          <cell r="B269">
            <v>3</v>
          </cell>
          <cell r="C269">
            <v>0.8</v>
          </cell>
          <cell r="D269">
            <v>426650</v>
          </cell>
        </row>
        <row r="270">
          <cell r="A270" t="str">
            <v>Alex Rodriguez</v>
          </cell>
          <cell r="B270">
            <v>17</v>
          </cell>
          <cell r="C270">
            <v>4.2</v>
          </cell>
          <cell r="D270">
            <v>33000000</v>
          </cell>
        </row>
        <row r="271">
          <cell r="A271" t="str">
            <v>Kevin Russo</v>
          </cell>
          <cell r="B271" t="str">
            <v>1st</v>
          </cell>
          <cell r="C271">
            <v>0.1</v>
          </cell>
        </row>
        <row r="272">
          <cell r="A272" t="str">
            <v>CC Sabathia</v>
          </cell>
          <cell r="B272">
            <v>10</v>
          </cell>
          <cell r="C272">
            <v>4.8</v>
          </cell>
          <cell r="D272">
            <v>24285714</v>
          </cell>
        </row>
        <row r="273">
          <cell r="A273" t="str">
            <v>Romulo Sanchez</v>
          </cell>
          <cell r="B273">
            <v>3</v>
          </cell>
          <cell r="C273">
            <v>0.2</v>
          </cell>
        </row>
        <row r="274">
          <cell r="A274" t="str">
            <v>Nick Swisher</v>
          </cell>
          <cell r="B274">
            <v>7</v>
          </cell>
          <cell r="C274">
            <v>3.8</v>
          </cell>
          <cell r="D274">
            <v>6850000</v>
          </cell>
        </row>
        <row r="275">
          <cell r="A275" t="str">
            <v>Mark Teixeira</v>
          </cell>
          <cell r="B275">
            <v>8</v>
          </cell>
          <cell r="C275">
            <v>4.0999999999999996</v>
          </cell>
          <cell r="D275">
            <v>20625000</v>
          </cell>
        </row>
        <row r="276">
          <cell r="A276" t="str">
            <v>Marcus Thames</v>
          </cell>
          <cell r="B276">
            <v>9</v>
          </cell>
          <cell r="C276">
            <v>0.5</v>
          </cell>
          <cell r="D276">
            <v>900000</v>
          </cell>
        </row>
        <row r="277">
          <cell r="A277" t="str">
            <v>Javier Vazquez</v>
          </cell>
          <cell r="B277">
            <v>13</v>
          </cell>
          <cell r="C277">
            <v>-0.5</v>
          </cell>
          <cell r="D277">
            <v>11500000</v>
          </cell>
        </row>
        <row r="278">
          <cell r="A278" t="str">
            <v>Randy Winn</v>
          </cell>
          <cell r="B278">
            <v>13</v>
          </cell>
          <cell r="C278">
            <v>-0.7</v>
          </cell>
          <cell r="D278">
            <v>1100000</v>
          </cell>
        </row>
        <row r="279">
          <cell r="A279" t="str">
            <v>Kerry Wood</v>
          </cell>
          <cell r="B279">
            <v>12</v>
          </cell>
          <cell r="C279">
            <v>1.5</v>
          </cell>
        </row>
        <row r="280">
          <cell r="A280" t="str">
            <v>Willy Aybar</v>
          </cell>
          <cell r="B280">
            <v>5</v>
          </cell>
          <cell r="C280">
            <v>0.1</v>
          </cell>
          <cell r="D280">
            <v>1350000</v>
          </cell>
        </row>
        <row r="281">
          <cell r="A281" t="str">
            <v>Rocco Baldelli</v>
          </cell>
          <cell r="B281">
            <v>7</v>
          </cell>
          <cell r="C281">
            <v>0</v>
          </cell>
        </row>
        <row r="282">
          <cell r="A282" t="str">
            <v>Grant Balfour</v>
          </cell>
          <cell r="B282">
            <v>7</v>
          </cell>
          <cell r="C282">
            <v>1.2</v>
          </cell>
          <cell r="D282">
            <v>2050000</v>
          </cell>
        </row>
        <row r="283">
          <cell r="A283" t="str">
            <v>Jason Bartlett</v>
          </cell>
          <cell r="B283">
            <v>7</v>
          </cell>
          <cell r="C283">
            <v>2.5</v>
          </cell>
          <cell r="D283">
            <v>4000000</v>
          </cell>
        </row>
        <row r="284">
          <cell r="A284" t="str">
            <v>Joaquin Benoit</v>
          </cell>
          <cell r="B284">
            <v>9</v>
          </cell>
          <cell r="C284">
            <v>2.2000000000000002</v>
          </cell>
        </row>
        <row r="285">
          <cell r="A285" t="str">
            <v>Hank Blalock</v>
          </cell>
          <cell r="B285">
            <v>9</v>
          </cell>
          <cell r="C285">
            <v>0.1</v>
          </cell>
        </row>
        <row r="286">
          <cell r="A286" t="str">
            <v>Reid Brignac</v>
          </cell>
          <cell r="B286">
            <v>3</v>
          </cell>
          <cell r="C286">
            <v>2.5</v>
          </cell>
          <cell r="D286">
            <v>403700</v>
          </cell>
        </row>
        <row r="287">
          <cell r="A287" t="str">
            <v>Pat Burrell</v>
          </cell>
          <cell r="B287">
            <v>11</v>
          </cell>
          <cell r="C287">
            <v>-0.3</v>
          </cell>
          <cell r="D287">
            <v>9000000</v>
          </cell>
        </row>
        <row r="288">
          <cell r="A288" t="str">
            <v>Randy Choate</v>
          </cell>
          <cell r="B288">
            <v>10</v>
          </cell>
          <cell r="C288">
            <v>-0.1</v>
          </cell>
          <cell r="D288">
            <v>700000</v>
          </cell>
        </row>
        <row r="289">
          <cell r="A289" t="str">
            <v>Lance Cormier</v>
          </cell>
          <cell r="B289">
            <v>7</v>
          </cell>
          <cell r="C289">
            <v>0.2</v>
          </cell>
          <cell r="D289">
            <v>1200000</v>
          </cell>
        </row>
        <row r="290">
          <cell r="A290" t="str">
            <v>Carl Crawford</v>
          </cell>
          <cell r="B290">
            <v>9</v>
          </cell>
          <cell r="C290">
            <v>7</v>
          </cell>
          <cell r="D290">
            <v>10000000</v>
          </cell>
        </row>
        <row r="291">
          <cell r="A291" t="str">
            <v>Wade Davis</v>
          </cell>
          <cell r="B291">
            <v>2</v>
          </cell>
          <cell r="C291">
            <v>1.3</v>
          </cell>
          <cell r="D291">
            <v>404900</v>
          </cell>
        </row>
        <row r="292">
          <cell r="A292" t="str">
            <v>Mike Ekstrom</v>
          </cell>
          <cell r="B292">
            <v>3</v>
          </cell>
          <cell r="C292">
            <v>0.2</v>
          </cell>
          <cell r="D292">
            <v>402700</v>
          </cell>
        </row>
        <row r="293">
          <cell r="A293" t="str">
            <v>Matt Garza</v>
          </cell>
          <cell r="B293">
            <v>5</v>
          </cell>
          <cell r="C293">
            <v>1.5</v>
          </cell>
          <cell r="D293">
            <v>3350000</v>
          </cell>
        </row>
        <row r="294">
          <cell r="A294" t="str">
            <v>Brad Hawpe</v>
          </cell>
          <cell r="B294">
            <v>7</v>
          </cell>
          <cell r="C294">
            <v>0</v>
          </cell>
        </row>
        <row r="295">
          <cell r="A295" t="str">
            <v>Jeremy Hellickson</v>
          </cell>
          <cell r="B295" t="str">
            <v>1st</v>
          </cell>
          <cell r="C295">
            <v>0.6</v>
          </cell>
        </row>
        <row r="296">
          <cell r="A296" t="str">
            <v>John Jaso</v>
          </cell>
          <cell r="B296">
            <v>2</v>
          </cell>
          <cell r="C296">
            <v>2.6</v>
          </cell>
        </row>
        <row r="297">
          <cell r="A297" t="str">
            <v>Desmond Jennings</v>
          </cell>
          <cell r="B297" t="str">
            <v>1st</v>
          </cell>
          <cell r="C297">
            <v>0</v>
          </cell>
        </row>
        <row r="298">
          <cell r="A298" t="str">
            <v>Dan Johnson</v>
          </cell>
          <cell r="B298">
            <v>5</v>
          </cell>
          <cell r="C298">
            <v>0.2</v>
          </cell>
        </row>
        <row r="299">
          <cell r="A299" t="str">
            <v>Matthew Joyce</v>
          </cell>
          <cell r="B299">
            <v>3</v>
          </cell>
          <cell r="C299">
            <v>1.9</v>
          </cell>
          <cell r="D299">
            <v>406000</v>
          </cell>
        </row>
        <row r="300">
          <cell r="A300" t="str">
            <v>Gabe Kapler</v>
          </cell>
          <cell r="B300">
            <v>12</v>
          </cell>
          <cell r="C300">
            <v>-0.4</v>
          </cell>
          <cell r="D300">
            <v>1054000</v>
          </cell>
        </row>
        <row r="301">
          <cell r="A301" t="str">
            <v>Evan Longoria</v>
          </cell>
          <cell r="B301">
            <v>3</v>
          </cell>
          <cell r="C301">
            <v>8.1999999999999993</v>
          </cell>
          <cell r="D301">
            <v>950000</v>
          </cell>
        </row>
        <row r="302">
          <cell r="A302" t="str">
            <v>Jake McGee</v>
          </cell>
          <cell r="B302" t="str">
            <v>1st</v>
          </cell>
          <cell r="C302">
            <v>0.1</v>
          </cell>
        </row>
        <row r="303">
          <cell r="A303" t="str">
            <v>Dioner Navarro</v>
          </cell>
          <cell r="B303">
            <v>7</v>
          </cell>
          <cell r="C303">
            <v>0</v>
          </cell>
          <cell r="D303">
            <v>2100000</v>
          </cell>
        </row>
        <row r="304">
          <cell r="A304" t="str">
            <v>Jeff Niemann</v>
          </cell>
          <cell r="B304">
            <v>3</v>
          </cell>
          <cell r="C304">
            <v>0.5</v>
          </cell>
          <cell r="D304">
            <v>1032000</v>
          </cell>
        </row>
        <row r="305">
          <cell r="A305" t="str">
            <v>Carlos Pena</v>
          </cell>
          <cell r="B305">
            <v>10</v>
          </cell>
          <cell r="C305">
            <v>2.1</v>
          </cell>
          <cell r="D305">
            <v>10125000</v>
          </cell>
        </row>
        <row r="306">
          <cell r="A306" t="str">
            <v>David Price</v>
          </cell>
          <cell r="B306">
            <v>3</v>
          </cell>
          <cell r="C306">
            <v>4.7</v>
          </cell>
          <cell r="D306">
            <v>1834671</v>
          </cell>
        </row>
        <row r="307">
          <cell r="A307" t="str">
            <v>Chad Qualls</v>
          </cell>
          <cell r="B307">
            <v>7</v>
          </cell>
          <cell r="C307">
            <v>-0.7</v>
          </cell>
        </row>
        <row r="308">
          <cell r="A308" t="str">
            <v>Sean Rodriguez</v>
          </cell>
          <cell r="B308">
            <v>3</v>
          </cell>
          <cell r="C308">
            <v>3.7</v>
          </cell>
          <cell r="D308">
            <v>405500</v>
          </cell>
        </row>
        <row r="309">
          <cell r="A309" t="str">
            <v>James Shields</v>
          </cell>
          <cell r="B309">
            <v>5</v>
          </cell>
          <cell r="C309">
            <v>-1.5</v>
          </cell>
          <cell r="D309">
            <v>2500000</v>
          </cell>
        </row>
        <row r="310">
          <cell r="A310" t="str">
            <v>Kelly Shoppach</v>
          </cell>
          <cell r="B310">
            <v>6</v>
          </cell>
          <cell r="C310">
            <v>0.2</v>
          </cell>
          <cell r="D310">
            <v>2250000</v>
          </cell>
        </row>
        <row r="311">
          <cell r="A311" t="str">
            <v>Andy Sonnanstine</v>
          </cell>
          <cell r="B311">
            <v>4</v>
          </cell>
          <cell r="C311">
            <v>0.2</v>
          </cell>
          <cell r="D311">
            <v>416900</v>
          </cell>
        </row>
        <row r="312">
          <cell r="A312" t="str">
            <v>Rafael Soriano</v>
          </cell>
          <cell r="B312">
            <v>9</v>
          </cell>
          <cell r="C312">
            <v>2.1</v>
          </cell>
          <cell r="D312">
            <v>7250000</v>
          </cell>
        </row>
        <row r="313">
          <cell r="A313" t="str">
            <v>Dale Thayer</v>
          </cell>
          <cell r="B313">
            <v>2</v>
          </cell>
          <cell r="C313">
            <v>-0.2</v>
          </cell>
        </row>
        <row r="314">
          <cell r="A314" t="str">
            <v>Melvin Upton Jr.</v>
          </cell>
          <cell r="B314">
            <v>6</v>
          </cell>
          <cell r="C314">
            <v>1.4</v>
          </cell>
          <cell r="D314">
            <v>3000000</v>
          </cell>
        </row>
        <row r="315">
          <cell r="A315" t="str">
            <v>Dan Wheeler</v>
          </cell>
          <cell r="B315">
            <v>11</v>
          </cell>
          <cell r="C315">
            <v>0.3</v>
          </cell>
          <cell r="D315">
            <v>3500000</v>
          </cell>
        </row>
        <row r="316">
          <cell r="A316" t="str">
            <v>Ben Zobrist</v>
          </cell>
          <cell r="B316">
            <v>5</v>
          </cell>
          <cell r="C316">
            <v>4.5999999999999996</v>
          </cell>
          <cell r="D316">
            <v>438100</v>
          </cell>
        </row>
        <row r="317">
          <cell r="A317" t="str">
            <v>Lars Anderson</v>
          </cell>
          <cell r="B317" t="str">
            <v>1st</v>
          </cell>
          <cell r="C317">
            <v>-0.1</v>
          </cell>
        </row>
        <row r="318">
          <cell r="A318" t="str">
            <v>Scott Atchison</v>
          </cell>
          <cell r="B318">
            <v>4</v>
          </cell>
          <cell r="C318">
            <v>-0.3</v>
          </cell>
          <cell r="D318">
            <v>420000</v>
          </cell>
        </row>
        <row r="319">
          <cell r="A319" t="str">
            <v>Daniel Bard</v>
          </cell>
          <cell r="B319">
            <v>2</v>
          </cell>
          <cell r="C319">
            <v>3.1</v>
          </cell>
          <cell r="D319">
            <v>415500</v>
          </cell>
        </row>
        <row r="320">
          <cell r="A320" t="str">
            <v>Josh Beckett</v>
          </cell>
          <cell r="B320">
            <v>10</v>
          </cell>
          <cell r="C320">
            <v>-1</v>
          </cell>
          <cell r="D320">
            <v>12100000</v>
          </cell>
        </row>
        <row r="321">
          <cell r="A321" t="str">
            <v>Adrian Beltre</v>
          </cell>
          <cell r="B321">
            <v>13</v>
          </cell>
          <cell r="C321">
            <v>7.8</v>
          </cell>
          <cell r="D321">
            <v>9000000</v>
          </cell>
        </row>
        <row r="322">
          <cell r="A322" t="str">
            <v>Boof Bonser</v>
          </cell>
          <cell r="B322">
            <v>4</v>
          </cell>
          <cell r="C322">
            <v>-0.1</v>
          </cell>
          <cell r="D322">
            <v>650000</v>
          </cell>
        </row>
        <row r="323">
          <cell r="A323" t="str">
            <v>Michael Bowden</v>
          </cell>
          <cell r="B323">
            <v>3</v>
          </cell>
          <cell r="C323">
            <v>0.1</v>
          </cell>
        </row>
        <row r="324">
          <cell r="A324" t="str">
            <v>Dusty Brown</v>
          </cell>
          <cell r="B324">
            <v>2</v>
          </cell>
          <cell r="C324">
            <v>0.1</v>
          </cell>
        </row>
        <row r="325">
          <cell r="A325" t="str">
            <v>Clay Buchholz</v>
          </cell>
          <cell r="B325">
            <v>4</v>
          </cell>
          <cell r="C325">
            <v>5.7</v>
          </cell>
          <cell r="D325">
            <v>443000</v>
          </cell>
        </row>
        <row r="326">
          <cell r="A326" t="str">
            <v>Fernando Cabrera</v>
          </cell>
          <cell r="B326">
            <v>7</v>
          </cell>
          <cell r="C326">
            <v>-0.4</v>
          </cell>
        </row>
        <row r="327">
          <cell r="A327" t="str">
            <v>Mike Cameron</v>
          </cell>
          <cell r="B327">
            <v>16</v>
          </cell>
          <cell r="C327">
            <v>0.1</v>
          </cell>
          <cell r="D327">
            <v>7750000</v>
          </cell>
        </row>
        <row r="328">
          <cell r="A328" t="str">
            <v>Kevin Cash</v>
          </cell>
          <cell r="B328">
            <v>8</v>
          </cell>
          <cell r="C328">
            <v>-0.7</v>
          </cell>
        </row>
        <row r="329">
          <cell r="A329" t="str">
            <v>Robert Coello</v>
          </cell>
          <cell r="B329" t="str">
            <v>1st</v>
          </cell>
          <cell r="C329">
            <v>0</v>
          </cell>
        </row>
        <row r="330">
          <cell r="A330" t="str">
            <v>Manny Delcarmen</v>
          </cell>
          <cell r="B330">
            <v>6</v>
          </cell>
          <cell r="C330">
            <v>0.1</v>
          </cell>
          <cell r="D330">
            <v>905000</v>
          </cell>
        </row>
        <row r="331">
          <cell r="A331" t="str">
            <v>Felix Doubront</v>
          </cell>
          <cell r="B331" t="str">
            <v>1st</v>
          </cell>
          <cell r="C331">
            <v>-0.1</v>
          </cell>
        </row>
        <row r="332">
          <cell r="A332" t="str">
            <v>J.D. Drew</v>
          </cell>
          <cell r="B332">
            <v>13</v>
          </cell>
          <cell r="C332">
            <v>3.1</v>
          </cell>
          <cell r="D332">
            <v>14000000</v>
          </cell>
        </row>
        <row r="333">
          <cell r="A333" t="str">
            <v>Jacoby Ellsbury</v>
          </cell>
          <cell r="B333">
            <v>4</v>
          </cell>
          <cell r="C333">
            <v>-0.1</v>
          </cell>
          <cell r="D333">
            <v>496500</v>
          </cell>
        </row>
        <row r="334">
          <cell r="A334" t="str">
            <v>Matt Fox</v>
          </cell>
          <cell r="B334" t="str">
            <v>1st</v>
          </cell>
          <cell r="C334">
            <v>-0.2</v>
          </cell>
        </row>
        <row r="335">
          <cell r="A335" t="str">
            <v>Bill Hall</v>
          </cell>
          <cell r="B335">
            <v>9</v>
          </cell>
          <cell r="C335">
            <v>1.8</v>
          </cell>
          <cell r="D335">
            <v>8525000</v>
          </cell>
        </row>
        <row r="336">
          <cell r="A336" t="str">
            <v>Jeremy Hermida</v>
          </cell>
          <cell r="B336">
            <v>6</v>
          </cell>
          <cell r="C336">
            <v>-0.5</v>
          </cell>
          <cell r="D336">
            <v>3345000</v>
          </cell>
        </row>
        <row r="337">
          <cell r="A337" t="str">
            <v>Rich Hill</v>
          </cell>
          <cell r="B337">
            <v>6</v>
          </cell>
          <cell r="C337">
            <v>0.3</v>
          </cell>
        </row>
        <row r="338">
          <cell r="A338" t="str">
            <v>Ryan Kalish</v>
          </cell>
          <cell r="B338" t="str">
            <v>1st</v>
          </cell>
          <cell r="C338">
            <v>0.7</v>
          </cell>
        </row>
        <row r="339">
          <cell r="A339" t="str">
            <v>John Lackey</v>
          </cell>
          <cell r="B339">
            <v>9</v>
          </cell>
          <cell r="C339">
            <v>1.9</v>
          </cell>
          <cell r="D339">
            <v>18700000</v>
          </cell>
        </row>
        <row r="340">
          <cell r="A340" t="str">
            <v>Jon Lester</v>
          </cell>
          <cell r="B340">
            <v>5</v>
          </cell>
          <cell r="C340">
            <v>5.0999999999999996</v>
          </cell>
          <cell r="D340">
            <v>3750000</v>
          </cell>
        </row>
        <row r="341">
          <cell r="A341" t="str">
            <v>Felipe Lopez</v>
          </cell>
          <cell r="B341">
            <v>10</v>
          </cell>
          <cell r="C341">
            <v>0.3</v>
          </cell>
        </row>
        <row r="342">
          <cell r="A342" t="str">
            <v>Mike Lowell</v>
          </cell>
          <cell r="B342">
            <v>13</v>
          </cell>
          <cell r="C342">
            <v>-0.1</v>
          </cell>
          <cell r="D342">
            <v>12500000</v>
          </cell>
        </row>
        <row r="343">
          <cell r="A343" t="str">
            <v>Jed Lowrie</v>
          </cell>
          <cell r="B343">
            <v>3</v>
          </cell>
          <cell r="C343">
            <v>1.6</v>
          </cell>
          <cell r="D343">
            <v>434000</v>
          </cell>
        </row>
        <row r="344">
          <cell r="A344" t="str">
            <v>Robert Manuel</v>
          </cell>
          <cell r="B344">
            <v>2</v>
          </cell>
          <cell r="C344">
            <v>0.1</v>
          </cell>
        </row>
        <row r="345">
          <cell r="A345" t="str">
            <v>Victor Martinez</v>
          </cell>
          <cell r="B345">
            <v>9</v>
          </cell>
          <cell r="C345">
            <v>3.6</v>
          </cell>
          <cell r="D345">
            <v>7700000</v>
          </cell>
        </row>
        <row r="346">
          <cell r="A346" t="str">
            <v>Daisuke Matsuzaka</v>
          </cell>
          <cell r="B346">
            <v>4</v>
          </cell>
          <cell r="C346">
            <v>1.2</v>
          </cell>
          <cell r="D346">
            <v>8333333</v>
          </cell>
        </row>
        <row r="347">
          <cell r="A347" t="str">
            <v>Darnell McDonald</v>
          </cell>
          <cell r="B347">
            <v>4</v>
          </cell>
          <cell r="C347">
            <v>1.1000000000000001</v>
          </cell>
        </row>
        <row r="348">
          <cell r="A348" t="str">
            <v>Gustavo Molina</v>
          </cell>
          <cell r="B348">
            <v>3</v>
          </cell>
          <cell r="C348">
            <v>-0.2</v>
          </cell>
        </row>
        <row r="349">
          <cell r="A349" t="str">
            <v>Daniel Nava</v>
          </cell>
          <cell r="B349" t="str">
            <v>1st</v>
          </cell>
          <cell r="C349">
            <v>0.2</v>
          </cell>
        </row>
        <row r="350">
          <cell r="A350" t="str">
            <v>Yamaico Navarro</v>
          </cell>
          <cell r="B350" t="str">
            <v>1st</v>
          </cell>
          <cell r="C350">
            <v>-1</v>
          </cell>
        </row>
        <row r="351">
          <cell r="A351" t="str">
            <v>Joe Nelson</v>
          </cell>
          <cell r="B351">
            <v>6</v>
          </cell>
          <cell r="C351">
            <v>-0.3</v>
          </cell>
        </row>
        <row r="352">
          <cell r="A352" t="str">
            <v>Hideki Okajima</v>
          </cell>
          <cell r="B352">
            <v>4</v>
          </cell>
          <cell r="C352">
            <v>0.1</v>
          </cell>
          <cell r="D352">
            <v>2750000</v>
          </cell>
        </row>
        <row r="353">
          <cell r="A353" t="str">
            <v>David Ortiz</v>
          </cell>
          <cell r="B353">
            <v>14</v>
          </cell>
          <cell r="C353">
            <v>2.8</v>
          </cell>
          <cell r="D353">
            <v>13000000</v>
          </cell>
        </row>
        <row r="354">
          <cell r="A354" t="str">
            <v>Jonathan Papelbon</v>
          </cell>
          <cell r="B354">
            <v>6</v>
          </cell>
          <cell r="C354">
            <v>0.1</v>
          </cell>
          <cell r="D354">
            <v>9350000</v>
          </cell>
        </row>
        <row r="355">
          <cell r="A355" t="str">
            <v>Eric Patterson</v>
          </cell>
          <cell r="B355">
            <v>4</v>
          </cell>
          <cell r="C355">
            <v>0.5</v>
          </cell>
        </row>
        <row r="356">
          <cell r="A356" t="str">
            <v>Dustin Pedroia</v>
          </cell>
          <cell r="B356">
            <v>5</v>
          </cell>
          <cell r="C356">
            <v>3.2</v>
          </cell>
          <cell r="D356">
            <v>3750000</v>
          </cell>
        </row>
        <row r="357">
          <cell r="A357" t="str">
            <v>Ramon Ramirez</v>
          </cell>
          <cell r="B357">
            <v>5</v>
          </cell>
          <cell r="C357">
            <v>0.3</v>
          </cell>
          <cell r="D357">
            <v>1155000</v>
          </cell>
        </row>
        <row r="358">
          <cell r="A358" t="str">
            <v>Josh Reddick</v>
          </cell>
          <cell r="B358">
            <v>2</v>
          </cell>
          <cell r="C358">
            <v>-0.1</v>
          </cell>
        </row>
        <row r="359">
          <cell r="A359" t="str">
            <v>Dustin Richardson</v>
          </cell>
          <cell r="B359">
            <v>2</v>
          </cell>
          <cell r="C359">
            <v>0.2</v>
          </cell>
        </row>
        <row r="360">
          <cell r="A360" t="str">
            <v>Niuman Romero</v>
          </cell>
          <cell r="B360">
            <v>2</v>
          </cell>
          <cell r="C360">
            <v>-0.1</v>
          </cell>
        </row>
        <row r="361">
          <cell r="A361" t="str">
            <v>Jarrod Saltalamacchia</v>
          </cell>
          <cell r="B361">
            <v>4</v>
          </cell>
          <cell r="C361">
            <v>0</v>
          </cell>
        </row>
        <row r="362">
          <cell r="A362" t="str">
            <v>Angel Sanchez</v>
          </cell>
          <cell r="B362">
            <v>2</v>
          </cell>
          <cell r="C362">
            <v>-0.2</v>
          </cell>
        </row>
        <row r="363">
          <cell r="A363" t="str">
            <v>Scott Schoeneweis</v>
          </cell>
          <cell r="B363">
            <v>12</v>
          </cell>
          <cell r="C363">
            <v>-0.4</v>
          </cell>
          <cell r="D363">
            <v>500000</v>
          </cell>
        </row>
        <row r="364">
          <cell r="A364" t="str">
            <v>Marco Scutaro</v>
          </cell>
          <cell r="B364">
            <v>9</v>
          </cell>
          <cell r="C364">
            <v>2.6</v>
          </cell>
          <cell r="D364">
            <v>5500000</v>
          </cell>
        </row>
        <row r="365">
          <cell r="A365" t="str">
            <v>Ryan Shealy</v>
          </cell>
          <cell r="B365">
            <v>5</v>
          </cell>
          <cell r="C365">
            <v>-0.2</v>
          </cell>
        </row>
        <row r="366">
          <cell r="A366" t="str">
            <v>Jonathan Van Every</v>
          </cell>
          <cell r="B366">
            <v>3</v>
          </cell>
          <cell r="C366">
            <v>-0.1</v>
          </cell>
        </row>
        <row r="367">
          <cell r="A367" t="str">
            <v>Jason Varitek</v>
          </cell>
          <cell r="B367">
            <v>14</v>
          </cell>
          <cell r="C367">
            <v>0.7</v>
          </cell>
          <cell r="D367">
            <v>3000000</v>
          </cell>
        </row>
        <row r="368">
          <cell r="A368" t="str">
            <v>Tim Wakefield</v>
          </cell>
          <cell r="B368">
            <v>18</v>
          </cell>
          <cell r="C368">
            <v>-0.7</v>
          </cell>
          <cell r="D368">
            <v>3500000</v>
          </cell>
        </row>
        <row r="369">
          <cell r="A369" t="str">
            <v>Kevin Youkilis</v>
          </cell>
          <cell r="B369">
            <v>7</v>
          </cell>
          <cell r="C369">
            <v>5.4</v>
          </cell>
          <cell r="D369">
            <v>9375000</v>
          </cell>
        </row>
        <row r="370">
          <cell r="A370" t="str">
            <v>Jeremy Accardo</v>
          </cell>
          <cell r="B370">
            <v>6</v>
          </cell>
          <cell r="C370">
            <v>-0.2</v>
          </cell>
          <cell r="D370">
            <v>1080000</v>
          </cell>
        </row>
        <row r="371">
          <cell r="A371" t="str">
            <v>J.P. Arencibia</v>
          </cell>
          <cell r="B371" t="str">
            <v>1st</v>
          </cell>
          <cell r="C371">
            <v>-0.2</v>
          </cell>
        </row>
        <row r="372">
          <cell r="A372" t="str">
            <v>Jose Bautista</v>
          </cell>
          <cell r="B372">
            <v>7</v>
          </cell>
          <cell r="C372">
            <v>7</v>
          </cell>
          <cell r="D372">
            <v>2400000</v>
          </cell>
        </row>
        <row r="373">
          <cell r="A373" t="str">
            <v>Taylor Buchholz</v>
          </cell>
          <cell r="B373">
            <v>4</v>
          </cell>
          <cell r="C373">
            <v>0.1</v>
          </cell>
        </row>
        <row r="374">
          <cell r="A374" t="str">
            <v>John Buck</v>
          </cell>
          <cell r="B374">
            <v>7</v>
          </cell>
          <cell r="C374">
            <v>1.8</v>
          </cell>
          <cell r="D374">
            <v>2000000</v>
          </cell>
        </row>
        <row r="375">
          <cell r="A375" t="str">
            <v>Shawn Camp</v>
          </cell>
          <cell r="B375">
            <v>7</v>
          </cell>
          <cell r="C375">
            <v>1.7</v>
          </cell>
          <cell r="D375">
            <v>1150000</v>
          </cell>
        </row>
        <row r="376">
          <cell r="A376" t="str">
            <v>Jesse Carlson</v>
          </cell>
          <cell r="B376">
            <v>3</v>
          </cell>
          <cell r="C376">
            <v>0.1</v>
          </cell>
        </row>
        <row r="377">
          <cell r="A377" t="str">
            <v>Brett Cecil</v>
          </cell>
          <cell r="B377">
            <v>2</v>
          </cell>
          <cell r="C377">
            <v>2.2000000000000002</v>
          </cell>
        </row>
        <row r="378">
          <cell r="A378" t="str">
            <v>Scott Downs</v>
          </cell>
          <cell r="B378">
            <v>9</v>
          </cell>
          <cell r="C378">
            <v>1.8</v>
          </cell>
          <cell r="D378">
            <v>4000000</v>
          </cell>
        </row>
        <row r="379">
          <cell r="A379" t="str">
            <v>Kyle Drabek</v>
          </cell>
          <cell r="B379" t="str">
            <v>1st</v>
          </cell>
          <cell r="C379">
            <v>0.1</v>
          </cell>
        </row>
        <row r="380">
          <cell r="A380" t="str">
            <v>Edwin Encarnacion</v>
          </cell>
          <cell r="B380">
            <v>6</v>
          </cell>
          <cell r="C380">
            <v>1.6</v>
          </cell>
          <cell r="D380">
            <v>5175000</v>
          </cell>
        </row>
        <row r="381">
          <cell r="A381" t="str">
            <v>Yunel Escobar</v>
          </cell>
          <cell r="B381">
            <v>4</v>
          </cell>
          <cell r="C381">
            <v>1</v>
          </cell>
        </row>
        <row r="382">
          <cell r="A382" t="str">
            <v>Dana Eveland</v>
          </cell>
          <cell r="B382">
            <v>6</v>
          </cell>
          <cell r="C382">
            <v>-0.7</v>
          </cell>
          <cell r="D382">
            <v>419500</v>
          </cell>
        </row>
        <row r="383">
          <cell r="A383" t="str">
            <v>Jason Frasor</v>
          </cell>
          <cell r="B383">
            <v>7</v>
          </cell>
          <cell r="C383">
            <v>0.7</v>
          </cell>
          <cell r="D383">
            <v>2650000</v>
          </cell>
        </row>
        <row r="384">
          <cell r="A384" t="str">
            <v>Alex Gonzalez</v>
          </cell>
          <cell r="B384">
            <v>12</v>
          </cell>
          <cell r="C384">
            <v>3.5</v>
          </cell>
          <cell r="D384">
            <v>2750000</v>
          </cell>
        </row>
        <row r="385">
          <cell r="A385" t="str">
            <v>Nick Green</v>
          </cell>
          <cell r="B385">
            <v>6</v>
          </cell>
          <cell r="C385">
            <v>-0.2</v>
          </cell>
        </row>
        <row r="386">
          <cell r="A386" t="str">
            <v>Kevin Gregg</v>
          </cell>
          <cell r="B386">
            <v>8</v>
          </cell>
          <cell r="C386">
            <v>1</v>
          </cell>
          <cell r="D386">
            <v>2000000</v>
          </cell>
        </row>
        <row r="387">
          <cell r="A387" t="str">
            <v>Aaron Hill</v>
          </cell>
          <cell r="B387">
            <v>6</v>
          </cell>
          <cell r="C387">
            <v>1</v>
          </cell>
          <cell r="D387">
            <v>4000000</v>
          </cell>
        </row>
        <row r="388">
          <cell r="A388" t="str">
            <v>Shawn Hill</v>
          </cell>
          <cell r="B388">
            <v>6</v>
          </cell>
          <cell r="C388">
            <v>0.4</v>
          </cell>
        </row>
        <row r="389">
          <cell r="A389" t="str">
            <v>Jarrett Hoffpauir</v>
          </cell>
          <cell r="B389">
            <v>2</v>
          </cell>
          <cell r="C389">
            <v>0.2</v>
          </cell>
        </row>
        <row r="390">
          <cell r="A390" t="str">
            <v>Casey Janssen</v>
          </cell>
          <cell r="B390">
            <v>4</v>
          </cell>
          <cell r="C390">
            <v>0.9</v>
          </cell>
          <cell r="D390">
            <v>700000</v>
          </cell>
        </row>
        <row r="391">
          <cell r="A391" t="str">
            <v>Fred Lewis</v>
          </cell>
          <cell r="B391">
            <v>5</v>
          </cell>
          <cell r="C391">
            <v>0.2</v>
          </cell>
        </row>
        <row r="392">
          <cell r="A392" t="str">
            <v>Rommie Lewis</v>
          </cell>
          <cell r="B392" t="str">
            <v>1st</v>
          </cell>
          <cell r="C392">
            <v>-0.2</v>
          </cell>
        </row>
        <row r="393">
          <cell r="A393" t="str">
            <v>Adam Lind</v>
          </cell>
          <cell r="B393">
            <v>5</v>
          </cell>
          <cell r="C393">
            <v>-1</v>
          </cell>
          <cell r="D393">
            <v>550000</v>
          </cell>
        </row>
        <row r="394">
          <cell r="A394" t="str">
            <v>Jesse Litsch</v>
          </cell>
          <cell r="B394">
            <v>4</v>
          </cell>
          <cell r="C394">
            <v>0</v>
          </cell>
          <cell r="D394">
            <v>414700</v>
          </cell>
        </row>
        <row r="395">
          <cell r="A395" t="str">
            <v>Shaun Marcum</v>
          </cell>
          <cell r="B395">
            <v>5</v>
          </cell>
          <cell r="C395">
            <v>4.2</v>
          </cell>
          <cell r="D395">
            <v>850000</v>
          </cell>
        </row>
        <row r="396">
          <cell r="A396" t="str">
            <v>Mike McCoy</v>
          </cell>
          <cell r="B396">
            <v>2</v>
          </cell>
          <cell r="C396">
            <v>0</v>
          </cell>
          <cell r="D396">
            <v>400700</v>
          </cell>
        </row>
        <row r="397">
          <cell r="A397" t="str">
            <v>John McDonald</v>
          </cell>
          <cell r="B397">
            <v>12</v>
          </cell>
          <cell r="C397">
            <v>1.1000000000000001</v>
          </cell>
          <cell r="D397">
            <v>1500000</v>
          </cell>
        </row>
        <row r="398">
          <cell r="A398" t="str">
            <v>Brad Mills</v>
          </cell>
          <cell r="B398">
            <v>2</v>
          </cell>
          <cell r="C398">
            <v>0</v>
          </cell>
        </row>
        <row r="399">
          <cell r="A399" t="str">
            <v>Jose Molina</v>
          </cell>
          <cell r="B399">
            <v>11</v>
          </cell>
          <cell r="C399">
            <v>0.8</v>
          </cell>
          <cell r="D399">
            <v>800000</v>
          </cell>
        </row>
        <row r="400">
          <cell r="A400" t="str">
            <v>Brandon Morrow</v>
          </cell>
          <cell r="B400">
            <v>4</v>
          </cell>
          <cell r="C400">
            <v>1.7</v>
          </cell>
          <cell r="D400">
            <v>409800</v>
          </cell>
        </row>
        <row r="401">
          <cell r="A401" t="str">
            <v>Lyle Overbay</v>
          </cell>
          <cell r="B401">
            <v>10</v>
          </cell>
          <cell r="C401">
            <v>2.5</v>
          </cell>
          <cell r="D401">
            <v>7950000</v>
          </cell>
        </row>
        <row r="402">
          <cell r="A402" t="str">
            <v>David Purcey</v>
          </cell>
          <cell r="B402">
            <v>3</v>
          </cell>
          <cell r="C402">
            <v>0.3</v>
          </cell>
        </row>
        <row r="403">
          <cell r="A403" t="str">
            <v>Robert Ray</v>
          </cell>
          <cell r="B403">
            <v>2</v>
          </cell>
          <cell r="C403">
            <v>0.1</v>
          </cell>
        </row>
        <row r="404">
          <cell r="A404" t="str">
            <v>Jeremy Reed</v>
          </cell>
          <cell r="B404">
            <v>7</v>
          </cell>
          <cell r="C404">
            <v>-0.1</v>
          </cell>
        </row>
        <row r="405">
          <cell r="A405" t="str">
            <v>Josh Roenicke</v>
          </cell>
          <cell r="B405">
            <v>3</v>
          </cell>
          <cell r="C405">
            <v>-0.3</v>
          </cell>
        </row>
        <row r="406">
          <cell r="A406" t="str">
            <v>Ricky Romero</v>
          </cell>
          <cell r="B406">
            <v>2</v>
          </cell>
          <cell r="C406">
            <v>3.2</v>
          </cell>
          <cell r="D406">
            <v>408300</v>
          </cell>
        </row>
        <row r="407">
          <cell r="A407" t="str">
            <v>Randy Ruiz</v>
          </cell>
          <cell r="B407">
            <v>3</v>
          </cell>
          <cell r="C407">
            <v>-0.4</v>
          </cell>
          <cell r="D407">
            <v>404300</v>
          </cell>
        </row>
        <row r="408">
          <cell r="A408" t="str">
            <v>Marc Rzepczynski</v>
          </cell>
          <cell r="B408">
            <v>2</v>
          </cell>
          <cell r="C408">
            <v>0.2</v>
          </cell>
          <cell r="D408">
            <v>404000</v>
          </cell>
        </row>
        <row r="409">
          <cell r="A409" t="str">
            <v>Travis Snider</v>
          </cell>
          <cell r="B409">
            <v>3</v>
          </cell>
          <cell r="C409">
            <v>0.8</v>
          </cell>
          <cell r="D409">
            <v>405800</v>
          </cell>
        </row>
        <row r="410">
          <cell r="A410" t="str">
            <v>Brian Tallet</v>
          </cell>
          <cell r="B410">
            <v>8</v>
          </cell>
          <cell r="C410">
            <v>-1.3</v>
          </cell>
          <cell r="D410">
            <v>2000000</v>
          </cell>
        </row>
        <row r="411">
          <cell r="A411" t="str">
            <v>Merkin Valdez</v>
          </cell>
          <cell r="B411">
            <v>4</v>
          </cell>
          <cell r="C411">
            <v>-0.1</v>
          </cell>
          <cell r="D411">
            <v>409500</v>
          </cell>
        </row>
        <row r="412">
          <cell r="A412" t="str">
            <v>Vernon Wells</v>
          </cell>
          <cell r="B412">
            <v>12</v>
          </cell>
          <cell r="C412">
            <v>4</v>
          </cell>
          <cell r="D412">
            <v>15687500</v>
          </cell>
        </row>
        <row r="413">
          <cell r="A413" t="str">
            <v>Dewayne Wise</v>
          </cell>
          <cell r="B413">
            <v>8</v>
          </cell>
          <cell r="C413">
            <v>0</v>
          </cell>
        </row>
        <row r="414">
          <cell r="A414" t="str">
            <v>Matt Albers</v>
          </cell>
          <cell r="B414">
            <v>5</v>
          </cell>
          <cell r="C414">
            <v>0.3</v>
          </cell>
          <cell r="D414">
            <v>680000</v>
          </cell>
        </row>
        <row r="415">
          <cell r="A415" t="str">
            <v>Robert Andino</v>
          </cell>
          <cell r="B415">
            <v>6</v>
          </cell>
          <cell r="C415">
            <v>0.3</v>
          </cell>
        </row>
        <row r="416">
          <cell r="A416" t="str">
            <v>Jake Arrieta</v>
          </cell>
          <cell r="B416" t="str">
            <v>1st</v>
          </cell>
          <cell r="C416">
            <v>0.8</v>
          </cell>
        </row>
        <row r="417">
          <cell r="A417" t="str">
            <v>Garrett Atkins</v>
          </cell>
          <cell r="B417">
            <v>8</v>
          </cell>
          <cell r="C417">
            <v>-1.3</v>
          </cell>
          <cell r="D417">
            <v>4000000</v>
          </cell>
        </row>
        <row r="418">
          <cell r="A418" t="str">
            <v>Josh Bell</v>
          </cell>
          <cell r="B418" t="str">
            <v>1st</v>
          </cell>
          <cell r="C418">
            <v>-0.1</v>
          </cell>
        </row>
        <row r="419">
          <cell r="A419" t="str">
            <v>Brad Bergesen</v>
          </cell>
          <cell r="B419">
            <v>2</v>
          </cell>
          <cell r="C419">
            <v>0.4</v>
          </cell>
          <cell r="D419">
            <v>405000</v>
          </cell>
        </row>
        <row r="420">
          <cell r="A420" t="str">
            <v>Jason Berken</v>
          </cell>
          <cell r="B420">
            <v>2</v>
          </cell>
          <cell r="C420">
            <v>1.3</v>
          </cell>
          <cell r="D420">
            <v>400000</v>
          </cell>
        </row>
        <row r="421">
          <cell r="A421" t="str">
            <v>Alberto Castillo</v>
          </cell>
          <cell r="B421">
            <v>3</v>
          </cell>
          <cell r="C421">
            <v>-0.5</v>
          </cell>
        </row>
        <row r="422">
          <cell r="A422" t="str">
            <v>Jake Fox</v>
          </cell>
          <cell r="B422">
            <v>3</v>
          </cell>
          <cell r="C422">
            <v>0.1</v>
          </cell>
        </row>
        <row r="423">
          <cell r="A423" t="str">
            <v>Armando Gabino</v>
          </cell>
          <cell r="B423">
            <v>2</v>
          </cell>
          <cell r="C423">
            <v>-0.3</v>
          </cell>
        </row>
        <row r="424">
          <cell r="A424" t="str">
            <v>Mike Gonzalez</v>
          </cell>
          <cell r="B424">
            <v>8</v>
          </cell>
          <cell r="C424">
            <v>0.4</v>
          </cell>
          <cell r="D424">
            <v>6000000</v>
          </cell>
        </row>
        <row r="425">
          <cell r="A425" t="str">
            <v>Jeremy Guthrie</v>
          </cell>
          <cell r="B425">
            <v>7</v>
          </cell>
          <cell r="C425">
            <v>4.5</v>
          </cell>
          <cell r="D425">
            <v>3000000</v>
          </cell>
        </row>
        <row r="426">
          <cell r="A426" t="str">
            <v>Mark Hendrickson</v>
          </cell>
          <cell r="B426">
            <v>9</v>
          </cell>
          <cell r="C426">
            <v>-0.3</v>
          </cell>
          <cell r="D426">
            <v>1200000</v>
          </cell>
        </row>
        <row r="427">
          <cell r="A427" t="str">
            <v>David Hernandez</v>
          </cell>
          <cell r="B427">
            <v>2</v>
          </cell>
          <cell r="C427">
            <v>0.7</v>
          </cell>
          <cell r="D427">
            <v>402500</v>
          </cell>
        </row>
        <row r="428">
          <cell r="A428" t="str">
            <v>Rhyne Hughes</v>
          </cell>
          <cell r="B428" t="str">
            <v>1st</v>
          </cell>
          <cell r="C428">
            <v>-0.1</v>
          </cell>
        </row>
        <row r="429">
          <cell r="A429" t="str">
            <v>Cesar Izturis</v>
          </cell>
          <cell r="B429">
            <v>10</v>
          </cell>
          <cell r="C429">
            <v>0.3</v>
          </cell>
          <cell r="D429">
            <v>2600000</v>
          </cell>
        </row>
        <row r="430">
          <cell r="A430" t="str">
            <v>Jim Johnson</v>
          </cell>
          <cell r="B430">
            <v>5</v>
          </cell>
          <cell r="C430">
            <v>0.6</v>
          </cell>
          <cell r="D430">
            <v>440000</v>
          </cell>
        </row>
        <row r="431">
          <cell r="A431" t="str">
            <v>Adam Jones</v>
          </cell>
          <cell r="B431">
            <v>5</v>
          </cell>
          <cell r="C431">
            <v>2.5</v>
          </cell>
          <cell r="D431">
            <v>465000</v>
          </cell>
        </row>
        <row r="432">
          <cell r="A432" t="str">
            <v>Julio Lugo</v>
          </cell>
          <cell r="B432">
            <v>11</v>
          </cell>
          <cell r="C432">
            <v>-0.8</v>
          </cell>
          <cell r="D432">
            <v>9250000</v>
          </cell>
        </row>
        <row r="433">
          <cell r="A433" t="str">
            <v>Nick Markakis</v>
          </cell>
          <cell r="B433">
            <v>5</v>
          </cell>
          <cell r="C433">
            <v>2.2999999999999998</v>
          </cell>
          <cell r="D433">
            <v>7100000</v>
          </cell>
        </row>
        <row r="434">
          <cell r="A434" t="str">
            <v>Frank Mata</v>
          </cell>
          <cell r="B434" t="str">
            <v>1st</v>
          </cell>
          <cell r="C434">
            <v>-0.4</v>
          </cell>
        </row>
        <row r="435">
          <cell r="A435" t="str">
            <v>Brian Matusz</v>
          </cell>
          <cell r="B435">
            <v>2</v>
          </cell>
          <cell r="C435">
            <v>2.8</v>
          </cell>
          <cell r="D435">
            <v>1300000</v>
          </cell>
        </row>
        <row r="436">
          <cell r="A436" t="str">
            <v>Cla Meredith</v>
          </cell>
          <cell r="B436">
            <v>6</v>
          </cell>
          <cell r="C436">
            <v>0</v>
          </cell>
          <cell r="D436">
            <v>850000</v>
          </cell>
        </row>
        <row r="437">
          <cell r="A437" t="str">
            <v>Kam Mickolio</v>
          </cell>
          <cell r="B437">
            <v>3</v>
          </cell>
          <cell r="C437">
            <v>-0.1</v>
          </cell>
        </row>
        <row r="438">
          <cell r="A438" t="str">
            <v>Kevin Millwood</v>
          </cell>
          <cell r="B438">
            <v>14</v>
          </cell>
          <cell r="C438">
            <v>0.2</v>
          </cell>
          <cell r="D438">
            <v>12000000</v>
          </cell>
        </row>
        <row r="439">
          <cell r="A439" t="str">
            <v>Luis Montanez</v>
          </cell>
          <cell r="B439">
            <v>3</v>
          </cell>
          <cell r="C439">
            <v>-0.6</v>
          </cell>
        </row>
        <row r="440">
          <cell r="A440" t="str">
            <v>Scott Moore</v>
          </cell>
          <cell r="B440">
            <v>4</v>
          </cell>
          <cell r="C440">
            <v>-0.5</v>
          </cell>
        </row>
        <row r="441">
          <cell r="A441" t="str">
            <v>Will Ohman</v>
          </cell>
          <cell r="B441">
            <v>8</v>
          </cell>
          <cell r="C441">
            <v>0.7</v>
          </cell>
          <cell r="D441">
            <v>1350000</v>
          </cell>
        </row>
        <row r="442">
          <cell r="A442" t="str">
            <v>Corey Patterson</v>
          </cell>
          <cell r="B442">
            <v>11</v>
          </cell>
          <cell r="C442">
            <v>1.3</v>
          </cell>
        </row>
        <row r="443">
          <cell r="A443" t="str">
            <v>Troy Patton</v>
          </cell>
          <cell r="B443">
            <v>2</v>
          </cell>
          <cell r="C443">
            <v>0</v>
          </cell>
        </row>
        <row r="444">
          <cell r="A444" t="str">
            <v>Felix Pie</v>
          </cell>
          <cell r="B444">
            <v>4</v>
          </cell>
          <cell r="C444">
            <v>0.9</v>
          </cell>
          <cell r="D444">
            <v>420000</v>
          </cell>
        </row>
        <row r="445">
          <cell r="A445" t="str">
            <v>Nolan Reimold</v>
          </cell>
          <cell r="B445">
            <v>2</v>
          </cell>
          <cell r="C445">
            <v>-0.3</v>
          </cell>
          <cell r="D445">
            <v>400000</v>
          </cell>
        </row>
        <row r="446">
          <cell r="A446" t="str">
            <v>Brian Roberts</v>
          </cell>
          <cell r="B446">
            <v>10</v>
          </cell>
          <cell r="C446">
            <v>1.2</v>
          </cell>
          <cell r="D446">
            <v>10000000</v>
          </cell>
        </row>
        <row r="447">
          <cell r="A447" t="str">
            <v>Luke Scott</v>
          </cell>
          <cell r="B447">
            <v>6</v>
          </cell>
          <cell r="C447">
            <v>3.8</v>
          </cell>
          <cell r="D447">
            <v>4050000</v>
          </cell>
        </row>
        <row r="448">
          <cell r="A448" t="str">
            <v>Alfredo Simon</v>
          </cell>
          <cell r="B448">
            <v>3</v>
          </cell>
          <cell r="C448">
            <v>-0.4</v>
          </cell>
        </row>
        <row r="449">
          <cell r="A449" t="str">
            <v>Brandon Snyder</v>
          </cell>
          <cell r="B449" t="str">
            <v>1st</v>
          </cell>
          <cell r="C449">
            <v>0</v>
          </cell>
        </row>
        <row r="450">
          <cell r="A450" t="str">
            <v>Craig Tatum</v>
          </cell>
          <cell r="B450">
            <v>2</v>
          </cell>
          <cell r="C450">
            <v>0.3</v>
          </cell>
          <cell r="D450">
            <v>400000</v>
          </cell>
        </row>
        <row r="451">
          <cell r="A451" t="str">
            <v>Miguel Tejada</v>
          </cell>
          <cell r="B451">
            <v>14</v>
          </cell>
          <cell r="C451">
            <v>-0.5</v>
          </cell>
          <cell r="D451">
            <v>6000000</v>
          </cell>
        </row>
        <row r="452">
          <cell r="A452" t="str">
            <v>Chris Tillman</v>
          </cell>
          <cell r="B452">
            <v>2</v>
          </cell>
          <cell r="C452">
            <v>-0.1</v>
          </cell>
        </row>
        <row r="453">
          <cell r="A453" t="str">
            <v>Justin Turner</v>
          </cell>
          <cell r="B453">
            <v>2</v>
          </cell>
          <cell r="C453">
            <v>-0.4</v>
          </cell>
        </row>
        <row r="454">
          <cell r="A454" t="str">
            <v>Koji Uehara</v>
          </cell>
          <cell r="B454">
            <v>2</v>
          </cell>
          <cell r="C454">
            <v>1.3</v>
          </cell>
          <cell r="D454">
            <v>5000000</v>
          </cell>
        </row>
        <row r="455">
          <cell r="A455" t="str">
            <v>Rick van den Hurk</v>
          </cell>
          <cell r="B455">
            <v>4</v>
          </cell>
          <cell r="C455">
            <v>0</v>
          </cell>
        </row>
        <row r="456">
          <cell r="A456" t="str">
            <v>Pedro Viola</v>
          </cell>
          <cell r="B456">
            <v>2</v>
          </cell>
          <cell r="C456">
            <v>-0.1</v>
          </cell>
        </row>
        <row r="457">
          <cell r="A457" t="str">
            <v>Matt Wieters</v>
          </cell>
          <cell r="B457">
            <v>2</v>
          </cell>
          <cell r="C457">
            <v>2.6</v>
          </cell>
          <cell r="D457">
            <v>400000</v>
          </cell>
        </row>
        <row r="458">
          <cell r="A458" t="str">
            <v>Ty Wigginton</v>
          </cell>
          <cell r="B458">
            <v>9</v>
          </cell>
          <cell r="C458">
            <v>1.1000000000000001</v>
          </cell>
          <cell r="D458">
            <v>3500000</v>
          </cell>
        </row>
        <row r="459">
          <cell r="A459" t="str">
            <v>Bryan Anderson</v>
          </cell>
          <cell r="B459" t="str">
            <v>1st</v>
          </cell>
          <cell r="C459">
            <v>-0.1</v>
          </cell>
        </row>
        <row r="460">
          <cell r="A460" t="str">
            <v>Mitchell Boggs</v>
          </cell>
          <cell r="B460">
            <v>3</v>
          </cell>
          <cell r="C460">
            <v>0.3</v>
          </cell>
          <cell r="D460">
            <v>402000</v>
          </cell>
        </row>
        <row r="461">
          <cell r="A461" t="str">
            <v>Chris Carpenter</v>
          </cell>
          <cell r="B461">
            <v>13</v>
          </cell>
          <cell r="C461">
            <v>2.7</v>
          </cell>
          <cell r="D461">
            <v>15840971</v>
          </cell>
        </row>
        <row r="462">
          <cell r="A462" t="str">
            <v>Allen Craig</v>
          </cell>
          <cell r="B462" t="str">
            <v>1st</v>
          </cell>
          <cell r="C462">
            <v>0.1</v>
          </cell>
          <cell r="D462">
            <v>400000</v>
          </cell>
        </row>
        <row r="463">
          <cell r="A463" t="str">
            <v>Daniel Descalso</v>
          </cell>
          <cell r="B463" t="str">
            <v>1st</v>
          </cell>
          <cell r="C463">
            <v>0.4</v>
          </cell>
        </row>
        <row r="464">
          <cell r="A464" t="str">
            <v>Pedro Feliz</v>
          </cell>
          <cell r="B464">
            <v>11</v>
          </cell>
          <cell r="C464">
            <v>-0.4</v>
          </cell>
        </row>
        <row r="465">
          <cell r="A465" t="str">
            <v>Ryan Franklin</v>
          </cell>
          <cell r="B465">
            <v>11</v>
          </cell>
          <cell r="C465">
            <v>0.6</v>
          </cell>
          <cell r="D465">
            <v>3050000</v>
          </cell>
        </row>
        <row r="466">
          <cell r="A466" t="str">
            <v>David Freese</v>
          </cell>
          <cell r="B466">
            <v>2</v>
          </cell>
          <cell r="C466">
            <v>0.7</v>
          </cell>
          <cell r="D466">
            <v>400000</v>
          </cell>
        </row>
        <row r="467">
          <cell r="A467" t="str">
            <v>Jaime Garcia</v>
          </cell>
          <cell r="B467">
            <v>2</v>
          </cell>
          <cell r="C467">
            <v>2.9</v>
          </cell>
          <cell r="D467">
            <v>400000</v>
          </cell>
        </row>
        <row r="468">
          <cell r="A468" t="str">
            <v>Tyler Greene</v>
          </cell>
          <cell r="B468">
            <v>2</v>
          </cell>
          <cell r="C468">
            <v>0.2</v>
          </cell>
        </row>
        <row r="469">
          <cell r="A469" t="str">
            <v>Mark Hamilton</v>
          </cell>
          <cell r="B469" t="str">
            <v>1st</v>
          </cell>
          <cell r="C469">
            <v>-0.2</v>
          </cell>
        </row>
        <row r="470">
          <cell r="A470" t="str">
            <v>Blake Hawksworth</v>
          </cell>
          <cell r="B470">
            <v>2</v>
          </cell>
          <cell r="C470">
            <v>-1.2</v>
          </cell>
          <cell r="D470">
            <v>402000</v>
          </cell>
        </row>
        <row r="471">
          <cell r="A471" t="str">
            <v>Steven Hill</v>
          </cell>
          <cell r="B471" t="str">
            <v>1st</v>
          </cell>
          <cell r="C471">
            <v>0.1</v>
          </cell>
        </row>
        <row r="472">
          <cell r="A472" t="str">
            <v>Matt Holliday</v>
          </cell>
          <cell r="B472">
            <v>7</v>
          </cell>
          <cell r="C472">
            <v>5.9</v>
          </cell>
          <cell r="D472">
            <v>16333327</v>
          </cell>
        </row>
        <row r="473">
          <cell r="A473" t="str">
            <v>Jon Jay</v>
          </cell>
          <cell r="B473" t="str">
            <v>1st</v>
          </cell>
          <cell r="C473">
            <v>0.9</v>
          </cell>
        </row>
        <row r="474">
          <cell r="A474" t="str">
            <v>Jason LaRue</v>
          </cell>
          <cell r="B474">
            <v>12</v>
          </cell>
          <cell r="C474">
            <v>0.1</v>
          </cell>
          <cell r="D474">
            <v>950000</v>
          </cell>
        </row>
        <row r="475">
          <cell r="A475" t="str">
            <v>Kyle Lohse</v>
          </cell>
          <cell r="B475">
            <v>10</v>
          </cell>
          <cell r="C475">
            <v>-2.2999999999999998</v>
          </cell>
          <cell r="D475">
            <v>9187500</v>
          </cell>
        </row>
        <row r="476">
          <cell r="A476" t="str">
            <v>Felipe Lopez</v>
          </cell>
          <cell r="B476">
            <v>10</v>
          </cell>
          <cell r="C476">
            <v>0.4</v>
          </cell>
          <cell r="D476">
            <v>1000000</v>
          </cell>
        </row>
        <row r="477">
          <cell r="A477" t="str">
            <v>Ryan Ludwick</v>
          </cell>
          <cell r="B477">
            <v>8</v>
          </cell>
          <cell r="C477">
            <v>2.4</v>
          </cell>
          <cell r="D477">
            <v>5450000</v>
          </cell>
        </row>
        <row r="478">
          <cell r="A478" t="str">
            <v>Mike MacDougal</v>
          </cell>
          <cell r="B478">
            <v>10</v>
          </cell>
          <cell r="C478">
            <v>-0.5</v>
          </cell>
        </row>
        <row r="479">
          <cell r="A479" t="str">
            <v>Evan MacLane</v>
          </cell>
          <cell r="B479" t="str">
            <v>1st</v>
          </cell>
          <cell r="C479">
            <v>0</v>
          </cell>
        </row>
        <row r="480">
          <cell r="A480" t="str">
            <v>Joe Mather</v>
          </cell>
          <cell r="B480">
            <v>2</v>
          </cell>
          <cell r="C480">
            <v>-0.6</v>
          </cell>
          <cell r="D480">
            <v>400000</v>
          </cell>
        </row>
        <row r="481">
          <cell r="A481" t="str">
            <v>Kyle McClellan</v>
          </cell>
          <cell r="B481">
            <v>3</v>
          </cell>
          <cell r="C481">
            <v>1.8</v>
          </cell>
          <cell r="D481">
            <v>425000</v>
          </cell>
        </row>
        <row r="482">
          <cell r="A482" t="str">
            <v>Aaron Miles</v>
          </cell>
          <cell r="B482">
            <v>8</v>
          </cell>
          <cell r="C482">
            <v>0</v>
          </cell>
        </row>
        <row r="483">
          <cell r="A483" t="str">
            <v>Trever Miller</v>
          </cell>
          <cell r="B483">
            <v>12</v>
          </cell>
          <cell r="C483">
            <v>0</v>
          </cell>
          <cell r="D483">
            <v>2000000</v>
          </cell>
        </row>
        <row r="484">
          <cell r="A484" t="str">
            <v>Yadier Molina</v>
          </cell>
          <cell r="B484">
            <v>7</v>
          </cell>
          <cell r="C484">
            <v>3.1</v>
          </cell>
          <cell r="D484">
            <v>4312500</v>
          </cell>
        </row>
        <row r="485">
          <cell r="A485" t="str">
            <v>Jason Motte</v>
          </cell>
          <cell r="B485">
            <v>3</v>
          </cell>
          <cell r="C485">
            <v>1.4</v>
          </cell>
          <cell r="D485">
            <v>411000</v>
          </cell>
        </row>
        <row r="486">
          <cell r="A486" t="str">
            <v>Adam Ottavino</v>
          </cell>
          <cell r="B486" t="str">
            <v>1st</v>
          </cell>
          <cell r="C486">
            <v>-0.7</v>
          </cell>
        </row>
        <row r="487">
          <cell r="A487" t="str">
            <v>Matt Pagnozzi</v>
          </cell>
          <cell r="B487">
            <v>2</v>
          </cell>
          <cell r="C487">
            <v>0.3</v>
          </cell>
        </row>
        <row r="488">
          <cell r="A488" t="str">
            <v>Brad Penny</v>
          </cell>
          <cell r="B488">
            <v>11</v>
          </cell>
          <cell r="C488">
            <v>0.7</v>
          </cell>
          <cell r="D488">
            <v>7500000</v>
          </cell>
        </row>
        <row r="489">
          <cell r="A489" t="str">
            <v>Albert Pujols</v>
          </cell>
          <cell r="B489">
            <v>10</v>
          </cell>
          <cell r="C489">
            <v>7.5</v>
          </cell>
          <cell r="D489">
            <v>14595953</v>
          </cell>
        </row>
        <row r="490">
          <cell r="A490" t="str">
            <v>Colby Rasmus</v>
          </cell>
          <cell r="B490">
            <v>2</v>
          </cell>
          <cell r="C490">
            <v>3.6</v>
          </cell>
          <cell r="D490">
            <v>418000</v>
          </cell>
        </row>
        <row r="491">
          <cell r="A491" t="str">
            <v>Dennys Reyes</v>
          </cell>
          <cell r="B491">
            <v>14</v>
          </cell>
          <cell r="C491">
            <v>0.4</v>
          </cell>
          <cell r="D491">
            <v>2000000</v>
          </cell>
        </row>
        <row r="492">
          <cell r="A492" t="str">
            <v>Brendan Ryan</v>
          </cell>
          <cell r="B492">
            <v>4</v>
          </cell>
          <cell r="C492">
            <v>2.1</v>
          </cell>
          <cell r="D492">
            <v>425000</v>
          </cell>
        </row>
        <row r="493">
          <cell r="A493" t="str">
            <v>Fernando Salas</v>
          </cell>
          <cell r="B493" t="str">
            <v>1st</v>
          </cell>
          <cell r="C493">
            <v>0.2</v>
          </cell>
        </row>
        <row r="494">
          <cell r="A494" t="str">
            <v>Skip Schumaker</v>
          </cell>
          <cell r="B494">
            <v>6</v>
          </cell>
          <cell r="C494">
            <v>-0.5</v>
          </cell>
          <cell r="D494">
            <v>2000000</v>
          </cell>
        </row>
        <row r="495">
          <cell r="A495" t="str">
            <v>Nick Stavinoha</v>
          </cell>
          <cell r="B495">
            <v>3</v>
          </cell>
          <cell r="C495">
            <v>-0.2</v>
          </cell>
          <cell r="D495">
            <v>400000</v>
          </cell>
        </row>
        <row r="496">
          <cell r="A496" t="str">
            <v>Jeff Suppan</v>
          </cell>
          <cell r="B496">
            <v>16</v>
          </cell>
          <cell r="C496">
            <v>0.5</v>
          </cell>
        </row>
        <row r="497">
          <cell r="A497" t="str">
            <v>Adam Wainwright</v>
          </cell>
          <cell r="B497">
            <v>6</v>
          </cell>
          <cell r="C497">
            <v>6.4</v>
          </cell>
          <cell r="D497">
            <v>4837500</v>
          </cell>
        </row>
        <row r="498">
          <cell r="A498" t="str">
            <v>P.J. Walters</v>
          </cell>
          <cell r="B498">
            <v>2</v>
          </cell>
          <cell r="C498">
            <v>-0.5</v>
          </cell>
        </row>
        <row r="499">
          <cell r="A499" t="str">
            <v>Jake Westbrook</v>
          </cell>
          <cell r="B499">
            <v>10</v>
          </cell>
          <cell r="C499">
            <v>0.9</v>
          </cell>
        </row>
        <row r="500">
          <cell r="A500" t="str">
            <v>Randy Winn</v>
          </cell>
          <cell r="B500">
            <v>13</v>
          </cell>
          <cell r="C500">
            <v>-0.1</v>
          </cell>
        </row>
        <row r="501">
          <cell r="A501" t="str">
            <v>John Axford</v>
          </cell>
          <cell r="B501">
            <v>2</v>
          </cell>
          <cell r="C501">
            <v>1.6</v>
          </cell>
        </row>
        <row r="502">
          <cell r="A502" t="str">
            <v>Zach Braddock</v>
          </cell>
          <cell r="B502" t="str">
            <v>1st</v>
          </cell>
          <cell r="C502">
            <v>0.8</v>
          </cell>
        </row>
        <row r="503">
          <cell r="A503" t="str">
            <v>Ryan Braun</v>
          </cell>
          <cell r="B503">
            <v>4</v>
          </cell>
          <cell r="C503">
            <v>5.7</v>
          </cell>
          <cell r="D503">
            <v>1287500</v>
          </cell>
        </row>
        <row r="504">
          <cell r="A504" t="str">
            <v>Dave Bush</v>
          </cell>
          <cell r="B504">
            <v>7</v>
          </cell>
          <cell r="C504">
            <v>-1.1000000000000001</v>
          </cell>
          <cell r="D504">
            <v>4215000</v>
          </cell>
        </row>
        <row r="505">
          <cell r="A505" t="str">
            <v>Lorenzo Cain</v>
          </cell>
          <cell r="B505" t="str">
            <v>1st</v>
          </cell>
          <cell r="C505">
            <v>2</v>
          </cell>
        </row>
        <row r="506">
          <cell r="A506" t="str">
            <v>Chris Capuano</v>
          </cell>
          <cell r="B506">
            <v>6</v>
          </cell>
          <cell r="C506">
            <v>0.6</v>
          </cell>
        </row>
        <row r="507">
          <cell r="A507" t="str">
            <v>Todd Coffey</v>
          </cell>
          <cell r="B507">
            <v>6</v>
          </cell>
          <cell r="C507">
            <v>-0.9</v>
          </cell>
          <cell r="D507">
            <v>2025002</v>
          </cell>
        </row>
        <row r="508">
          <cell r="A508" t="str">
            <v>Craig Counsell</v>
          </cell>
          <cell r="B508">
            <v>15</v>
          </cell>
          <cell r="C508">
            <v>1</v>
          </cell>
          <cell r="D508">
            <v>2100000</v>
          </cell>
        </row>
        <row r="509">
          <cell r="A509" t="str">
            <v>Luis Cruz</v>
          </cell>
          <cell r="B509">
            <v>3</v>
          </cell>
          <cell r="C509">
            <v>-0.1</v>
          </cell>
        </row>
        <row r="510">
          <cell r="A510" t="str">
            <v>Doug Davis</v>
          </cell>
          <cell r="B510">
            <v>12</v>
          </cell>
          <cell r="C510">
            <v>-1.5</v>
          </cell>
          <cell r="D510">
            <v>4250000</v>
          </cell>
        </row>
        <row r="511">
          <cell r="A511" t="str">
            <v>Chris Dickerson</v>
          </cell>
          <cell r="B511">
            <v>3</v>
          </cell>
          <cell r="C511">
            <v>-0.3</v>
          </cell>
        </row>
        <row r="512">
          <cell r="A512" t="str">
            <v>Jim Edmonds</v>
          </cell>
          <cell r="B512">
            <v>17</v>
          </cell>
          <cell r="C512">
            <v>2</v>
          </cell>
          <cell r="D512">
            <v>850000</v>
          </cell>
        </row>
        <row r="513">
          <cell r="A513" t="str">
            <v>Alcides Escobar</v>
          </cell>
          <cell r="B513">
            <v>3</v>
          </cell>
          <cell r="C513">
            <v>0.5</v>
          </cell>
          <cell r="D513">
            <v>405500</v>
          </cell>
        </row>
        <row r="514">
          <cell r="A514" t="str">
            <v>Marco Estrada</v>
          </cell>
          <cell r="B514">
            <v>3</v>
          </cell>
          <cell r="C514">
            <v>-0.6</v>
          </cell>
        </row>
        <row r="515">
          <cell r="A515" t="str">
            <v>Prince Fielder</v>
          </cell>
          <cell r="B515">
            <v>6</v>
          </cell>
          <cell r="C515">
            <v>1.5</v>
          </cell>
          <cell r="D515">
            <v>11000000</v>
          </cell>
        </row>
        <row r="516">
          <cell r="A516" t="str">
            <v>Yovani Gallardo</v>
          </cell>
          <cell r="B516">
            <v>4</v>
          </cell>
          <cell r="C516">
            <v>3.1</v>
          </cell>
          <cell r="D516">
            <v>450000</v>
          </cell>
        </row>
        <row r="517">
          <cell r="A517" t="str">
            <v>Mat Gamel</v>
          </cell>
          <cell r="B517">
            <v>3</v>
          </cell>
          <cell r="C517">
            <v>-0.1</v>
          </cell>
          <cell r="D517">
            <v>406500</v>
          </cell>
        </row>
        <row r="518">
          <cell r="A518" t="str">
            <v>Jody Gerut</v>
          </cell>
          <cell r="B518">
            <v>6</v>
          </cell>
          <cell r="C518">
            <v>-0.1</v>
          </cell>
          <cell r="D518">
            <v>2000000</v>
          </cell>
        </row>
        <row r="519">
          <cell r="A519" t="str">
            <v>Carlos Gomez</v>
          </cell>
          <cell r="B519">
            <v>4</v>
          </cell>
          <cell r="C519">
            <v>0.6</v>
          </cell>
          <cell r="D519">
            <v>1100000</v>
          </cell>
        </row>
        <row r="520">
          <cell r="A520" t="str">
            <v>Corey Hart</v>
          </cell>
          <cell r="B520">
            <v>7</v>
          </cell>
          <cell r="C520">
            <v>3.9</v>
          </cell>
          <cell r="D520">
            <v>4800000</v>
          </cell>
        </row>
        <row r="521">
          <cell r="A521" t="str">
            <v>LaTroy Hawkins</v>
          </cell>
          <cell r="B521">
            <v>16</v>
          </cell>
          <cell r="C521">
            <v>-0.8</v>
          </cell>
          <cell r="D521">
            <v>3250000</v>
          </cell>
        </row>
        <row r="522">
          <cell r="A522" t="str">
            <v>Trevor Hoffman HOF</v>
          </cell>
          <cell r="B522">
            <v>18</v>
          </cell>
          <cell r="C522">
            <v>-0.9</v>
          </cell>
          <cell r="D522">
            <v>7500000</v>
          </cell>
        </row>
        <row r="523">
          <cell r="A523" t="str">
            <v>Joe Inglett</v>
          </cell>
          <cell r="B523">
            <v>5</v>
          </cell>
          <cell r="C523">
            <v>0.8</v>
          </cell>
          <cell r="D523">
            <v>416000</v>
          </cell>
        </row>
        <row r="524">
          <cell r="A524" t="str">
            <v>Jeremy Jeffress</v>
          </cell>
          <cell r="B524" t="str">
            <v>1st</v>
          </cell>
          <cell r="C524">
            <v>0.1</v>
          </cell>
        </row>
        <row r="525">
          <cell r="A525" t="str">
            <v>Brandon Kintzler</v>
          </cell>
          <cell r="B525" t="str">
            <v>1st</v>
          </cell>
          <cell r="C525">
            <v>-0.2</v>
          </cell>
        </row>
        <row r="526">
          <cell r="A526" t="str">
            <v>George Kottaras</v>
          </cell>
          <cell r="B526">
            <v>3</v>
          </cell>
          <cell r="C526">
            <v>0.8</v>
          </cell>
          <cell r="D526">
            <v>408500</v>
          </cell>
        </row>
        <row r="527">
          <cell r="A527" t="str">
            <v>Kameron Loe</v>
          </cell>
          <cell r="B527">
            <v>6</v>
          </cell>
          <cell r="C527">
            <v>0.8</v>
          </cell>
        </row>
        <row r="528">
          <cell r="A528" t="str">
            <v>Jonathan Lucroy</v>
          </cell>
          <cell r="B528" t="str">
            <v>1st</v>
          </cell>
          <cell r="C528">
            <v>0.5</v>
          </cell>
        </row>
        <row r="529">
          <cell r="A529" t="str">
            <v>Mike McClendon</v>
          </cell>
          <cell r="B529" t="str">
            <v>1st</v>
          </cell>
          <cell r="C529">
            <v>0.5</v>
          </cell>
        </row>
        <row r="530">
          <cell r="A530" t="str">
            <v>Casey McGehee</v>
          </cell>
          <cell r="B530">
            <v>3</v>
          </cell>
          <cell r="C530">
            <v>1.6</v>
          </cell>
          <cell r="D530">
            <v>427500</v>
          </cell>
        </row>
        <row r="531">
          <cell r="A531" t="str">
            <v>Chris Narveson</v>
          </cell>
          <cell r="B531">
            <v>3</v>
          </cell>
          <cell r="C531">
            <v>0.6</v>
          </cell>
          <cell r="D531">
            <v>406500</v>
          </cell>
        </row>
        <row r="532">
          <cell r="A532" t="str">
            <v>Manny Parra</v>
          </cell>
          <cell r="B532">
            <v>4</v>
          </cell>
          <cell r="C532">
            <v>-0.4</v>
          </cell>
          <cell r="D532">
            <v>440000</v>
          </cell>
        </row>
        <row r="533">
          <cell r="A533" t="str">
            <v>David Riske</v>
          </cell>
          <cell r="B533">
            <v>11</v>
          </cell>
          <cell r="C533">
            <v>-0.1</v>
          </cell>
          <cell r="D533">
            <v>4500000</v>
          </cell>
        </row>
        <row r="534">
          <cell r="A534" t="str">
            <v>Mark Rogers</v>
          </cell>
          <cell r="B534" t="str">
            <v>1st</v>
          </cell>
          <cell r="C534">
            <v>0.4</v>
          </cell>
        </row>
        <row r="535">
          <cell r="A535" t="str">
            <v>Chris Smith</v>
          </cell>
          <cell r="B535">
            <v>3</v>
          </cell>
          <cell r="C535">
            <v>0</v>
          </cell>
        </row>
        <row r="536">
          <cell r="A536" t="str">
            <v>Adam Stern</v>
          </cell>
          <cell r="B536">
            <v>4</v>
          </cell>
          <cell r="C536">
            <v>-0.2</v>
          </cell>
        </row>
        <row r="537">
          <cell r="A537" t="str">
            <v>Mitch Stetter</v>
          </cell>
          <cell r="B537">
            <v>4</v>
          </cell>
          <cell r="C537">
            <v>-0.5</v>
          </cell>
          <cell r="D537">
            <v>420000</v>
          </cell>
        </row>
        <row r="538">
          <cell r="A538" t="str">
            <v>Jeff Suppan</v>
          </cell>
          <cell r="B538">
            <v>16</v>
          </cell>
          <cell r="C538">
            <v>-0.8</v>
          </cell>
          <cell r="D538">
            <v>12750000</v>
          </cell>
        </row>
        <row r="539">
          <cell r="A539" t="str">
            <v>Claudio Vargas</v>
          </cell>
          <cell r="B539">
            <v>8</v>
          </cell>
          <cell r="C539">
            <v>-0.5</v>
          </cell>
          <cell r="D539">
            <v>900000</v>
          </cell>
        </row>
        <row r="540">
          <cell r="A540" t="str">
            <v>Carlos Villanueva</v>
          </cell>
          <cell r="B540">
            <v>5</v>
          </cell>
          <cell r="C540">
            <v>-0.2</v>
          </cell>
          <cell r="D540">
            <v>950000</v>
          </cell>
        </row>
        <row r="541">
          <cell r="A541" t="str">
            <v>Rickie Weeks</v>
          </cell>
          <cell r="B541">
            <v>7</v>
          </cell>
          <cell r="C541">
            <v>3.6</v>
          </cell>
          <cell r="D541">
            <v>2750000</v>
          </cell>
        </row>
        <row r="542">
          <cell r="A542" t="str">
            <v>Randy Wolf</v>
          </cell>
          <cell r="B542">
            <v>12</v>
          </cell>
          <cell r="C542">
            <v>2.2000000000000002</v>
          </cell>
          <cell r="D542">
            <v>8800276</v>
          </cell>
        </row>
        <row r="543">
          <cell r="A543" t="str">
            <v>Gregg Zaun</v>
          </cell>
          <cell r="B543">
            <v>16</v>
          </cell>
          <cell r="C543">
            <v>0.5</v>
          </cell>
          <cell r="D543">
            <v>1900000</v>
          </cell>
        </row>
        <row r="544">
          <cell r="A544" t="str">
            <v>Mitch Atkins</v>
          </cell>
          <cell r="B544">
            <v>2</v>
          </cell>
          <cell r="C544">
            <v>-0.2</v>
          </cell>
        </row>
        <row r="545">
          <cell r="A545" t="str">
            <v>Jeff Baker</v>
          </cell>
          <cell r="B545">
            <v>6</v>
          </cell>
          <cell r="C545">
            <v>0.5</v>
          </cell>
          <cell r="D545">
            <v>975000</v>
          </cell>
        </row>
        <row r="546">
          <cell r="A546" t="str">
            <v>Darwin Barney</v>
          </cell>
          <cell r="B546" t="str">
            <v>1st</v>
          </cell>
          <cell r="C546">
            <v>0.5</v>
          </cell>
        </row>
        <row r="547">
          <cell r="A547" t="str">
            <v>Justin Berg</v>
          </cell>
          <cell r="B547">
            <v>2</v>
          </cell>
          <cell r="C547">
            <v>-0.3</v>
          </cell>
          <cell r="D547">
            <v>403000</v>
          </cell>
        </row>
        <row r="548">
          <cell r="A548" t="str">
            <v>Marlon Byrd</v>
          </cell>
          <cell r="B548">
            <v>9</v>
          </cell>
          <cell r="C548">
            <v>3.7</v>
          </cell>
          <cell r="D548">
            <v>3000000</v>
          </cell>
        </row>
        <row r="549">
          <cell r="A549" t="str">
            <v>Esmailin Caridad</v>
          </cell>
          <cell r="B549">
            <v>2</v>
          </cell>
          <cell r="C549">
            <v>-0.6</v>
          </cell>
          <cell r="D549">
            <v>403000</v>
          </cell>
        </row>
        <row r="550">
          <cell r="A550" t="str">
            <v>Andrew Cashner</v>
          </cell>
          <cell r="B550" t="str">
            <v>1st</v>
          </cell>
          <cell r="C550">
            <v>-0.2</v>
          </cell>
        </row>
        <row r="551">
          <cell r="A551" t="str">
            <v>Welington Castillo</v>
          </cell>
          <cell r="B551" t="str">
            <v>1st</v>
          </cell>
          <cell r="C551">
            <v>0.2</v>
          </cell>
        </row>
        <row r="552">
          <cell r="A552" t="str">
            <v>Starlin Castro</v>
          </cell>
          <cell r="B552" t="str">
            <v>1st</v>
          </cell>
          <cell r="C552">
            <v>1.6</v>
          </cell>
        </row>
        <row r="553">
          <cell r="A553" t="str">
            <v>Casey Coleman</v>
          </cell>
          <cell r="B553" t="str">
            <v>1st</v>
          </cell>
          <cell r="C553">
            <v>0.9</v>
          </cell>
        </row>
        <row r="554">
          <cell r="A554" t="str">
            <v>Tyler Colvin</v>
          </cell>
          <cell r="B554">
            <v>2</v>
          </cell>
          <cell r="C554">
            <v>0.9</v>
          </cell>
          <cell r="D554">
            <v>401000</v>
          </cell>
        </row>
        <row r="555">
          <cell r="A555" t="str">
            <v>Ryan Dempster</v>
          </cell>
          <cell r="B555">
            <v>13</v>
          </cell>
          <cell r="C555">
            <v>2.4</v>
          </cell>
          <cell r="D555">
            <v>13500000</v>
          </cell>
        </row>
        <row r="556">
          <cell r="A556" t="str">
            <v>Blake DeWitt</v>
          </cell>
          <cell r="B556">
            <v>3</v>
          </cell>
          <cell r="C556">
            <v>0</v>
          </cell>
        </row>
        <row r="557">
          <cell r="A557" t="str">
            <v>Thomas Diamond</v>
          </cell>
          <cell r="B557" t="str">
            <v>1st</v>
          </cell>
          <cell r="C557">
            <v>-0.5</v>
          </cell>
        </row>
        <row r="558">
          <cell r="A558" t="str">
            <v>Mike Fontenot</v>
          </cell>
          <cell r="B558">
            <v>5</v>
          </cell>
          <cell r="C558">
            <v>0</v>
          </cell>
          <cell r="D558">
            <v>1000000</v>
          </cell>
        </row>
        <row r="559">
          <cell r="A559" t="str">
            <v>Kosuke Fukudome</v>
          </cell>
          <cell r="B559">
            <v>3</v>
          </cell>
          <cell r="C559">
            <v>1.2</v>
          </cell>
          <cell r="D559">
            <v>14000000</v>
          </cell>
        </row>
        <row r="560">
          <cell r="A560" t="str">
            <v>Sam Fuld</v>
          </cell>
          <cell r="B560">
            <v>3</v>
          </cell>
          <cell r="C560">
            <v>-0.4</v>
          </cell>
          <cell r="D560">
            <v>1</v>
          </cell>
        </row>
        <row r="561">
          <cell r="A561" t="str">
            <v>Tom Gorzelanny</v>
          </cell>
          <cell r="B561">
            <v>6</v>
          </cell>
          <cell r="C561">
            <v>1.7</v>
          </cell>
          <cell r="D561">
            <v>800000</v>
          </cell>
        </row>
        <row r="562">
          <cell r="A562" t="str">
            <v>John Grabow</v>
          </cell>
          <cell r="B562">
            <v>8</v>
          </cell>
          <cell r="C562">
            <v>-0.9</v>
          </cell>
          <cell r="D562">
            <v>2700000</v>
          </cell>
        </row>
        <row r="563">
          <cell r="A563" t="str">
            <v>Jeff Gray</v>
          </cell>
          <cell r="B563">
            <v>3</v>
          </cell>
          <cell r="C563">
            <v>-0.3</v>
          </cell>
        </row>
        <row r="564">
          <cell r="A564" t="str">
            <v>Koyie Hill</v>
          </cell>
          <cell r="B564">
            <v>7</v>
          </cell>
          <cell r="C564">
            <v>-0.5</v>
          </cell>
          <cell r="D564">
            <v>700000</v>
          </cell>
        </row>
        <row r="565">
          <cell r="A565" t="str">
            <v>Micah Hoffpauir</v>
          </cell>
          <cell r="B565">
            <v>3</v>
          </cell>
          <cell r="C565">
            <v>-0.5</v>
          </cell>
          <cell r="D565">
            <v>1</v>
          </cell>
        </row>
        <row r="566">
          <cell r="A566" t="str">
            <v>Bob Howry</v>
          </cell>
          <cell r="B566">
            <v>13</v>
          </cell>
          <cell r="C566">
            <v>-0.7</v>
          </cell>
        </row>
        <row r="567">
          <cell r="A567" t="str">
            <v>Derrek Lee</v>
          </cell>
          <cell r="B567">
            <v>14</v>
          </cell>
          <cell r="C567">
            <v>0.6</v>
          </cell>
          <cell r="D567">
            <v>13250000</v>
          </cell>
        </row>
        <row r="568">
          <cell r="A568" t="str">
            <v>Ted Lilly</v>
          </cell>
          <cell r="B568">
            <v>12</v>
          </cell>
          <cell r="C568">
            <v>1.8</v>
          </cell>
          <cell r="D568">
            <v>13000000</v>
          </cell>
        </row>
        <row r="569">
          <cell r="A569" t="str">
            <v>Scott Maine</v>
          </cell>
          <cell r="B569" t="str">
            <v>1st</v>
          </cell>
          <cell r="C569">
            <v>0.3</v>
          </cell>
        </row>
        <row r="570">
          <cell r="A570" t="str">
            <v>Carlos Marmol</v>
          </cell>
          <cell r="B570">
            <v>5</v>
          </cell>
          <cell r="C570">
            <v>2.7</v>
          </cell>
          <cell r="D570">
            <v>2125000</v>
          </cell>
        </row>
        <row r="571">
          <cell r="A571" t="str">
            <v>Sean Marshall</v>
          </cell>
          <cell r="B571">
            <v>5</v>
          </cell>
          <cell r="C571">
            <v>1.9</v>
          </cell>
          <cell r="D571">
            <v>950000</v>
          </cell>
        </row>
        <row r="572">
          <cell r="A572" t="str">
            <v>Marcos Mateo</v>
          </cell>
          <cell r="B572" t="str">
            <v>1st</v>
          </cell>
          <cell r="C572">
            <v>-0.2</v>
          </cell>
        </row>
        <row r="573">
          <cell r="A573" t="str">
            <v>Xavier Nady</v>
          </cell>
          <cell r="B573">
            <v>9</v>
          </cell>
          <cell r="C573">
            <v>-1</v>
          </cell>
          <cell r="D573">
            <v>3300000</v>
          </cell>
        </row>
        <row r="574">
          <cell r="A574" t="str">
            <v>Aramis Ramirez</v>
          </cell>
          <cell r="B574">
            <v>13</v>
          </cell>
          <cell r="C574">
            <v>-0.7</v>
          </cell>
          <cell r="D574">
            <v>16750000</v>
          </cell>
        </row>
        <row r="575">
          <cell r="A575" t="str">
            <v>James Russell</v>
          </cell>
          <cell r="B575" t="str">
            <v>1st</v>
          </cell>
          <cell r="C575">
            <v>-0.8</v>
          </cell>
          <cell r="D575">
            <v>400000</v>
          </cell>
        </row>
        <row r="576">
          <cell r="A576" t="str">
            <v>Jeff Samardzija</v>
          </cell>
          <cell r="B576">
            <v>3</v>
          </cell>
          <cell r="C576">
            <v>-0.7</v>
          </cell>
          <cell r="D576">
            <v>3000000</v>
          </cell>
        </row>
        <row r="577">
          <cell r="A577" t="str">
            <v>Bobby Scales</v>
          </cell>
          <cell r="B577">
            <v>2</v>
          </cell>
          <cell r="C577">
            <v>0.2</v>
          </cell>
        </row>
        <row r="578">
          <cell r="A578" t="str">
            <v>Brian Schlitter</v>
          </cell>
          <cell r="B578" t="str">
            <v>1st</v>
          </cell>
          <cell r="C578">
            <v>-0.6</v>
          </cell>
        </row>
        <row r="579">
          <cell r="A579" t="str">
            <v>Carlos Silva</v>
          </cell>
          <cell r="B579">
            <v>9</v>
          </cell>
          <cell r="C579">
            <v>1.6</v>
          </cell>
          <cell r="D579">
            <v>12750000</v>
          </cell>
        </row>
        <row r="580">
          <cell r="A580" t="str">
            <v>Brad Snyder</v>
          </cell>
          <cell r="B580" t="str">
            <v>1st</v>
          </cell>
          <cell r="C580">
            <v>0</v>
          </cell>
        </row>
        <row r="581">
          <cell r="A581" t="str">
            <v>Alfonso Soriano</v>
          </cell>
          <cell r="B581">
            <v>12</v>
          </cell>
          <cell r="C581">
            <v>0.8</v>
          </cell>
          <cell r="D581">
            <v>19000000</v>
          </cell>
        </row>
        <row r="582">
          <cell r="A582" t="str">
            <v>Geovany Soto</v>
          </cell>
          <cell r="B582">
            <v>6</v>
          </cell>
          <cell r="C582">
            <v>3.3</v>
          </cell>
          <cell r="D582">
            <v>575000</v>
          </cell>
        </row>
        <row r="583">
          <cell r="A583" t="str">
            <v>Jeff Stevens</v>
          </cell>
          <cell r="B583">
            <v>2</v>
          </cell>
          <cell r="C583">
            <v>-0.5</v>
          </cell>
        </row>
        <row r="584">
          <cell r="A584" t="str">
            <v>Ryan Theriot</v>
          </cell>
          <cell r="B584">
            <v>6</v>
          </cell>
          <cell r="C584">
            <v>0</v>
          </cell>
          <cell r="D584">
            <v>2600000</v>
          </cell>
        </row>
        <row r="585">
          <cell r="A585" t="str">
            <v>Chad Tracy</v>
          </cell>
          <cell r="B585">
            <v>7</v>
          </cell>
          <cell r="C585">
            <v>-0.1</v>
          </cell>
          <cell r="D585">
            <v>900000</v>
          </cell>
        </row>
        <row r="586">
          <cell r="A586" t="str">
            <v>Randy Wells</v>
          </cell>
          <cell r="B586">
            <v>3</v>
          </cell>
          <cell r="C586">
            <v>2.9</v>
          </cell>
          <cell r="D586">
            <v>427000</v>
          </cell>
        </row>
        <row r="587">
          <cell r="A587" t="str">
            <v>Carlos Zambrano</v>
          </cell>
          <cell r="B587">
            <v>10</v>
          </cell>
          <cell r="C587">
            <v>2.9</v>
          </cell>
          <cell r="D587">
            <v>18875000</v>
          </cell>
        </row>
        <row r="588">
          <cell r="A588" t="str">
            <v>Yonder Alonso</v>
          </cell>
          <cell r="B588" t="str">
            <v>1st</v>
          </cell>
          <cell r="C588">
            <v>0</v>
          </cell>
          <cell r="D588">
            <v>500000</v>
          </cell>
        </row>
        <row r="589">
          <cell r="A589" t="str">
            <v>Bronson Arroyo</v>
          </cell>
          <cell r="B589">
            <v>11</v>
          </cell>
          <cell r="C589">
            <v>2.4</v>
          </cell>
          <cell r="D589">
            <v>11625000</v>
          </cell>
        </row>
        <row r="590">
          <cell r="A590" t="str">
            <v>Homer Bailey</v>
          </cell>
          <cell r="B590">
            <v>4</v>
          </cell>
          <cell r="C590">
            <v>0.8</v>
          </cell>
          <cell r="D590">
            <v>418000</v>
          </cell>
        </row>
        <row r="591">
          <cell r="A591" t="str">
            <v>Willie Bloomquist</v>
          </cell>
          <cell r="B591">
            <v>9</v>
          </cell>
          <cell r="C591">
            <v>-0.1</v>
          </cell>
        </row>
        <row r="592">
          <cell r="A592" t="str">
            <v>Bill Bray</v>
          </cell>
          <cell r="B592">
            <v>4</v>
          </cell>
          <cell r="C592">
            <v>0.2</v>
          </cell>
        </row>
        <row r="593">
          <cell r="A593" t="str">
            <v>Jay Bruce</v>
          </cell>
          <cell r="B593">
            <v>3</v>
          </cell>
          <cell r="C593">
            <v>4.7</v>
          </cell>
          <cell r="D593">
            <v>440000</v>
          </cell>
        </row>
        <row r="594">
          <cell r="A594" t="str">
            <v>Jared Burton</v>
          </cell>
          <cell r="B594">
            <v>4</v>
          </cell>
          <cell r="C594">
            <v>0.1</v>
          </cell>
          <cell r="D594">
            <v>810000</v>
          </cell>
        </row>
        <row r="595">
          <cell r="A595" t="str">
            <v>Orlando Cabrera</v>
          </cell>
          <cell r="B595">
            <v>14</v>
          </cell>
          <cell r="C595">
            <v>0.7</v>
          </cell>
          <cell r="D595">
            <v>2020000</v>
          </cell>
        </row>
        <row r="596">
          <cell r="A596" t="str">
            <v>Miguel Cairo</v>
          </cell>
          <cell r="B596">
            <v>15</v>
          </cell>
          <cell r="C596">
            <v>0.7</v>
          </cell>
          <cell r="D596">
            <v>500000</v>
          </cell>
        </row>
        <row r="597">
          <cell r="A597" t="str">
            <v>Aroldis Chapman</v>
          </cell>
          <cell r="B597" t="str">
            <v>1st</v>
          </cell>
          <cell r="C597">
            <v>0.4</v>
          </cell>
          <cell r="D597">
            <v>1000000</v>
          </cell>
        </row>
        <row r="598">
          <cell r="A598" t="str">
            <v>Francisco Cordero</v>
          </cell>
          <cell r="B598">
            <v>12</v>
          </cell>
          <cell r="C598">
            <v>0.3</v>
          </cell>
          <cell r="D598">
            <v>12125000</v>
          </cell>
        </row>
        <row r="599">
          <cell r="A599" t="str">
            <v>Johnny Cueto</v>
          </cell>
          <cell r="B599">
            <v>3</v>
          </cell>
          <cell r="C599">
            <v>2.1</v>
          </cell>
          <cell r="D599">
            <v>445000</v>
          </cell>
        </row>
        <row r="600">
          <cell r="A600" t="str">
            <v>Enerio Del Rosario</v>
          </cell>
          <cell r="B600" t="str">
            <v>1st</v>
          </cell>
          <cell r="C600">
            <v>0</v>
          </cell>
        </row>
        <row r="601">
          <cell r="A601" t="str">
            <v>Chris Dickerson</v>
          </cell>
          <cell r="B601">
            <v>3</v>
          </cell>
          <cell r="C601">
            <v>0.3</v>
          </cell>
          <cell r="D601">
            <v>415000</v>
          </cell>
        </row>
        <row r="602">
          <cell r="A602" t="str">
            <v>Jim Edmonds</v>
          </cell>
          <cell r="B602">
            <v>17</v>
          </cell>
          <cell r="C602">
            <v>-0.1</v>
          </cell>
        </row>
        <row r="603">
          <cell r="A603" t="str">
            <v>Carlos Fisher</v>
          </cell>
          <cell r="B603">
            <v>2</v>
          </cell>
          <cell r="C603">
            <v>-0.2</v>
          </cell>
        </row>
        <row r="604">
          <cell r="A604" t="str">
            <v>Juan Francisco</v>
          </cell>
          <cell r="B604">
            <v>2</v>
          </cell>
          <cell r="C604">
            <v>0</v>
          </cell>
          <cell r="D604">
            <v>400000</v>
          </cell>
        </row>
        <row r="605">
          <cell r="A605" t="str">
            <v>Jonny Gomes</v>
          </cell>
          <cell r="B605">
            <v>8</v>
          </cell>
          <cell r="C605">
            <v>-0.9</v>
          </cell>
          <cell r="D605">
            <v>800000</v>
          </cell>
        </row>
        <row r="606">
          <cell r="A606" t="str">
            <v>Ryan Hanigan</v>
          </cell>
          <cell r="B606">
            <v>4</v>
          </cell>
          <cell r="C606">
            <v>2.2999999999999998</v>
          </cell>
          <cell r="D606">
            <v>415000</v>
          </cell>
        </row>
        <row r="607">
          <cell r="A607" t="str">
            <v>Aaron Harang</v>
          </cell>
          <cell r="B607">
            <v>9</v>
          </cell>
          <cell r="C607">
            <v>-1.1000000000000001</v>
          </cell>
          <cell r="D607">
            <v>12500000</v>
          </cell>
        </row>
        <row r="608">
          <cell r="A608" t="str">
            <v>Chris Heisey</v>
          </cell>
          <cell r="B608" t="str">
            <v>1st</v>
          </cell>
          <cell r="C608">
            <v>1</v>
          </cell>
        </row>
        <row r="609">
          <cell r="A609" t="str">
            <v>Ramon Hernandez</v>
          </cell>
          <cell r="B609">
            <v>12</v>
          </cell>
          <cell r="C609">
            <v>1.1000000000000001</v>
          </cell>
          <cell r="D609">
            <v>3868376</v>
          </cell>
        </row>
        <row r="610">
          <cell r="A610" t="str">
            <v>Danny Herrera</v>
          </cell>
          <cell r="B610">
            <v>3</v>
          </cell>
          <cell r="C610">
            <v>0.1</v>
          </cell>
          <cell r="D610">
            <v>412500</v>
          </cell>
        </row>
        <row r="611">
          <cell r="A611" t="str">
            <v>Paul Janish</v>
          </cell>
          <cell r="B611">
            <v>3</v>
          </cell>
          <cell r="C611">
            <v>1.1000000000000001</v>
          </cell>
          <cell r="D611">
            <v>412500</v>
          </cell>
        </row>
        <row r="612">
          <cell r="A612" t="str">
            <v>Mike Leake</v>
          </cell>
          <cell r="B612" t="str">
            <v>1st</v>
          </cell>
          <cell r="C612">
            <v>0.9</v>
          </cell>
        </row>
        <row r="613">
          <cell r="A613" t="str">
            <v>Sam LeCure</v>
          </cell>
          <cell r="B613" t="str">
            <v>1st</v>
          </cell>
          <cell r="C613">
            <v>0.1</v>
          </cell>
        </row>
        <row r="614">
          <cell r="A614" t="str">
            <v>Mike Lincoln</v>
          </cell>
          <cell r="B614">
            <v>9</v>
          </cell>
          <cell r="C614">
            <v>-0.6</v>
          </cell>
          <cell r="D614">
            <v>2500000</v>
          </cell>
        </row>
        <row r="615">
          <cell r="A615" t="str">
            <v>Matt Maloney</v>
          </cell>
          <cell r="B615">
            <v>2</v>
          </cell>
          <cell r="C615">
            <v>0.5</v>
          </cell>
        </row>
        <row r="616">
          <cell r="A616" t="str">
            <v>Nick Masset</v>
          </cell>
          <cell r="B616">
            <v>5</v>
          </cell>
          <cell r="C616">
            <v>0.8</v>
          </cell>
          <cell r="D616">
            <v>1035000</v>
          </cell>
        </row>
        <row r="617">
          <cell r="A617" t="str">
            <v>Corky Miller</v>
          </cell>
          <cell r="B617">
            <v>10</v>
          </cell>
          <cell r="C617">
            <v>0</v>
          </cell>
        </row>
        <row r="618">
          <cell r="A618" t="str">
            <v>Laynce Nix</v>
          </cell>
          <cell r="B618">
            <v>8</v>
          </cell>
          <cell r="C618">
            <v>1.3</v>
          </cell>
        </row>
        <row r="619">
          <cell r="A619" t="str">
            <v>Logan Ondrusek</v>
          </cell>
          <cell r="B619" t="str">
            <v>1st</v>
          </cell>
          <cell r="C619">
            <v>0.3</v>
          </cell>
          <cell r="D619">
            <v>400000</v>
          </cell>
        </row>
        <row r="620">
          <cell r="A620" t="str">
            <v>Micah Owings</v>
          </cell>
          <cell r="B620">
            <v>4</v>
          </cell>
          <cell r="C620">
            <v>-0.1</v>
          </cell>
          <cell r="D620">
            <v>440000</v>
          </cell>
        </row>
        <row r="621">
          <cell r="A621" t="str">
            <v>Brandon Phillips</v>
          </cell>
          <cell r="B621">
            <v>9</v>
          </cell>
          <cell r="C621">
            <v>3.9</v>
          </cell>
          <cell r="D621">
            <v>6937500</v>
          </cell>
        </row>
        <row r="622">
          <cell r="A622" t="str">
            <v>Arthur Rhodes</v>
          </cell>
          <cell r="B622">
            <v>19</v>
          </cell>
          <cell r="C622">
            <v>1.6</v>
          </cell>
          <cell r="D622">
            <v>2000000</v>
          </cell>
        </row>
        <row r="623">
          <cell r="A623" t="str">
            <v>Scott Rolen</v>
          </cell>
          <cell r="B623">
            <v>15</v>
          </cell>
          <cell r="C623">
            <v>4.0999999999999996</v>
          </cell>
          <cell r="D623">
            <v>7666666</v>
          </cell>
        </row>
        <row r="624">
          <cell r="A624" t="str">
            <v>Jordan Smith</v>
          </cell>
          <cell r="B624" t="str">
            <v>1st</v>
          </cell>
          <cell r="C624">
            <v>0.2</v>
          </cell>
        </row>
        <row r="625">
          <cell r="A625" t="str">
            <v>Russ Springer</v>
          </cell>
          <cell r="B625">
            <v>18</v>
          </cell>
          <cell r="C625">
            <v>0</v>
          </cell>
        </row>
        <row r="626">
          <cell r="A626" t="str">
            <v>Drew Stubbs</v>
          </cell>
          <cell r="B626">
            <v>2</v>
          </cell>
          <cell r="C626">
            <v>3</v>
          </cell>
          <cell r="D626">
            <v>400000</v>
          </cell>
        </row>
        <row r="627">
          <cell r="A627" t="str">
            <v>Drew Sutton</v>
          </cell>
          <cell r="B627">
            <v>2</v>
          </cell>
          <cell r="C627">
            <v>0.2</v>
          </cell>
        </row>
        <row r="628">
          <cell r="A628" t="str">
            <v>Chris Valaika</v>
          </cell>
          <cell r="B628" t="str">
            <v>1st</v>
          </cell>
          <cell r="C628">
            <v>0</v>
          </cell>
        </row>
        <row r="629">
          <cell r="A629" t="str">
            <v>Edinson Volquez</v>
          </cell>
          <cell r="B629">
            <v>6</v>
          </cell>
          <cell r="C629">
            <v>0.6</v>
          </cell>
          <cell r="D629">
            <v>445000</v>
          </cell>
        </row>
        <row r="630">
          <cell r="A630" t="str">
            <v>Joey Votto</v>
          </cell>
          <cell r="B630">
            <v>4</v>
          </cell>
          <cell r="C630">
            <v>7</v>
          </cell>
          <cell r="D630">
            <v>525000</v>
          </cell>
        </row>
        <row r="631">
          <cell r="A631" t="str">
            <v>Travis Wood</v>
          </cell>
          <cell r="B631" t="str">
            <v>1st</v>
          </cell>
          <cell r="C631">
            <v>1.5</v>
          </cell>
        </row>
        <row r="632">
          <cell r="A632" t="str">
            <v>Pedro Alvarez</v>
          </cell>
          <cell r="B632" t="str">
            <v>1st</v>
          </cell>
          <cell r="C632">
            <v>0.6</v>
          </cell>
          <cell r="D632">
            <v>500000</v>
          </cell>
        </row>
        <row r="633">
          <cell r="A633" t="str">
            <v>Brian Bass</v>
          </cell>
          <cell r="B633">
            <v>3</v>
          </cell>
          <cell r="C633">
            <v>-0.4</v>
          </cell>
        </row>
        <row r="634">
          <cell r="A634" t="str">
            <v>John Bowker</v>
          </cell>
          <cell r="B634">
            <v>3</v>
          </cell>
          <cell r="C634">
            <v>0.2</v>
          </cell>
        </row>
        <row r="635">
          <cell r="A635" t="str">
            <v>Brian Burres</v>
          </cell>
          <cell r="B635">
            <v>5</v>
          </cell>
          <cell r="C635">
            <v>0.3</v>
          </cell>
        </row>
        <row r="636">
          <cell r="A636" t="str">
            <v>D.J. Carrasco</v>
          </cell>
          <cell r="B636">
            <v>6</v>
          </cell>
          <cell r="C636">
            <v>0.8</v>
          </cell>
          <cell r="D636">
            <v>950000</v>
          </cell>
        </row>
        <row r="637">
          <cell r="A637" t="str">
            <v>Ronny Cedeno</v>
          </cell>
          <cell r="B637">
            <v>6</v>
          </cell>
          <cell r="C637">
            <v>0.5</v>
          </cell>
          <cell r="D637">
            <v>1125000</v>
          </cell>
        </row>
        <row r="638">
          <cell r="A638" t="str">
            <v>Ryan Church</v>
          </cell>
          <cell r="B638">
            <v>7</v>
          </cell>
          <cell r="C638">
            <v>-0.6</v>
          </cell>
          <cell r="D638">
            <v>1500000</v>
          </cell>
        </row>
        <row r="639">
          <cell r="A639" t="str">
            <v>Pedro Ciriaco</v>
          </cell>
          <cell r="B639" t="str">
            <v>1st</v>
          </cell>
          <cell r="C639">
            <v>0.2</v>
          </cell>
        </row>
        <row r="640">
          <cell r="A640" t="str">
            <v>Jeff Clement</v>
          </cell>
          <cell r="B640">
            <v>3</v>
          </cell>
          <cell r="C640">
            <v>-0.7</v>
          </cell>
          <cell r="D640">
            <v>405000</v>
          </cell>
        </row>
        <row r="641">
          <cell r="A641" t="str">
            <v>Bobby Crosby</v>
          </cell>
          <cell r="B641">
            <v>8</v>
          </cell>
          <cell r="C641">
            <v>-1.2</v>
          </cell>
          <cell r="D641">
            <v>1000000</v>
          </cell>
        </row>
        <row r="642">
          <cell r="A642" t="str">
            <v>Argenis Diaz</v>
          </cell>
          <cell r="B642" t="str">
            <v>1st</v>
          </cell>
          <cell r="C642">
            <v>-0.4</v>
          </cell>
        </row>
        <row r="643">
          <cell r="A643" t="str">
            <v>Brendan Donnelly</v>
          </cell>
          <cell r="B643">
            <v>9</v>
          </cell>
          <cell r="C643">
            <v>-0.4</v>
          </cell>
          <cell r="D643">
            <v>1350000</v>
          </cell>
        </row>
        <row r="644">
          <cell r="A644" t="str">
            <v>Octavio Dotel</v>
          </cell>
          <cell r="B644">
            <v>12</v>
          </cell>
          <cell r="C644">
            <v>0.2</v>
          </cell>
          <cell r="D644">
            <v>3250000</v>
          </cell>
        </row>
        <row r="645">
          <cell r="A645" t="str">
            <v>Ryan Doumit</v>
          </cell>
          <cell r="B645">
            <v>6</v>
          </cell>
          <cell r="C645">
            <v>0</v>
          </cell>
          <cell r="D645">
            <v>3650000</v>
          </cell>
        </row>
        <row r="646">
          <cell r="A646" t="str">
            <v>Zach Duke</v>
          </cell>
          <cell r="B646">
            <v>6</v>
          </cell>
          <cell r="C646">
            <v>-1.3</v>
          </cell>
          <cell r="D646">
            <v>4300000</v>
          </cell>
        </row>
        <row r="647">
          <cell r="A647" t="str">
            <v>Dana Eveland</v>
          </cell>
          <cell r="B647">
            <v>6</v>
          </cell>
          <cell r="C647">
            <v>-0.2</v>
          </cell>
        </row>
        <row r="648">
          <cell r="A648" t="str">
            <v>Sean Gallagher</v>
          </cell>
          <cell r="B648">
            <v>4</v>
          </cell>
          <cell r="C648">
            <v>-0.5</v>
          </cell>
        </row>
        <row r="649">
          <cell r="A649" t="str">
            <v>Joel Hanrahan</v>
          </cell>
          <cell r="B649">
            <v>4</v>
          </cell>
          <cell r="C649">
            <v>1.3</v>
          </cell>
          <cell r="D649">
            <v>453000</v>
          </cell>
        </row>
        <row r="650">
          <cell r="A650" t="str">
            <v>Akinori Iwamura</v>
          </cell>
          <cell r="B650">
            <v>4</v>
          </cell>
          <cell r="C650">
            <v>-1.6</v>
          </cell>
          <cell r="D650">
            <v>4850000</v>
          </cell>
        </row>
        <row r="651">
          <cell r="A651" t="str">
            <v>Steven Jackson</v>
          </cell>
          <cell r="B651">
            <v>2</v>
          </cell>
          <cell r="C651">
            <v>-0.3</v>
          </cell>
        </row>
        <row r="652">
          <cell r="A652" t="str">
            <v>Chris Jakubauskas</v>
          </cell>
          <cell r="B652">
            <v>2</v>
          </cell>
          <cell r="C652">
            <v>-0.2</v>
          </cell>
        </row>
        <row r="653">
          <cell r="A653" t="str">
            <v>Jason Jaramillo</v>
          </cell>
          <cell r="B653">
            <v>2</v>
          </cell>
          <cell r="C653">
            <v>-0.7</v>
          </cell>
          <cell r="D653">
            <v>416500</v>
          </cell>
        </row>
        <row r="654">
          <cell r="A654" t="str">
            <v>Garrett Jones</v>
          </cell>
          <cell r="B654">
            <v>3</v>
          </cell>
          <cell r="C654">
            <v>-0.3</v>
          </cell>
          <cell r="D654">
            <v>425000</v>
          </cell>
        </row>
        <row r="655">
          <cell r="A655" t="str">
            <v>Jeff Karstens</v>
          </cell>
          <cell r="B655">
            <v>5</v>
          </cell>
          <cell r="C655">
            <v>0.5</v>
          </cell>
        </row>
        <row r="656">
          <cell r="A656" t="str">
            <v>Erik Kratz</v>
          </cell>
          <cell r="B656" t="str">
            <v>1st</v>
          </cell>
          <cell r="C656">
            <v>-0.3</v>
          </cell>
        </row>
        <row r="657">
          <cell r="A657" t="str">
            <v>Andy LaRoche</v>
          </cell>
          <cell r="B657">
            <v>4</v>
          </cell>
          <cell r="C657">
            <v>-1.3</v>
          </cell>
          <cell r="D657">
            <v>451000</v>
          </cell>
        </row>
        <row r="658">
          <cell r="A658" t="str">
            <v>Wil Ledezma</v>
          </cell>
          <cell r="B658">
            <v>8</v>
          </cell>
          <cell r="C658">
            <v>-0.3</v>
          </cell>
        </row>
        <row r="659">
          <cell r="A659" t="str">
            <v>Chris Leroux</v>
          </cell>
          <cell r="B659">
            <v>2</v>
          </cell>
          <cell r="C659">
            <v>0</v>
          </cell>
        </row>
        <row r="660">
          <cell r="A660" t="str">
            <v>Brad Lincoln</v>
          </cell>
          <cell r="B660" t="str">
            <v>1st</v>
          </cell>
          <cell r="C660">
            <v>-0.5</v>
          </cell>
        </row>
        <row r="661">
          <cell r="A661" t="str">
            <v>Javier Lopez</v>
          </cell>
          <cell r="B661">
            <v>8</v>
          </cell>
          <cell r="C661">
            <v>0.9</v>
          </cell>
          <cell r="D661">
            <v>775000</v>
          </cell>
        </row>
        <row r="662">
          <cell r="A662" t="str">
            <v>Paul Maholm</v>
          </cell>
          <cell r="B662">
            <v>6</v>
          </cell>
          <cell r="C662">
            <v>-0.1</v>
          </cell>
          <cell r="D662">
            <v>5000000</v>
          </cell>
        </row>
        <row r="663">
          <cell r="A663" t="str">
            <v>Joe Martinez</v>
          </cell>
          <cell r="B663">
            <v>2</v>
          </cell>
          <cell r="C663">
            <v>0</v>
          </cell>
        </row>
        <row r="664">
          <cell r="A664" t="str">
            <v>Andrew McCutchen</v>
          </cell>
          <cell r="B664">
            <v>2</v>
          </cell>
          <cell r="C664">
            <v>3.8</v>
          </cell>
          <cell r="D664">
            <v>422500</v>
          </cell>
        </row>
        <row r="665">
          <cell r="A665" t="str">
            <v>Daniel McCutchen</v>
          </cell>
          <cell r="B665">
            <v>2</v>
          </cell>
          <cell r="C665">
            <v>-0.5</v>
          </cell>
          <cell r="D665">
            <v>401500</v>
          </cell>
        </row>
        <row r="666">
          <cell r="A666" t="str">
            <v>James McDonald</v>
          </cell>
          <cell r="B666">
            <v>3</v>
          </cell>
          <cell r="C666">
            <v>1.5</v>
          </cell>
        </row>
        <row r="667">
          <cell r="A667" t="str">
            <v>Evan Meek</v>
          </cell>
          <cell r="B667">
            <v>3</v>
          </cell>
          <cell r="C667">
            <v>2.5</v>
          </cell>
          <cell r="D667">
            <v>413500</v>
          </cell>
        </row>
        <row r="668">
          <cell r="A668" t="str">
            <v>Lastings Milledge</v>
          </cell>
          <cell r="B668">
            <v>5</v>
          </cell>
          <cell r="C668">
            <v>0.5</v>
          </cell>
          <cell r="D668">
            <v>452000</v>
          </cell>
        </row>
        <row r="669">
          <cell r="A669" t="str">
            <v>Charlie Morton</v>
          </cell>
          <cell r="B669">
            <v>3</v>
          </cell>
          <cell r="C669">
            <v>-2.7</v>
          </cell>
          <cell r="D669">
            <v>422500</v>
          </cell>
        </row>
        <row r="670">
          <cell r="A670" t="str">
            <v>Brandon Moss</v>
          </cell>
          <cell r="B670">
            <v>4</v>
          </cell>
          <cell r="C670">
            <v>-0.4</v>
          </cell>
        </row>
        <row r="671">
          <cell r="A671" t="str">
            <v>Ross Ohlendorf</v>
          </cell>
          <cell r="B671">
            <v>4</v>
          </cell>
          <cell r="C671">
            <v>1.6</v>
          </cell>
          <cell r="D671">
            <v>439000</v>
          </cell>
        </row>
        <row r="672">
          <cell r="A672" t="str">
            <v>Chan Ho Park</v>
          </cell>
          <cell r="B672">
            <v>17</v>
          </cell>
          <cell r="C672">
            <v>0.2</v>
          </cell>
        </row>
        <row r="673">
          <cell r="A673" t="str">
            <v>Steve Pearce</v>
          </cell>
          <cell r="B673">
            <v>4</v>
          </cell>
          <cell r="C673">
            <v>0.3</v>
          </cell>
        </row>
        <row r="674">
          <cell r="A674" t="str">
            <v>Hayden Penn</v>
          </cell>
          <cell r="B674">
            <v>4</v>
          </cell>
          <cell r="C674">
            <v>-0.4</v>
          </cell>
          <cell r="D674">
            <v>402000</v>
          </cell>
        </row>
        <row r="675">
          <cell r="A675" t="str">
            <v>Alex Presley</v>
          </cell>
          <cell r="B675" t="str">
            <v>1st</v>
          </cell>
          <cell r="C675">
            <v>-0.2</v>
          </cell>
        </row>
        <row r="676">
          <cell r="A676" t="str">
            <v>John Raynor</v>
          </cell>
          <cell r="B676" t="str">
            <v>1st</v>
          </cell>
          <cell r="C676">
            <v>-0.1</v>
          </cell>
          <cell r="D676">
            <v>400000</v>
          </cell>
        </row>
        <row r="677">
          <cell r="A677" t="str">
            <v>Chris Resop</v>
          </cell>
          <cell r="B677">
            <v>5</v>
          </cell>
          <cell r="C677">
            <v>0.6</v>
          </cell>
        </row>
        <row r="678">
          <cell r="A678" t="str">
            <v>Chris Snyder</v>
          </cell>
          <cell r="B678">
            <v>7</v>
          </cell>
          <cell r="C678">
            <v>-0.4</v>
          </cell>
        </row>
        <row r="679">
          <cell r="A679" t="str">
            <v>Jose Tabata</v>
          </cell>
          <cell r="B679" t="str">
            <v>1st</v>
          </cell>
          <cell r="C679">
            <v>0.8</v>
          </cell>
        </row>
        <row r="680">
          <cell r="A680" t="str">
            <v>Jack Taschner</v>
          </cell>
          <cell r="B680">
            <v>6</v>
          </cell>
          <cell r="C680">
            <v>0</v>
          </cell>
          <cell r="D680">
            <v>835000</v>
          </cell>
        </row>
        <row r="681">
          <cell r="A681" t="str">
            <v>Justin Thomas</v>
          </cell>
          <cell r="B681">
            <v>2</v>
          </cell>
          <cell r="C681">
            <v>-0.1</v>
          </cell>
        </row>
        <row r="682">
          <cell r="A682" t="str">
            <v>Neil Walker</v>
          </cell>
          <cell r="B682">
            <v>2</v>
          </cell>
          <cell r="C682">
            <v>2.1</v>
          </cell>
        </row>
        <row r="683">
          <cell r="A683" t="str">
            <v>Delwyn Young</v>
          </cell>
          <cell r="B683">
            <v>5</v>
          </cell>
          <cell r="C683">
            <v>-0.3</v>
          </cell>
          <cell r="D683">
            <v>444500</v>
          </cell>
        </row>
        <row r="684">
          <cell r="A684" t="str">
            <v>Scott Baker</v>
          </cell>
          <cell r="B684">
            <v>6</v>
          </cell>
          <cell r="C684">
            <v>1.5</v>
          </cell>
          <cell r="D684">
            <v>3000000</v>
          </cell>
        </row>
        <row r="685">
          <cell r="A685" t="str">
            <v>Nick Blackburn</v>
          </cell>
          <cell r="B685">
            <v>4</v>
          </cell>
          <cell r="C685">
            <v>-0.4</v>
          </cell>
          <cell r="D685">
            <v>750000</v>
          </cell>
        </row>
        <row r="686">
          <cell r="A686" t="str">
            <v>Alex Burnett</v>
          </cell>
          <cell r="B686" t="str">
            <v>1st</v>
          </cell>
          <cell r="C686">
            <v>-0.1</v>
          </cell>
          <cell r="D686">
            <v>400000</v>
          </cell>
        </row>
        <row r="687">
          <cell r="A687" t="str">
            <v>Drew Butera</v>
          </cell>
          <cell r="B687" t="str">
            <v>1st</v>
          </cell>
          <cell r="C687">
            <v>0.2</v>
          </cell>
          <cell r="D687">
            <v>400000</v>
          </cell>
        </row>
        <row r="688">
          <cell r="A688" t="str">
            <v>Matt Capps</v>
          </cell>
          <cell r="B688">
            <v>6</v>
          </cell>
          <cell r="C688">
            <v>0.9</v>
          </cell>
        </row>
        <row r="689">
          <cell r="A689" t="str">
            <v>Alexi Casilla</v>
          </cell>
          <cell r="B689">
            <v>5</v>
          </cell>
          <cell r="C689">
            <v>1.1000000000000001</v>
          </cell>
          <cell r="D689">
            <v>437500</v>
          </cell>
        </row>
        <row r="690">
          <cell r="A690" t="str">
            <v>Jesse Crain</v>
          </cell>
          <cell r="B690">
            <v>7</v>
          </cell>
          <cell r="C690">
            <v>1</v>
          </cell>
          <cell r="D690">
            <v>2000000</v>
          </cell>
        </row>
        <row r="691">
          <cell r="A691" t="str">
            <v>Michael Cuddyer</v>
          </cell>
          <cell r="B691">
            <v>10</v>
          </cell>
          <cell r="C691">
            <v>0.3</v>
          </cell>
          <cell r="D691">
            <v>9416666</v>
          </cell>
        </row>
        <row r="692">
          <cell r="A692" t="str">
            <v>Rob Delaney</v>
          </cell>
          <cell r="B692" t="str">
            <v>1st</v>
          </cell>
          <cell r="C692">
            <v>0</v>
          </cell>
        </row>
        <row r="693">
          <cell r="A693" t="str">
            <v>Brian Duensing</v>
          </cell>
          <cell r="B693">
            <v>2</v>
          </cell>
          <cell r="C693">
            <v>3.6</v>
          </cell>
          <cell r="D693">
            <v>417500</v>
          </cell>
        </row>
        <row r="694">
          <cell r="A694" t="str">
            <v>Randy Flores</v>
          </cell>
          <cell r="B694">
            <v>8</v>
          </cell>
          <cell r="C694">
            <v>0</v>
          </cell>
        </row>
        <row r="695">
          <cell r="A695" t="str">
            <v>Matt Fox</v>
          </cell>
          <cell r="B695" t="str">
            <v>1st</v>
          </cell>
          <cell r="C695">
            <v>0.2</v>
          </cell>
        </row>
        <row r="696">
          <cell r="A696" t="str">
            <v>Brian Fuentes</v>
          </cell>
          <cell r="B696">
            <v>10</v>
          </cell>
          <cell r="C696">
            <v>0.6</v>
          </cell>
        </row>
        <row r="697">
          <cell r="A697" t="str">
            <v>Matt Guerrier</v>
          </cell>
          <cell r="B697">
            <v>7</v>
          </cell>
          <cell r="C697">
            <v>1.1000000000000001</v>
          </cell>
          <cell r="D697">
            <v>3150000</v>
          </cell>
        </row>
        <row r="698">
          <cell r="A698" t="str">
            <v>J.J. Hardy</v>
          </cell>
          <cell r="B698">
            <v>6</v>
          </cell>
          <cell r="C698">
            <v>1.3</v>
          </cell>
          <cell r="D698">
            <v>5100000</v>
          </cell>
        </row>
        <row r="699">
          <cell r="A699" t="str">
            <v>Brendan Harris</v>
          </cell>
          <cell r="B699">
            <v>7</v>
          </cell>
          <cell r="C699">
            <v>-1.1000000000000001</v>
          </cell>
          <cell r="D699">
            <v>1450000</v>
          </cell>
        </row>
        <row r="700">
          <cell r="A700" t="str">
            <v>Orlando Hudson</v>
          </cell>
          <cell r="B700">
            <v>9</v>
          </cell>
          <cell r="C700">
            <v>2.9</v>
          </cell>
          <cell r="D700">
            <v>5000000</v>
          </cell>
        </row>
        <row r="701">
          <cell r="A701" t="str">
            <v>Luke Hughes</v>
          </cell>
          <cell r="B701" t="str">
            <v>1st</v>
          </cell>
          <cell r="C701">
            <v>0</v>
          </cell>
        </row>
        <row r="702">
          <cell r="A702" t="str">
            <v>Jason Kubel</v>
          </cell>
          <cell r="B702">
            <v>6</v>
          </cell>
          <cell r="C702">
            <v>-0.2</v>
          </cell>
          <cell r="D702">
            <v>4100000</v>
          </cell>
        </row>
        <row r="703">
          <cell r="A703" t="str">
            <v>Francisco Liriano</v>
          </cell>
          <cell r="B703">
            <v>5</v>
          </cell>
          <cell r="C703">
            <v>4.2</v>
          </cell>
          <cell r="D703">
            <v>1600000</v>
          </cell>
        </row>
        <row r="704">
          <cell r="A704" t="str">
            <v>Ron Mahay</v>
          </cell>
          <cell r="B704">
            <v>15</v>
          </cell>
          <cell r="C704">
            <v>0.4</v>
          </cell>
        </row>
        <row r="705">
          <cell r="A705" t="str">
            <v>Jeff Manship</v>
          </cell>
          <cell r="B705">
            <v>2</v>
          </cell>
          <cell r="C705">
            <v>-0.3</v>
          </cell>
        </row>
        <row r="706">
          <cell r="A706" t="str">
            <v>Joe Mauer</v>
          </cell>
          <cell r="B706">
            <v>7</v>
          </cell>
          <cell r="C706">
            <v>5.9</v>
          </cell>
          <cell r="D706">
            <v>12500000</v>
          </cell>
        </row>
        <row r="707">
          <cell r="A707" t="str">
            <v>Jose Mijares</v>
          </cell>
          <cell r="B707">
            <v>3</v>
          </cell>
          <cell r="C707">
            <v>0.5</v>
          </cell>
          <cell r="D707">
            <v>430000</v>
          </cell>
        </row>
        <row r="708">
          <cell r="A708" t="str">
            <v>Jose Morales</v>
          </cell>
          <cell r="B708">
            <v>3</v>
          </cell>
          <cell r="C708">
            <v>0.1</v>
          </cell>
          <cell r="D708">
            <v>412500</v>
          </cell>
        </row>
        <row r="709">
          <cell r="A709" t="str">
            <v>Justin Morneau</v>
          </cell>
          <cell r="B709">
            <v>8</v>
          </cell>
          <cell r="C709">
            <v>4.7</v>
          </cell>
          <cell r="D709">
            <v>15000000</v>
          </cell>
        </row>
        <row r="710">
          <cell r="A710" t="str">
            <v>Pat Neshek</v>
          </cell>
          <cell r="B710">
            <v>4</v>
          </cell>
          <cell r="C710">
            <v>0</v>
          </cell>
          <cell r="D710">
            <v>625000</v>
          </cell>
        </row>
        <row r="711">
          <cell r="A711" t="str">
            <v>Carl Pavano</v>
          </cell>
          <cell r="B711">
            <v>12</v>
          </cell>
          <cell r="C711">
            <v>4</v>
          </cell>
          <cell r="D711">
            <v>7000000</v>
          </cell>
        </row>
        <row r="712">
          <cell r="A712" t="str">
            <v>Glen Perkins</v>
          </cell>
          <cell r="B712">
            <v>5</v>
          </cell>
          <cell r="C712">
            <v>-0.3</v>
          </cell>
        </row>
        <row r="713">
          <cell r="A713" t="str">
            <v>Trevor Plouffe</v>
          </cell>
          <cell r="B713" t="str">
            <v>1st</v>
          </cell>
          <cell r="C713">
            <v>-0.6</v>
          </cell>
        </row>
        <row r="714">
          <cell r="A714" t="str">
            <v>Nick Punto</v>
          </cell>
          <cell r="B714">
            <v>10</v>
          </cell>
          <cell r="C714">
            <v>1.8</v>
          </cell>
          <cell r="D714">
            <v>4000000</v>
          </cell>
        </row>
        <row r="715">
          <cell r="A715" t="str">
            <v>Wilson Ramos</v>
          </cell>
          <cell r="B715" t="str">
            <v>1st</v>
          </cell>
          <cell r="C715">
            <v>0.1</v>
          </cell>
        </row>
        <row r="716">
          <cell r="A716" t="str">
            <v>Jon Rauch</v>
          </cell>
          <cell r="B716">
            <v>8</v>
          </cell>
          <cell r="C716">
            <v>1.2</v>
          </cell>
          <cell r="D716">
            <v>2900000</v>
          </cell>
        </row>
        <row r="717">
          <cell r="A717" t="str">
            <v>Jason Repko</v>
          </cell>
          <cell r="B717">
            <v>5</v>
          </cell>
          <cell r="C717">
            <v>0.9</v>
          </cell>
        </row>
        <row r="718">
          <cell r="A718" t="str">
            <v>Ben Revere</v>
          </cell>
          <cell r="B718" t="str">
            <v>1st</v>
          </cell>
          <cell r="C718">
            <v>-0.4</v>
          </cell>
        </row>
        <row r="719">
          <cell r="A719" t="str">
            <v>Anthony Slama</v>
          </cell>
          <cell r="B719" t="str">
            <v>1st</v>
          </cell>
          <cell r="C719">
            <v>-0.1</v>
          </cell>
        </row>
        <row r="720">
          <cell r="A720" t="str">
            <v>Kevin Slowey</v>
          </cell>
          <cell r="B720">
            <v>4</v>
          </cell>
          <cell r="C720">
            <v>1</v>
          </cell>
          <cell r="D720">
            <v>470000</v>
          </cell>
        </row>
        <row r="721">
          <cell r="A721" t="str">
            <v>Denard Span</v>
          </cell>
          <cell r="B721">
            <v>3</v>
          </cell>
          <cell r="C721">
            <v>1.7</v>
          </cell>
          <cell r="D721">
            <v>750000</v>
          </cell>
        </row>
        <row r="722">
          <cell r="A722" t="str">
            <v>Jim Thome HOF</v>
          </cell>
          <cell r="B722">
            <v>20</v>
          </cell>
          <cell r="C722">
            <v>3.6</v>
          </cell>
          <cell r="D722">
            <v>1500000</v>
          </cell>
        </row>
        <row r="723">
          <cell r="A723" t="str">
            <v>Matt Tolbert</v>
          </cell>
          <cell r="B723">
            <v>3</v>
          </cell>
          <cell r="C723">
            <v>0.3</v>
          </cell>
        </row>
        <row r="724">
          <cell r="A724" t="str">
            <v>Danny Valencia</v>
          </cell>
          <cell r="B724" t="str">
            <v>1st</v>
          </cell>
          <cell r="C724">
            <v>2</v>
          </cell>
        </row>
        <row r="725">
          <cell r="A725" t="str">
            <v>Delmon Young</v>
          </cell>
          <cell r="B725">
            <v>5</v>
          </cell>
          <cell r="C725">
            <v>1.9</v>
          </cell>
          <cell r="D725">
            <v>2600000</v>
          </cell>
        </row>
        <row r="726">
          <cell r="A726" t="str">
            <v>Hector Ambriz</v>
          </cell>
          <cell r="B726" t="str">
            <v>1st</v>
          </cell>
          <cell r="C726">
            <v>-0.3</v>
          </cell>
          <cell r="D726">
            <v>400000</v>
          </cell>
        </row>
        <row r="727">
          <cell r="A727" t="str">
            <v>Michael Brantley</v>
          </cell>
          <cell r="B727">
            <v>2</v>
          </cell>
          <cell r="C727">
            <v>-1.2</v>
          </cell>
          <cell r="D727">
            <v>400800</v>
          </cell>
        </row>
        <row r="728">
          <cell r="A728" t="str">
            <v>Russell Branyan</v>
          </cell>
          <cell r="B728">
            <v>13</v>
          </cell>
          <cell r="C728">
            <v>1.1000000000000001</v>
          </cell>
          <cell r="D728">
            <v>1500000</v>
          </cell>
        </row>
        <row r="729">
          <cell r="A729" t="str">
            <v>Jordan Brown</v>
          </cell>
          <cell r="B729" t="str">
            <v>1st</v>
          </cell>
          <cell r="C729">
            <v>0</v>
          </cell>
        </row>
        <row r="730">
          <cell r="A730" t="str">
            <v>Asdrubal Cabrera</v>
          </cell>
          <cell r="B730">
            <v>4</v>
          </cell>
          <cell r="C730">
            <v>1.4</v>
          </cell>
          <cell r="D730">
            <v>444600</v>
          </cell>
        </row>
        <row r="731">
          <cell r="A731" t="str">
            <v>Luke Carlin</v>
          </cell>
          <cell r="B731">
            <v>3</v>
          </cell>
          <cell r="C731">
            <v>0.3</v>
          </cell>
        </row>
        <row r="732">
          <cell r="A732" t="str">
            <v>Carlos Carrasco</v>
          </cell>
          <cell r="B732">
            <v>2</v>
          </cell>
          <cell r="C732">
            <v>0.7</v>
          </cell>
        </row>
        <row r="733">
          <cell r="A733" t="str">
            <v>Shin-Soo Choo</v>
          </cell>
          <cell r="B733">
            <v>6</v>
          </cell>
          <cell r="C733">
            <v>5.9</v>
          </cell>
          <cell r="D733">
            <v>461100</v>
          </cell>
        </row>
        <row r="734">
          <cell r="A734" t="str">
            <v>Trevor Crowe</v>
          </cell>
          <cell r="B734">
            <v>2</v>
          </cell>
          <cell r="C734">
            <v>0.7</v>
          </cell>
        </row>
        <row r="735">
          <cell r="A735" t="str">
            <v>Jason Donald</v>
          </cell>
          <cell r="B735" t="str">
            <v>1st</v>
          </cell>
          <cell r="C735">
            <v>0.6</v>
          </cell>
        </row>
        <row r="736">
          <cell r="A736" t="str">
            <v>Shelley Duncan</v>
          </cell>
          <cell r="B736">
            <v>4</v>
          </cell>
          <cell r="C736">
            <v>1.2</v>
          </cell>
        </row>
        <row r="737">
          <cell r="A737" t="str">
            <v>Justin Germano</v>
          </cell>
          <cell r="B737">
            <v>5</v>
          </cell>
          <cell r="C737">
            <v>0.3</v>
          </cell>
        </row>
        <row r="738">
          <cell r="A738" t="str">
            <v>Chris Gimenez</v>
          </cell>
          <cell r="B738">
            <v>2</v>
          </cell>
          <cell r="C738">
            <v>0.1</v>
          </cell>
        </row>
        <row r="739">
          <cell r="A739" t="str">
            <v>Jeanmar Gomez</v>
          </cell>
          <cell r="B739" t="str">
            <v>1st</v>
          </cell>
          <cell r="C739">
            <v>-0.3</v>
          </cell>
        </row>
        <row r="740">
          <cell r="A740" t="str">
            <v>Mark Grudzielanek</v>
          </cell>
          <cell r="B740">
            <v>15</v>
          </cell>
          <cell r="C740">
            <v>0.2</v>
          </cell>
          <cell r="D740">
            <v>600000</v>
          </cell>
        </row>
        <row r="741">
          <cell r="A741" t="str">
            <v>Travis Hafner</v>
          </cell>
          <cell r="B741">
            <v>9</v>
          </cell>
          <cell r="C741">
            <v>2.4</v>
          </cell>
          <cell r="D741">
            <v>11500000</v>
          </cell>
        </row>
        <row r="742">
          <cell r="A742" t="str">
            <v>Anderson Hernandez</v>
          </cell>
          <cell r="B742">
            <v>6</v>
          </cell>
          <cell r="C742">
            <v>-0.1</v>
          </cell>
        </row>
        <row r="743">
          <cell r="A743" t="str">
            <v>Roberto Hernandez</v>
          </cell>
          <cell r="B743">
            <v>5</v>
          </cell>
          <cell r="C743">
            <v>2.7</v>
          </cell>
          <cell r="D743">
            <v>5087500</v>
          </cell>
        </row>
        <row r="744">
          <cell r="A744" t="str">
            <v>Frank Herrmann</v>
          </cell>
          <cell r="B744" t="str">
            <v>1st</v>
          </cell>
          <cell r="C744">
            <v>0.2</v>
          </cell>
        </row>
        <row r="745">
          <cell r="A745" t="str">
            <v>David Huff</v>
          </cell>
          <cell r="B745">
            <v>2</v>
          </cell>
          <cell r="C745">
            <v>-1.1000000000000001</v>
          </cell>
          <cell r="D745">
            <v>410700</v>
          </cell>
        </row>
        <row r="746">
          <cell r="A746" t="str">
            <v>Austin Kearns</v>
          </cell>
          <cell r="B746">
            <v>9</v>
          </cell>
          <cell r="C746">
            <v>0.9</v>
          </cell>
          <cell r="D746">
            <v>750000</v>
          </cell>
        </row>
        <row r="747">
          <cell r="A747" t="str">
            <v>Aaron Laffey</v>
          </cell>
          <cell r="B747">
            <v>4</v>
          </cell>
          <cell r="C747">
            <v>0.3</v>
          </cell>
          <cell r="D747">
            <v>421900</v>
          </cell>
        </row>
        <row r="748">
          <cell r="A748" t="str">
            <v>Matt LaPorta</v>
          </cell>
          <cell r="B748">
            <v>2</v>
          </cell>
          <cell r="C748">
            <v>-0.3</v>
          </cell>
          <cell r="D748">
            <v>402700</v>
          </cell>
        </row>
        <row r="749">
          <cell r="A749" t="str">
            <v>Jensen Lewis</v>
          </cell>
          <cell r="B749">
            <v>4</v>
          </cell>
          <cell r="C749">
            <v>0.8</v>
          </cell>
          <cell r="D749">
            <v>422400</v>
          </cell>
        </row>
        <row r="750">
          <cell r="A750" t="str">
            <v>Lou Marson</v>
          </cell>
          <cell r="B750">
            <v>3</v>
          </cell>
          <cell r="C750">
            <v>0.4</v>
          </cell>
          <cell r="D750">
            <v>401200</v>
          </cell>
        </row>
        <row r="751">
          <cell r="A751" t="str">
            <v>Andy Marte</v>
          </cell>
          <cell r="B751">
            <v>6</v>
          </cell>
          <cell r="C751">
            <v>0.5</v>
          </cell>
          <cell r="D751">
            <v>413400</v>
          </cell>
        </row>
        <row r="752">
          <cell r="A752" t="str">
            <v>Justin Masterson</v>
          </cell>
          <cell r="B752">
            <v>3</v>
          </cell>
          <cell r="C752">
            <v>0.2</v>
          </cell>
          <cell r="D752">
            <v>427000</v>
          </cell>
        </row>
        <row r="753">
          <cell r="A753" t="str">
            <v>Jayson Nix</v>
          </cell>
          <cell r="B753">
            <v>3</v>
          </cell>
          <cell r="C753">
            <v>0.9</v>
          </cell>
        </row>
        <row r="754">
          <cell r="A754" t="str">
            <v>Jhonny Peralta</v>
          </cell>
          <cell r="B754">
            <v>8</v>
          </cell>
          <cell r="C754">
            <v>1.8</v>
          </cell>
          <cell r="D754">
            <v>4850000</v>
          </cell>
        </row>
        <row r="755">
          <cell r="A755" t="str">
            <v>Chris Perez</v>
          </cell>
          <cell r="B755">
            <v>3</v>
          </cell>
          <cell r="C755">
            <v>2.6</v>
          </cell>
          <cell r="D755">
            <v>423800</v>
          </cell>
        </row>
        <row r="756">
          <cell r="A756" t="str">
            <v>Rafael Perez</v>
          </cell>
          <cell r="B756">
            <v>5</v>
          </cell>
          <cell r="C756">
            <v>1.1000000000000001</v>
          </cell>
          <cell r="D756">
            <v>795000</v>
          </cell>
        </row>
        <row r="757">
          <cell r="A757" t="str">
            <v>Vinnie Pestano</v>
          </cell>
          <cell r="B757" t="str">
            <v>1st</v>
          </cell>
          <cell r="C757">
            <v>0.1</v>
          </cell>
        </row>
        <row r="758">
          <cell r="A758" t="str">
            <v>Mike Redmond</v>
          </cell>
          <cell r="B758">
            <v>13</v>
          </cell>
          <cell r="C758">
            <v>-0.2</v>
          </cell>
          <cell r="D758">
            <v>850000</v>
          </cell>
        </row>
        <row r="759">
          <cell r="A759" t="str">
            <v>Carlos Santana</v>
          </cell>
          <cell r="B759" t="str">
            <v>1st</v>
          </cell>
          <cell r="C759">
            <v>2</v>
          </cell>
        </row>
        <row r="760">
          <cell r="A760" t="str">
            <v>Tony Sipp</v>
          </cell>
          <cell r="B760">
            <v>2</v>
          </cell>
          <cell r="C760">
            <v>0.3</v>
          </cell>
          <cell r="D760">
            <v>407300</v>
          </cell>
        </row>
        <row r="761">
          <cell r="A761" t="str">
            <v>Grady Sizemore</v>
          </cell>
          <cell r="B761">
            <v>7</v>
          </cell>
          <cell r="C761">
            <v>-0.4</v>
          </cell>
          <cell r="D761">
            <v>5766666</v>
          </cell>
        </row>
        <row r="762">
          <cell r="A762" t="str">
            <v>Joe Smith</v>
          </cell>
          <cell r="B762">
            <v>4</v>
          </cell>
          <cell r="C762">
            <v>0.5</v>
          </cell>
          <cell r="D762">
            <v>427500</v>
          </cell>
        </row>
        <row r="763">
          <cell r="A763" t="str">
            <v>Drew Sutton</v>
          </cell>
          <cell r="B763">
            <v>2</v>
          </cell>
          <cell r="C763">
            <v>0.2</v>
          </cell>
        </row>
        <row r="764">
          <cell r="A764" t="str">
            <v>Mitch Talbot</v>
          </cell>
          <cell r="B764">
            <v>2</v>
          </cell>
          <cell r="C764">
            <v>0.6</v>
          </cell>
          <cell r="D764">
            <v>400700</v>
          </cell>
        </row>
        <row r="765">
          <cell r="A765" t="str">
            <v>Jess Todd</v>
          </cell>
          <cell r="B765">
            <v>2</v>
          </cell>
          <cell r="C765">
            <v>-0.1</v>
          </cell>
        </row>
        <row r="766">
          <cell r="A766" t="str">
            <v>Josh Tomlin</v>
          </cell>
          <cell r="B766" t="str">
            <v>1st</v>
          </cell>
          <cell r="C766">
            <v>0.4</v>
          </cell>
        </row>
        <row r="767">
          <cell r="A767" t="str">
            <v>Luis Valbuena</v>
          </cell>
          <cell r="B767">
            <v>3</v>
          </cell>
          <cell r="C767">
            <v>0</v>
          </cell>
          <cell r="D767">
            <v>414700</v>
          </cell>
        </row>
        <row r="768">
          <cell r="A768" t="str">
            <v>Jake Westbrook</v>
          </cell>
          <cell r="B768">
            <v>10</v>
          </cell>
          <cell r="C768">
            <v>0.8</v>
          </cell>
          <cell r="D768">
            <v>11000000</v>
          </cell>
        </row>
        <row r="769">
          <cell r="A769" t="str">
            <v>Kerry Wood</v>
          </cell>
          <cell r="B769">
            <v>12</v>
          </cell>
          <cell r="C769">
            <v>-0.6</v>
          </cell>
          <cell r="D769">
            <v>10500000</v>
          </cell>
        </row>
        <row r="770">
          <cell r="A770" t="str">
            <v>Jamey Wright</v>
          </cell>
          <cell r="B770">
            <v>15</v>
          </cell>
          <cell r="C770">
            <v>-0.7</v>
          </cell>
          <cell r="D770">
            <v>900000</v>
          </cell>
        </row>
        <row r="771">
          <cell r="A771" t="str">
            <v>Gordon Beckham</v>
          </cell>
          <cell r="B771">
            <v>2</v>
          </cell>
          <cell r="C771">
            <v>0.7</v>
          </cell>
          <cell r="D771">
            <v>445000</v>
          </cell>
        </row>
        <row r="772">
          <cell r="A772" t="str">
            <v>Mark Buehrle</v>
          </cell>
          <cell r="B772">
            <v>11</v>
          </cell>
          <cell r="C772">
            <v>3.7</v>
          </cell>
          <cell r="D772">
            <v>14000000</v>
          </cell>
        </row>
        <row r="773">
          <cell r="A773" t="str">
            <v>Ramon Castro</v>
          </cell>
          <cell r="B773">
            <v>12</v>
          </cell>
          <cell r="C773">
            <v>0.7</v>
          </cell>
          <cell r="D773">
            <v>800000</v>
          </cell>
        </row>
        <row r="774">
          <cell r="A774" t="str">
            <v>John Danks</v>
          </cell>
          <cell r="B774">
            <v>4</v>
          </cell>
          <cell r="C774">
            <v>5.2</v>
          </cell>
          <cell r="D774">
            <v>3450000</v>
          </cell>
        </row>
        <row r="775">
          <cell r="A775" t="str">
            <v>Alejandro De Aza</v>
          </cell>
          <cell r="B775">
            <v>3</v>
          </cell>
          <cell r="C775">
            <v>0.1</v>
          </cell>
        </row>
        <row r="776">
          <cell r="A776" t="str">
            <v>Tyler Flowers</v>
          </cell>
          <cell r="B776">
            <v>2</v>
          </cell>
          <cell r="C776">
            <v>0</v>
          </cell>
        </row>
        <row r="777">
          <cell r="A777" t="str">
            <v>Gavin Floyd</v>
          </cell>
          <cell r="B777">
            <v>7</v>
          </cell>
          <cell r="C777">
            <v>3.4</v>
          </cell>
          <cell r="D777">
            <v>2750000</v>
          </cell>
        </row>
        <row r="778">
          <cell r="A778" t="str">
            <v>Freddy Garcia</v>
          </cell>
          <cell r="B778">
            <v>12</v>
          </cell>
          <cell r="C778">
            <v>2</v>
          </cell>
          <cell r="D778">
            <v>1000000</v>
          </cell>
        </row>
        <row r="779">
          <cell r="A779" t="str">
            <v>Lucas Harrell</v>
          </cell>
          <cell r="B779" t="str">
            <v>1st</v>
          </cell>
          <cell r="C779">
            <v>-0.2</v>
          </cell>
        </row>
        <row r="780">
          <cell r="A780" t="str">
            <v>Daniel Hudson</v>
          </cell>
          <cell r="B780">
            <v>2</v>
          </cell>
          <cell r="C780">
            <v>-0.2</v>
          </cell>
        </row>
        <row r="781">
          <cell r="A781" t="str">
            <v>Gregory Infante</v>
          </cell>
          <cell r="B781" t="str">
            <v>1st</v>
          </cell>
          <cell r="C781">
            <v>0.2</v>
          </cell>
        </row>
        <row r="782">
          <cell r="A782" t="str">
            <v>Edwin Jackson</v>
          </cell>
          <cell r="B782">
            <v>8</v>
          </cell>
          <cell r="C782">
            <v>1.9</v>
          </cell>
        </row>
        <row r="783">
          <cell r="A783" t="str">
            <v>Bobby Jenks</v>
          </cell>
          <cell r="B783">
            <v>6</v>
          </cell>
          <cell r="C783">
            <v>0.3</v>
          </cell>
          <cell r="D783">
            <v>7500000</v>
          </cell>
        </row>
        <row r="784">
          <cell r="A784" t="str">
            <v>Andruw Jones</v>
          </cell>
          <cell r="B784">
            <v>15</v>
          </cell>
          <cell r="C784">
            <v>1.9</v>
          </cell>
          <cell r="D784">
            <v>500000</v>
          </cell>
        </row>
        <row r="785">
          <cell r="A785" t="str">
            <v>Paul Konerko</v>
          </cell>
          <cell r="B785">
            <v>14</v>
          </cell>
          <cell r="C785">
            <v>4.7</v>
          </cell>
          <cell r="D785">
            <v>12000000</v>
          </cell>
        </row>
        <row r="786">
          <cell r="A786" t="str">
            <v>Mark Kotsay</v>
          </cell>
          <cell r="B786">
            <v>14</v>
          </cell>
          <cell r="C786">
            <v>-0.7</v>
          </cell>
          <cell r="D786">
            <v>1500000</v>
          </cell>
        </row>
        <row r="787">
          <cell r="A787" t="str">
            <v>Brent Lillibridge</v>
          </cell>
          <cell r="B787">
            <v>3</v>
          </cell>
          <cell r="C787">
            <v>-0.5</v>
          </cell>
        </row>
        <row r="788">
          <cell r="A788" t="str">
            <v>Scott Linebrink</v>
          </cell>
          <cell r="B788">
            <v>11</v>
          </cell>
          <cell r="C788">
            <v>0.4</v>
          </cell>
          <cell r="D788">
            <v>5000000</v>
          </cell>
        </row>
        <row r="789">
          <cell r="A789" t="str">
            <v>Donny Lucy</v>
          </cell>
          <cell r="B789">
            <v>2</v>
          </cell>
          <cell r="C789">
            <v>0.2</v>
          </cell>
          <cell r="D789">
            <v>400000</v>
          </cell>
        </row>
        <row r="790">
          <cell r="A790" t="str">
            <v>Jeff Marquez</v>
          </cell>
          <cell r="B790" t="str">
            <v>1st</v>
          </cell>
          <cell r="C790">
            <v>-0.1</v>
          </cell>
        </row>
        <row r="791">
          <cell r="A791" t="str">
            <v>Brent Morel</v>
          </cell>
          <cell r="B791" t="str">
            <v>1st</v>
          </cell>
          <cell r="C791">
            <v>0.1</v>
          </cell>
        </row>
        <row r="792">
          <cell r="A792" t="str">
            <v>Jayson Nix</v>
          </cell>
          <cell r="B792">
            <v>3</v>
          </cell>
          <cell r="C792">
            <v>-0.3</v>
          </cell>
          <cell r="D792">
            <v>420000</v>
          </cell>
        </row>
        <row r="793">
          <cell r="A793" t="str">
            <v>Jake Peavy</v>
          </cell>
          <cell r="B793">
            <v>9</v>
          </cell>
          <cell r="C793">
            <v>1.5</v>
          </cell>
          <cell r="D793">
            <v>15000000</v>
          </cell>
        </row>
        <row r="794">
          <cell r="A794" t="str">
            <v>Tony Pena</v>
          </cell>
          <cell r="B794">
            <v>5</v>
          </cell>
          <cell r="C794">
            <v>0</v>
          </cell>
          <cell r="D794">
            <v>1200000</v>
          </cell>
        </row>
        <row r="795">
          <cell r="A795" t="str">
            <v>Juan Pierre</v>
          </cell>
          <cell r="B795">
            <v>11</v>
          </cell>
          <cell r="C795">
            <v>0.3</v>
          </cell>
          <cell r="D795">
            <v>7000000</v>
          </cell>
        </row>
        <row r="796">
          <cell r="A796" t="str">
            <v>A.J. Pierzynski</v>
          </cell>
          <cell r="B796">
            <v>13</v>
          </cell>
          <cell r="C796">
            <v>1</v>
          </cell>
          <cell r="D796">
            <v>6750000</v>
          </cell>
        </row>
        <row r="797">
          <cell r="A797" t="str">
            <v>J.J. Putz</v>
          </cell>
          <cell r="B797">
            <v>8</v>
          </cell>
          <cell r="C797">
            <v>1.7</v>
          </cell>
          <cell r="D797">
            <v>3000000</v>
          </cell>
        </row>
        <row r="798">
          <cell r="A798" t="str">
            <v>Carlos Quentin</v>
          </cell>
          <cell r="B798">
            <v>5</v>
          </cell>
          <cell r="C798">
            <v>0.4</v>
          </cell>
          <cell r="D798">
            <v>3200000</v>
          </cell>
        </row>
        <row r="799">
          <cell r="A799" t="str">
            <v>Alexei Ramirez</v>
          </cell>
          <cell r="B799">
            <v>3</v>
          </cell>
          <cell r="C799">
            <v>5.6</v>
          </cell>
          <cell r="D799">
            <v>1225000</v>
          </cell>
        </row>
        <row r="800">
          <cell r="A800" t="str">
            <v>Manny Ramirez</v>
          </cell>
          <cell r="B800">
            <v>18</v>
          </cell>
          <cell r="C800">
            <v>0.2</v>
          </cell>
        </row>
        <row r="801">
          <cell r="A801" t="str">
            <v>Alex Rios</v>
          </cell>
          <cell r="B801">
            <v>7</v>
          </cell>
          <cell r="C801">
            <v>3.3</v>
          </cell>
          <cell r="D801">
            <v>10200000</v>
          </cell>
        </row>
        <row r="802">
          <cell r="A802" t="str">
            <v>Chris Sale</v>
          </cell>
          <cell r="B802" t="str">
            <v>1st</v>
          </cell>
          <cell r="C802">
            <v>1.2</v>
          </cell>
        </row>
        <row r="803">
          <cell r="A803" t="str">
            <v>Sergio Santos</v>
          </cell>
          <cell r="B803" t="str">
            <v>1st</v>
          </cell>
          <cell r="C803">
            <v>1.5</v>
          </cell>
          <cell r="D803">
            <v>400000</v>
          </cell>
        </row>
        <row r="804">
          <cell r="A804" t="str">
            <v>Mark Teahen</v>
          </cell>
          <cell r="B804">
            <v>6</v>
          </cell>
          <cell r="C804">
            <v>-1.1000000000000001</v>
          </cell>
          <cell r="D804">
            <v>3750000</v>
          </cell>
        </row>
        <row r="805">
          <cell r="A805" t="str">
            <v>Matt Thornton</v>
          </cell>
          <cell r="B805">
            <v>7</v>
          </cell>
          <cell r="C805">
            <v>2.2000000000000002</v>
          </cell>
          <cell r="D805">
            <v>2250000</v>
          </cell>
        </row>
        <row r="806">
          <cell r="A806" t="str">
            <v>Erick Threets</v>
          </cell>
          <cell r="B806">
            <v>3</v>
          </cell>
          <cell r="C806">
            <v>0.6</v>
          </cell>
        </row>
        <row r="807">
          <cell r="A807" t="str">
            <v>Carlos Torres</v>
          </cell>
          <cell r="B807">
            <v>2</v>
          </cell>
          <cell r="C807">
            <v>-0.2</v>
          </cell>
          <cell r="D807">
            <v>415000</v>
          </cell>
        </row>
        <row r="808">
          <cell r="A808" t="str">
            <v>Dayan Viciedo</v>
          </cell>
          <cell r="B808" t="str">
            <v>1st</v>
          </cell>
          <cell r="C808">
            <v>0.2</v>
          </cell>
          <cell r="D808">
            <v>1250000</v>
          </cell>
        </row>
        <row r="809">
          <cell r="A809" t="str">
            <v>Omar Vizquel</v>
          </cell>
          <cell r="B809">
            <v>22</v>
          </cell>
          <cell r="C809">
            <v>0.2</v>
          </cell>
          <cell r="D809">
            <v>1375000</v>
          </cell>
        </row>
        <row r="810">
          <cell r="A810" t="str">
            <v>Randy Williams</v>
          </cell>
          <cell r="B810">
            <v>4</v>
          </cell>
          <cell r="C810">
            <v>-0.1</v>
          </cell>
          <cell r="D810">
            <v>415000</v>
          </cell>
        </row>
        <row r="811">
          <cell r="A811" t="str">
            <v>Rick Ankiel</v>
          </cell>
          <cell r="B811">
            <v>8</v>
          </cell>
          <cell r="C811">
            <v>0.3</v>
          </cell>
          <cell r="D811">
            <v>2750000</v>
          </cell>
        </row>
        <row r="812">
          <cell r="A812" t="str">
            <v>Mike Aviles</v>
          </cell>
          <cell r="B812">
            <v>3</v>
          </cell>
          <cell r="C812">
            <v>1.5</v>
          </cell>
          <cell r="D812">
            <v>429000</v>
          </cell>
        </row>
        <row r="813">
          <cell r="A813" t="str">
            <v>Brian Bannister</v>
          </cell>
          <cell r="B813">
            <v>5</v>
          </cell>
          <cell r="C813">
            <v>-0.2</v>
          </cell>
          <cell r="D813">
            <v>2300000</v>
          </cell>
        </row>
        <row r="814">
          <cell r="A814" t="str">
            <v>Yuniesky Betancourt</v>
          </cell>
          <cell r="B814">
            <v>6</v>
          </cell>
          <cell r="C814">
            <v>-0.9</v>
          </cell>
          <cell r="D814">
            <v>3300000</v>
          </cell>
        </row>
        <row r="815">
          <cell r="A815" t="str">
            <v>Wilson Betemit</v>
          </cell>
          <cell r="B815">
            <v>8</v>
          </cell>
          <cell r="C815">
            <v>1.1000000000000001</v>
          </cell>
        </row>
        <row r="816">
          <cell r="A816" t="str">
            <v>Gregor Blanco</v>
          </cell>
          <cell r="B816">
            <v>3</v>
          </cell>
          <cell r="C816">
            <v>0.7</v>
          </cell>
        </row>
        <row r="817">
          <cell r="A817" t="str">
            <v>Willie Bloomquist</v>
          </cell>
          <cell r="B817">
            <v>9</v>
          </cell>
          <cell r="C817">
            <v>-0.9</v>
          </cell>
          <cell r="D817">
            <v>1700000</v>
          </cell>
        </row>
        <row r="818">
          <cell r="A818" t="str">
            <v>Bryan Bullington</v>
          </cell>
          <cell r="B818">
            <v>5</v>
          </cell>
          <cell r="C818">
            <v>-0.1</v>
          </cell>
        </row>
        <row r="819">
          <cell r="A819" t="str">
            <v>Billy Butler</v>
          </cell>
          <cell r="B819">
            <v>4</v>
          </cell>
          <cell r="C819">
            <v>3.2</v>
          </cell>
          <cell r="D819">
            <v>470000</v>
          </cell>
        </row>
        <row r="820">
          <cell r="A820" t="str">
            <v>Alberto Callaspo</v>
          </cell>
          <cell r="B820">
            <v>5</v>
          </cell>
          <cell r="C820">
            <v>1.1000000000000001</v>
          </cell>
          <cell r="D820">
            <v>460000</v>
          </cell>
        </row>
        <row r="821">
          <cell r="A821" t="str">
            <v>Jesse Chavez</v>
          </cell>
          <cell r="B821">
            <v>3</v>
          </cell>
          <cell r="C821">
            <v>-0.5</v>
          </cell>
        </row>
        <row r="822">
          <cell r="A822" t="str">
            <v>Bruce Chen</v>
          </cell>
          <cell r="B822">
            <v>12</v>
          </cell>
          <cell r="C822">
            <v>3</v>
          </cell>
        </row>
        <row r="823">
          <cell r="A823" t="str">
            <v>Roman Colon</v>
          </cell>
          <cell r="B823">
            <v>5</v>
          </cell>
          <cell r="C823">
            <v>-0.2</v>
          </cell>
          <cell r="D823">
            <v>665000</v>
          </cell>
        </row>
        <row r="824">
          <cell r="A824" t="str">
            <v>Juan Cruz</v>
          </cell>
          <cell r="B824">
            <v>10</v>
          </cell>
          <cell r="C824">
            <v>0.2</v>
          </cell>
          <cell r="D824">
            <v>3250000</v>
          </cell>
        </row>
        <row r="825">
          <cell r="A825" t="str">
            <v>Kyle Davies</v>
          </cell>
          <cell r="B825">
            <v>6</v>
          </cell>
          <cell r="C825">
            <v>1.1000000000000001</v>
          </cell>
          <cell r="D825">
            <v>1800000</v>
          </cell>
        </row>
        <row r="826">
          <cell r="A826" t="str">
            <v>David DeJesus</v>
          </cell>
          <cell r="B826">
            <v>8</v>
          </cell>
          <cell r="C826">
            <v>1.9</v>
          </cell>
          <cell r="D826">
            <v>4700000</v>
          </cell>
        </row>
        <row r="827">
          <cell r="A827" t="str">
            <v>Jarrod Dyson</v>
          </cell>
          <cell r="B827" t="str">
            <v>1st</v>
          </cell>
          <cell r="C827">
            <v>0.8</v>
          </cell>
        </row>
        <row r="828">
          <cell r="A828" t="str">
            <v>Kyle Farnsworth</v>
          </cell>
          <cell r="B828">
            <v>12</v>
          </cell>
          <cell r="C828">
            <v>1.5</v>
          </cell>
          <cell r="D828">
            <v>4500000</v>
          </cell>
        </row>
        <row r="829">
          <cell r="A829" t="str">
            <v>Josh Fields</v>
          </cell>
          <cell r="B829">
            <v>5</v>
          </cell>
          <cell r="C829">
            <v>0.3</v>
          </cell>
          <cell r="D829">
            <v>422000</v>
          </cell>
        </row>
        <row r="830">
          <cell r="A830" t="str">
            <v>Chris Getz</v>
          </cell>
          <cell r="B830">
            <v>3</v>
          </cell>
          <cell r="C830">
            <v>0.3</v>
          </cell>
          <cell r="D830">
            <v>414500</v>
          </cell>
        </row>
        <row r="831">
          <cell r="A831" t="str">
            <v>Alex Gordon</v>
          </cell>
          <cell r="B831">
            <v>4</v>
          </cell>
          <cell r="C831">
            <v>-0.5</v>
          </cell>
          <cell r="D831">
            <v>1150000</v>
          </cell>
        </row>
        <row r="832">
          <cell r="A832" t="str">
            <v>Zack Greinke</v>
          </cell>
          <cell r="B832">
            <v>7</v>
          </cell>
          <cell r="C832">
            <v>3.4</v>
          </cell>
          <cell r="D832">
            <v>7250000</v>
          </cell>
        </row>
        <row r="833">
          <cell r="A833" t="str">
            <v>Jose Guillen</v>
          </cell>
          <cell r="B833">
            <v>14</v>
          </cell>
          <cell r="C833">
            <v>0.2</v>
          </cell>
          <cell r="D833">
            <v>12000000</v>
          </cell>
        </row>
        <row r="834">
          <cell r="A834" t="str">
            <v>Luke Hochevar</v>
          </cell>
          <cell r="B834">
            <v>4</v>
          </cell>
          <cell r="C834">
            <v>1</v>
          </cell>
          <cell r="D834">
            <v>1760000</v>
          </cell>
        </row>
        <row r="835">
          <cell r="A835" t="str">
            <v>Greg Holland</v>
          </cell>
          <cell r="B835" t="str">
            <v>1st</v>
          </cell>
          <cell r="C835">
            <v>-0.2</v>
          </cell>
        </row>
        <row r="836">
          <cell r="A836" t="str">
            <v>Dusty Hughes</v>
          </cell>
          <cell r="B836">
            <v>2</v>
          </cell>
          <cell r="C836">
            <v>0.8</v>
          </cell>
          <cell r="D836">
            <v>400500</v>
          </cell>
        </row>
        <row r="837">
          <cell r="A837" t="str">
            <v>Philip Humber</v>
          </cell>
          <cell r="B837">
            <v>5</v>
          </cell>
          <cell r="C837">
            <v>0.5</v>
          </cell>
        </row>
        <row r="838">
          <cell r="A838" t="str">
            <v>Kila Ka'aihue</v>
          </cell>
          <cell r="B838">
            <v>2</v>
          </cell>
          <cell r="C838">
            <v>0.1</v>
          </cell>
        </row>
        <row r="839">
          <cell r="A839" t="str">
            <v>Jason Kendall</v>
          </cell>
          <cell r="B839">
            <v>15</v>
          </cell>
          <cell r="C839">
            <v>0.5</v>
          </cell>
          <cell r="D839">
            <v>2250000</v>
          </cell>
        </row>
        <row r="840">
          <cell r="A840" t="str">
            <v>Anthony Lerew</v>
          </cell>
          <cell r="B840">
            <v>5</v>
          </cell>
          <cell r="C840">
            <v>-0.7</v>
          </cell>
        </row>
        <row r="841">
          <cell r="A841" t="str">
            <v>Mitch Maier</v>
          </cell>
          <cell r="B841">
            <v>4</v>
          </cell>
          <cell r="C841">
            <v>0.8</v>
          </cell>
        </row>
        <row r="842">
          <cell r="A842" t="str">
            <v>Victor Marte</v>
          </cell>
          <cell r="B842">
            <v>2</v>
          </cell>
          <cell r="C842">
            <v>-0.9</v>
          </cell>
        </row>
        <row r="843">
          <cell r="A843" t="str">
            <v>Lucas May</v>
          </cell>
          <cell r="B843" t="str">
            <v>1st</v>
          </cell>
          <cell r="C843">
            <v>-0.5</v>
          </cell>
        </row>
        <row r="844">
          <cell r="A844" t="str">
            <v>Gil Meche</v>
          </cell>
          <cell r="B844">
            <v>10</v>
          </cell>
          <cell r="C844">
            <v>0</v>
          </cell>
          <cell r="D844">
            <v>12400000</v>
          </cell>
        </row>
        <row r="845">
          <cell r="A845" t="str">
            <v>Luis Mendoza</v>
          </cell>
          <cell r="B845">
            <v>4</v>
          </cell>
          <cell r="C845">
            <v>-0.7</v>
          </cell>
          <cell r="D845">
            <v>406210</v>
          </cell>
        </row>
        <row r="846">
          <cell r="A846" t="str">
            <v>Jai Miller</v>
          </cell>
          <cell r="B846">
            <v>2</v>
          </cell>
          <cell r="C846">
            <v>-0.2</v>
          </cell>
        </row>
        <row r="847">
          <cell r="A847" t="str">
            <v>Sean O'Sullivan</v>
          </cell>
          <cell r="B847">
            <v>2</v>
          </cell>
          <cell r="C847">
            <v>-0.1</v>
          </cell>
        </row>
        <row r="848">
          <cell r="A848" t="str">
            <v>John Parrish</v>
          </cell>
          <cell r="B848">
            <v>8</v>
          </cell>
          <cell r="C848">
            <v>0.3</v>
          </cell>
          <cell r="D848">
            <v>600000</v>
          </cell>
        </row>
        <row r="849">
          <cell r="A849" t="str">
            <v>Brayan Pena</v>
          </cell>
          <cell r="B849">
            <v>6</v>
          </cell>
          <cell r="C849">
            <v>0.4</v>
          </cell>
          <cell r="D849">
            <v>428000</v>
          </cell>
        </row>
        <row r="850">
          <cell r="A850" t="str">
            <v>Scott Podsednik</v>
          </cell>
          <cell r="B850">
            <v>10</v>
          </cell>
          <cell r="C850">
            <v>0.1</v>
          </cell>
          <cell r="D850">
            <v>1650000</v>
          </cell>
        </row>
        <row r="851">
          <cell r="A851" t="str">
            <v>Josh Rupe</v>
          </cell>
          <cell r="B851">
            <v>5</v>
          </cell>
          <cell r="C851">
            <v>0</v>
          </cell>
        </row>
        <row r="852">
          <cell r="A852" t="str">
            <v>Joakim Soria</v>
          </cell>
          <cell r="B852">
            <v>4</v>
          </cell>
          <cell r="C852">
            <v>3.7</v>
          </cell>
          <cell r="D852">
            <v>3000000</v>
          </cell>
        </row>
        <row r="853">
          <cell r="A853" t="str">
            <v>Rob Tejeda</v>
          </cell>
          <cell r="B853">
            <v>6</v>
          </cell>
          <cell r="C853">
            <v>1.2</v>
          </cell>
          <cell r="D853">
            <v>950000</v>
          </cell>
        </row>
        <row r="854">
          <cell r="A854" t="str">
            <v>Kanekoa Texeira</v>
          </cell>
          <cell r="B854" t="str">
            <v>1st</v>
          </cell>
          <cell r="C854">
            <v>0.3</v>
          </cell>
        </row>
        <row r="855">
          <cell r="A855" t="str">
            <v>Brad Thompson</v>
          </cell>
          <cell r="B855">
            <v>6</v>
          </cell>
          <cell r="C855">
            <v>-0.4</v>
          </cell>
        </row>
        <row r="856">
          <cell r="A856" t="str">
            <v>Blake Wood</v>
          </cell>
          <cell r="B856" t="str">
            <v>1st</v>
          </cell>
          <cell r="C856">
            <v>0.1</v>
          </cell>
        </row>
        <row r="857">
          <cell r="A857" t="str">
            <v>Alex Avila</v>
          </cell>
          <cell r="B857">
            <v>2</v>
          </cell>
          <cell r="C857">
            <v>0.1</v>
          </cell>
          <cell r="D857">
            <v>404900</v>
          </cell>
        </row>
        <row r="858">
          <cell r="A858" t="str">
            <v>Brennan Boesch</v>
          </cell>
          <cell r="B858" t="str">
            <v>1st</v>
          </cell>
          <cell r="C858">
            <v>0.9</v>
          </cell>
        </row>
        <row r="859">
          <cell r="A859" t="str">
            <v>Jeremy Bonderman</v>
          </cell>
          <cell r="B859">
            <v>8</v>
          </cell>
          <cell r="C859">
            <v>-1.2</v>
          </cell>
          <cell r="D859">
            <v>12500000</v>
          </cell>
        </row>
        <row r="860">
          <cell r="A860" t="str">
            <v>Eddie Bonine</v>
          </cell>
          <cell r="B860">
            <v>3</v>
          </cell>
          <cell r="C860">
            <v>0</v>
          </cell>
          <cell r="D860">
            <v>404000</v>
          </cell>
        </row>
        <row r="861">
          <cell r="A861" t="str">
            <v>Miguel Cabrera</v>
          </cell>
          <cell r="B861">
            <v>8</v>
          </cell>
          <cell r="C861">
            <v>6.5</v>
          </cell>
          <cell r="D861">
            <v>20000000</v>
          </cell>
        </row>
        <row r="862">
          <cell r="A862" t="str">
            <v>Phil Coke</v>
          </cell>
          <cell r="B862">
            <v>3</v>
          </cell>
          <cell r="C862">
            <v>0.5</v>
          </cell>
          <cell r="D862">
            <v>425000</v>
          </cell>
        </row>
        <row r="863">
          <cell r="A863" t="str">
            <v>Johnny Damon</v>
          </cell>
          <cell r="B863">
            <v>16</v>
          </cell>
          <cell r="C863">
            <v>3</v>
          </cell>
          <cell r="D863">
            <v>8000000</v>
          </cell>
        </row>
        <row r="864">
          <cell r="A864" t="str">
            <v>Adam Everett</v>
          </cell>
          <cell r="B864">
            <v>10</v>
          </cell>
          <cell r="C864">
            <v>-0.5</v>
          </cell>
          <cell r="D864">
            <v>1550000</v>
          </cell>
        </row>
        <row r="865">
          <cell r="A865" t="str">
            <v>Casey Fien</v>
          </cell>
          <cell r="B865">
            <v>2</v>
          </cell>
          <cell r="C865">
            <v>-0.1</v>
          </cell>
        </row>
        <row r="866">
          <cell r="A866" t="str">
            <v>Alfredo Figaro</v>
          </cell>
          <cell r="B866">
            <v>2</v>
          </cell>
          <cell r="C866">
            <v>-0.4</v>
          </cell>
        </row>
        <row r="867">
          <cell r="A867" t="str">
            <v>Jeff Frazier</v>
          </cell>
          <cell r="B867" t="str">
            <v>1st</v>
          </cell>
          <cell r="C867">
            <v>-0.1</v>
          </cell>
        </row>
        <row r="868">
          <cell r="A868" t="str">
            <v>Armando Galarraga</v>
          </cell>
          <cell r="B868">
            <v>4</v>
          </cell>
          <cell r="C868">
            <v>0.9</v>
          </cell>
        </row>
        <row r="869">
          <cell r="A869" t="str">
            <v>Enrique Gonzalez</v>
          </cell>
          <cell r="B869">
            <v>5</v>
          </cell>
          <cell r="C869">
            <v>0.3</v>
          </cell>
        </row>
        <row r="870">
          <cell r="A870" t="str">
            <v>Carlos Guillen</v>
          </cell>
          <cell r="B870">
            <v>13</v>
          </cell>
          <cell r="C870">
            <v>0.5</v>
          </cell>
          <cell r="D870">
            <v>13000000</v>
          </cell>
        </row>
        <row r="871">
          <cell r="A871" t="str">
            <v>Brandon Inge</v>
          </cell>
          <cell r="B871">
            <v>10</v>
          </cell>
          <cell r="C871">
            <v>2.4</v>
          </cell>
          <cell r="D871">
            <v>6600000</v>
          </cell>
        </row>
        <row r="872">
          <cell r="A872" t="str">
            <v>Austin Jackson</v>
          </cell>
          <cell r="B872" t="str">
            <v>1st</v>
          </cell>
          <cell r="C872">
            <v>5.0999999999999996</v>
          </cell>
          <cell r="D872">
            <v>400000</v>
          </cell>
        </row>
        <row r="873">
          <cell r="A873" t="str">
            <v>Don Kelly</v>
          </cell>
          <cell r="B873">
            <v>3</v>
          </cell>
          <cell r="C873">
            <v>2.1</v>
          </cell>
          <cell r="D873">
            <v>405000</v>
          </cell>
        </row>
        <row r="874">
          <cell r="A874" t="str">
            <v>Gerald Laird</v>
          </cell>
          <cell r="B874">
            <v>8</v>
          </cell>
          <cell r="C874">
            <v>-0.6</v>
          </cell>
          <cell r="D874">
            <v>3950000</v>
          </cell>
        </row>
        <row r="875">
          <cell r="A875" t="str">
            <v>Jeff Larish</v>
          </cell>
          <cell r="B875">
            <v>3</v>
          </cell>
          <cell r="C875">
            <v>-0.1</v>
          </cell>
        </row>
        <row r="876">
          <cell r="A876" t="str">
            <v>Fu-Te Ni</v>
          </cell>
          <cell r="B876">
            <v>2</v>
          </cell>
          <cell r="C876">
            <v>-0.6</v>
          </cell>
          <cell r="D876">
            <v>407500</v>
          </cell>
        </row>
        <row r="877">
          <cell r="A877" t="str">
            <v>Andy Oliver</v>
          </cell>
          <cell r="B877" t="str">
            <v>1st</v>
          </cell>
          <cell r="C877">
            <v>-0.8</v>
          </cell>
        </row>
        <row r="878">
          <cell r="A878" t="str">
            <v>Magglio Ordonez</v>
          </cell>
          <cell r="B878">
            <v>14</v>
          </cell>
          <cell r="C878">
            <v>1.3</v>
          </cell>
          <cell r="D878">
            <v>17825976</v>
          </cell>
        </row>
        <row r="879">
          <cell r="A879" t="str">
            <v>Jhonny Peralta</v>
          </cell>
          <cell r="B879">
            <v>8</v>
          </cell>
          <cell r="C879">
            <v>0.8</v>
          </cell>
        </row>
        <row r="880">
          <cell r="A880" t="str">
            <v>Ryan Perry</v>
          </cell>
          <cell r="B880">
            <v>2</v>
          </cell>
          <cell r="C880">
            <v>0.8</v>
          </cell>
          <cell r="D880">
            <v>408500</v>
          </cell>
        </row>
        <row r="881">
          <cell r="A881" t="str">
            <v>Rick Porcello</v>
          </cell>
          <cell r="B881">
            <v>2</v>
          </cell>
          <cell r="C881">
            <v>0.1</v>
          </cell>
          <cell r="D881">
            <v>1920000</v>
          </cell>
        </row>
        <row r="882">
          <cell r="A882" t="str">
            <v>Ryan Raburn</v>
          </cell>
          <cell r="B882">
            <v>5</v>
          </cell>
          <cell r="C882">
            <v>1.9</v>
          </cell>
          <cell r="D882">
            <v>438000</v>
          </cell>
        </row>
        <row r="883">
          <cell r="A883" t="str">
            <v>Will Rhymes</v>
          </cell>
          <cell r="B883" t="str">
            <v>1st</v>
          </cell>
          <cell r="C883">
            <v>1</v>
          </cell>
        </row>
        <row r="884">
          <cell r="A884" t="str">
            <v>Ramon Santiago</v>
          </cell>
          <cell r="B884">
            <v>9</v>
          </cell>
          <cell r="C884">
            <v>2.7</v>
          </cell>
          <cell r="D884">
            <v>1250000</v>
          </cell>
        </row>
        <row r="885">
          <cell r="A885" t="str">
            <v>Jay Sborz</v>
          </cell>
          <cell r="B885" t="str">
            <v>1st</v>
          </cell>
          <cell r="C885">
            <v>-0.3</v>
          </cell>
        </row>
        <row r="886">
          <cell r="A886" t="str">
            <v>Max Scherzer</v>
          </cell>
          <cell r="B886">
            <v>3</v>
          </cell>
          <cell r="C886">
            <v>3.3</v>
          </cell>
          <cell r="D886">
            <v>1500000</v>
          </cell>
        </row>
        <row r="887">
          <cell r="A887" t="str">
            <v>Daniel Schlereth</v>
          </cell>
          <cell r="B887">
            <v>2</v>
          </cell>
          <cell r="C887">
            <v>0.3</v>
          </cell>
        </row>
        <row r="888">
          <cell r="A888" t="str">
            <v>Scott Sizemore</v>
          </cell>
          <cell r="B888" t="str">
            <v>1st</v>
          </cell>
          <cell r="C888">
            <v>-0.7</v>
          </cell>
          <cell r="D888">
            <v>400000</v>
          </cell>
        </row>
        <row r="889">
          <cell r="A889" t="str">
            <v>Max St. Pierre</v>
          </cell>
          <cell r="B889" t="str">
            <v>1st</v>
          </cell>
          <cell r="C889">
            <v>-0.1</v>
          </cell>
        </row>
        <row r="890">
          <cell r="A890" t="str">
            <v>Brad Thomas</v>
          </cell>
          <cell r="B890">
            <v>4</v>
          </cell>
          <cell r="C890">
            <v>0.6</v>
          </cell>
          <cell r="D890">
            <v>1000000</v>
          </cell>
        </row>
        <row r="891">
          <cell r="A891" t="str">
            <v>Jose Valverde</v>
          </cell>
          <cell r="B891">
            <v>8</v>
          </cell>
          <cell r="C891">
            <v>1.1000000000000001</v>
          </cell>
          <cell r="D891">
            <v>6886052</v>
          </cell>
        </row>
        <row r="892">
          <cell r="A892" t="str">
            <v>Justin Verlander</v>
          </cell>
          <cell r="B892">
            <v>6</v>
          </cell>
          <cell r="C892">
            <v>4.3</v>
          </cell>
          <cell r="D892">
            <v>6850000</v>
          </cell>
        </row>
        <row r="893">
          <cell r="A893" t="str">
            <v>Robbie Weinhardt</v>
          </cell>
          <cell r="B893" t="str">
            <v>1st</v>
          </cell>
          <cell r="C893">
            <v>-0.9</v>
          </cell>
        </row>
        <row r="894">
          <cell r="A894" t="str">
            <v>Casper Wells</v>
          </cell>
          <cell r="B894" t="str">
            <v>1st</v>
          </cell>
          <cell r="C894">
            <v>1.5</v>
          </cell>
        </row>
        <row r="895">
          <cell r="A895" t="str">
            <v>Dontrelle Willis</v>
          </cell>
          <cell r="B895">
            <v>8</v>
          </cell>
          <cell r="C895">
            <v>0.1</v>
          </cell>
          <cell r="D895">
            <v>12000000</v>
          </cell>
        </row>
        <row r="896">
          <cell r="A896" t="str">
            <v>Danny Worth</v>
          </cell>
          <cell r="B896" t="str">
            <v>1st</v>
          </cell>
          <cell r="C896">
            <v>0.2</v>
          </cell>
        </row>
        <row r="897">
          <cell r="A897" t="str">
            <v>Joel Zumaya</v>
          </cell>
          <cell r="B897">
            <v>5</v>
          </cell>
          <cell r="C897">
            <v>0.8</v>
          </cell>
          <cell r="D897">
            <v>915000</v>
          </cell>
        </row>
        <row r="898">
          <cell r="A898" t="str">
            <v>Garret Anderson</v>
          </cell>
          <cell r="B898">
            <v>17</v>
          </cell>
          <cell r="C898">
            <v>-1.1000000000000001</v>
          </cell>
          <cell r="D898">
            <v>550000</v>
          </cell>
        </row>
        <row r="899">
          <cell r="A899" t="str">
            <v>Brad Ausmus</v>
          </cell>
          <cell r="B899">
            <v>18</v>
          </cell>
          <cell r="C899">
            <v>-0.1</v>
          </cell>
          <cell r="D899">
            <v>850000</v>
          </cell>
        </row>
        <row r="900">
          <cell r="A900" t="str">
            <v>Rod Barajas</v>
          </cell>
          <cell r="B900">
            <v>12</v>
          </cell>
          <cell r="C900">
            <v>0.7</v>
          </cell>
        </row>
        <row r="901">
          <cell r="A901" t="str">
            <v>Ronald Belisario</v>
          </cell>
          <cell r="B901">
            <v>2</v>
          </cell>
          <cell r="C901">
            <v>-0.1</v>
          </cell>
          <cell r="D901">
            <v>412500</v>
          </cell>
        </row>
        <row r="902">
          <cell r="A902" t="str">
            <v>Ronnie Belliard</v>
          </cell>
          <cell r="B902">
            <v>13</v>
          </cell>
          <cell r="C902">
            <v>-0.4</v>
          </cell>
          <cell r="D902">
            <v>825000</v>
          </cell>
        </row>
        <row r="903">
          <cell r="A903" t="str">
            <v>Chad Billingsley</v>
          </cell>
          <cell r="B903">
            <v>5</v>
          </cell>
          <cell r="C903">
            <v>3.8</v>
          </cell>
          <cell r="D903">
            <v>3850000</v>
          </cell>
        </row>
        <row r="904">
          <cell r="A904" t="str">
            <v>Casey Blake</v>
          </cell>
          <cell r="B904">
            <v>12</v>
          </cell>
          <cell r="C904">
            <v>2.7</v>
          </cell>
          <cell r="D904">
            <v>6250000</v>
          </cell>
        </row>
        <row r="905">
          <cell r="A905" t="str">
            <v>Jonathan Broxton</v>
          </cell>
          <cell r="B905">
            <v>6</v>
          </cell>
          <cell r="C905">
            <v>0.3</v>
          </cell>
          <cell r="D905">
            <v>4000000</v>
          </cell>
        </row>
        <row r="906">
          <cell r="A906" t="str">
            <v>Jamey Carroll</v>
          </cell>
          <cell r="B906">
            <v>9</v>
          </cell>
          <cell r="C906">
            <v>2.5</v>
          </cell>
          <cell r="D906">
            <v>1535677</v>
          </cell>
        </row>
        <row r="907">
          <cell r="A907" t="str">
            <v>Juan Castro</v>
          </cell>
          <cell r="B907">
            <v>16</v>
          </cell>
          <cell r="C907">
            <v>-0.1</v>
          </cell>
        </row>
        <row r="908">
          <cell r="A908" t="str">
            <v>Blake DeWitt</v>
          </cell>
          <cell r="B908">
            <v>3</v>
          </cell>
          <cell r="C908">
            <v>0.5</v>
          </cell>
          <cell r="D908">
            <v>410000</v>
          </cell>
        </row>
        <row r="909">
          <cell r="A909" t="str">
            <v>Octavio Dotel</v>
          </cell>
          <cell r="B909">
            <v>12</v>
          </cell>
          <cell r="C909">
            <v>0.3</v>
          </cell>
        </row>
        <row r="910">
          <cell r="A910" t="str">
            <v>Scott Elbert</v>
          </cell>
          <cell r="B910">
            <v>3</v>
          </cell>
          <cell r="C910">
            <v>0</v>
          </cell>
        </row>
        <row r="911">
          <cell r="A911" t="str">
            <v>A.J. Ellis</v>
          </cell>
          <cell r="B911">
            <v>3</v>
          </cell>
          <cell r="C911">
            <v>0.3</v>
          </cell>
        </row>
        <row r="912">
          <cell r="A912" t="str">
            <v>John Ely</v>
          </cell>
          <cell r="B912" t="str">
            <v>1st</v>
          </cell>
          <cell r="C912">
            <v>-0.4</v>
          </cell>
        </row>
        <row r="913">
          <cell r="A913" t="str">
            <v>Andre Ethier</v>
          </cell>
          <cell r="B913">
            <v>5</v>
          </cell>
          <cell r="C913">
            <v>1.9</v>
          </cell>
          <cell r="D913">
            <v>5750000</v>
          </cell>
        </row>
        <row r="914">
          <cell r="A914" t="str">
            <v>Rafael Furcal</v>
          </cell>
          <cell r="B914">
            <v>11</v>
          </cell>
          <cell r="C914">
            <v>4.2</v>
          </cell>
          <cell r="D914">
            <v>9500000</v>
          </cell>
        </row>
        <row r="915">
          <cell r="A915" t="str">
            <v>Jay Gibbons</v>
          </cell>
          <cell r="B915">
            <v>8</v>
          </cell>
          <cell r="C915">
            <v>-0.5</v>
          </cell>
        </row>
        <row r="916">
          <cell r="A916" t="str">
            <v>Nick Green</v>
          </cell>
          <cell r="B916">
            <v>6</v>
          </cell>
          <cell r="C916">
            <v>0</v>
          </cell>
        </row>
        <row r="917">
          <cell r="A917" t="str">
            <v>Charlie Haeger</v>
          </cell>
          <cell r="B917">
            <v>5</v>
          </cell>
          <cell r="C917">
            <v>-1.2</v>
          </cell>
          <cell r="D917">
            <v>411000</v>
          </cell>
        </row>
        <row r="918">
          <cell r="A918" t="str">
            <v>Chin-lung Hu</v>
          </cell>
          <cell r="B918">
            <v>4</v>
          </cell>
          <cell r="C918">
            <v>-0.1</v>
          </cell>
        </row>
        <row r="919">
          <cell r="A919" t="str">
            <v>Kenley Jansen</v>
          </cell>
          <cell r="B919" t="str">
            <v>1st</v>
          </cell>
          <cell r="C919">
            <v>1.6</v>
          </cell>
        </row>
        <row r="920">
          <cell r="A920" t="str">
            <v>Reed Johnson</v>
          </cell>
          <cell r="B920">
            <v>8</v>
          </cell>
          <cell r="C920">
            <v>-0.5</v>
          </cell>
          <cell r="D920">
            <v>800000</v>
          </cell>
        </row>
        <row r="921">
          <cell r="A921" t="str">
            <v>Matt Kemp</v>
          </cell>
          <cell r="B921">
            <v>5</v>
          </cell>
          <cell r="C921">
            <v>-1.1000000000000001</v>
          </cell>
          <cell r="D921">
            <v>4000000</v>
          </cell>
        </row>
        <row r="922">
          <cell r="A922" t="str">
            <v>Clayton Kershaw</v>
          </cell>
          <cell r="B922">
            <v>3</v>
          </cell>
          <cell r="C922">
            <v>5.2</v>
          </cell>
          <cell r="D922">
            <v>440000</v>
          </cell>
        </row>
        <row r="923">
          <cell r="A923" t="str">
            <v>Hung-Chih Kuo</v>
          </cell>
          <cell r="B923">
            <v>6</v>
          </cell>
          <cell r="C923">
            <v>3.2</v>
          </cell>
          <cell r="D923">
            <v>950000</v>
          </cell>
        </row>
        <row r="924">
          <cell r="A924" t="str">
            <v>Hiroki Kuroda</v>
          </cell>
          <cell r="B924">
            <v>3</v>
          </cell>
          <cell r="C924">
            <v>3</v>
          </cell>
          <cell r="D924">
            <v>15433333</v>
          </cell>
        </row>
        <row r="925">
          <cell r="A925" t="str">
            <v>Ted Lilly</v>
          </cell>
          <cell r="B925">
            <v>12</v>
          </cell>
          <cell r="C925">
            <v>1.7</v>
          </cell>
        </row>
        <row r="926">
          <cell r="A926" t="str">
            <v>John Lindsey</v>
          </cell>
          <cell r="B926" t="str">
            <v>1st</v>
          </cell>
          <cell r="C926">
            <v>-0.2</v>
          </cell>
        </row>
        <row r="927">
          <cell r="A927" t="str">
            <v>Jon Link</v>
          </cell>
          <cell r="B927" t="str">
            <v>1st</v>
          </cell>
          <cell r="C927">
            <v>-0.1</v>
          </cell>
        </row>
        <row r="928">
          <cell r="A928" t="str">
            <v>James Loney</v>
          </cell>
          <cell r="B928">
            <v>5</v>
          </cell>
          <cell r="C928">
            <v>0.6</v>
          </cell>
          <cell r="D928">
            <v>3100000</v>
          </cell>
        </row>
        <row r="929">
          <cell r="A929" t="str">
            <v>Russell Martin</v>
          </cell>
          <cell r="B929">
            <v>5</v>
          </cell>
          <cell r="C929">
            <v>1.9</v>
          </cell>
          <cell r="D929">
            <v>5050000</v>
          </cell>
        </row>
        <row r="930">
          <cell r="A930" t="str">
            <v>James McDonald</v>
          </cell>
          <cell r="B930">
            <v>3</v>
          </cell>
          <cell r="C930">
            <v>-0.3</v>
          </cell>
        </row>
        <row r="931">
          <cell r="A931" t="str">
            <v>Justin Miller</v>
          </cell>
          <cell r="B931">
            <v>7</v>
          </cell>
          <cell r="C931">
            <v>0.1</v>
          </cell>
        </row>
        <row r="932">
          <cell r="A932" t="str">
            <v>Russ Mitchell</v>
          </cell>
          <cell r="B932" t="str">
            <v>1st</v>
          </cell>
          <cell r="C932">
            <v>-0.4</v>
          </cell>
        </row>
        <row r="933">
          <cell r="A933" t="str">
            <v>Carlos Monasterios</v>
          </cell>
          <cell r="B933" t="str">
            <v>1st</v>
          </cell>
          <cell r="C933">
            <v>0.4</v>
          </cell>
          <cell r="D933">
            <v>400000</v>
          </cell>
        </row>
        <row r="934">
          <cell r="A934" t="str">
            <v>Trent Oeltjen</v>
          </cell>
          <cell r="B934">
            <v>2</v>
          </cell>
          <cell r="C934">
            <v>-0.3</v>
          </cell>
        </row>
        <row r="935">
          <cell r="A935" t="str">
            <v>Ramon Ortiz</v>
          </cell>
          <cell r="B935">
            <v>10</v>
          </cell>
          <cell r="C935">
            <v>-0.6</v>
          </cell>
          <cell r="D935">
            <v>1000000</v>
          </cell>
        </row>
        <row r="936">
          <cell r="A936" t="str">
            <v>Russ Ortiz</v>
          </cell>
          <cell r="B936">
            <v>12</v>
          </cell>
          <cell r="C936">
            <v>-0.4</v>
          </cell>
        </row>
        <row r="937">
          <cell r="A937" t="str">
            <v>Vicente Padilla</v>
          </cell>
          <cell r="B937">
            <v>12</v>
          </cell>
          <cell r="C937">
            <v>1.3</v>
          </cell>
          <cell r="D937">
            <v>5025000</v>
          </cell>
        </row>
        <row r="938">
          <cell r="A938" t="str">
            <v>Xavier Paul</v>
          </cell>
          <cell r="B938">
            <v>2</v>
          </cell>
          <cell r="C938">
            <v>-0.4</v>
          </cell>
        </row>
        <row r="939">
          <cell r="A939" t="str">
            <v>Scott Podsednik</v>
          </cell>
          <cell r="B939">
            <v>10</v>
          </cell>
          <cell r="C939">
            <v>-0.7</v>
          </cell>
        </row>
        <row r="940">
          <cell r="A940" t="str">
            <v>Manny Ramirez</v>
          </cell>
          <cell r="B940">
            <v>18</v>
          </cell>
          <cell r="C940">
            <v>0.6</v>
          </cell>
          <cell r="D940">
            <v>18695006</v>
          </cell>
        </row>
        <row r="941">
          <cell r="A941" t="str">
            <v>Travis Schlichting</v>
          </cell>
          <cell r="B941">
            <v>2</v>
          </cell>
          <cell r="C941">
            <v>0.3</v>
          </cell>
        </row>
        <row r="942">
          <cell r="A942" t="str">
            <v>George Sherrill</v>
          </cell>
          <cell r="B942">
            <v>7</v>
          </cell>
          <cell r="C942">
            <v>-0.8</v>
          </cell>
          <cell r="D942">
            <v>4500000</v>
          </cell>
        </row>
        <row r="943">
          <cell r="A943" t="str">
            <v>Jack Taschner</v>
          </cell>
          <cell r="B943">
            <v>6</v>
          </cell>
          <cell r="C943">
            <v>-0.1</v>
          </cell>
        </row>
        <row r="944">
          <cell r="A944" t="str">
            <v>Ryan Theriot</v>
          </cell>
          <cell r="B944">
            <v>6</v>
          </cell>
          <cell r="C944">
            <v>0.5</v>
          </cell>
        </row>
        <row r="945">
          <cell r="A945" t="str">
            <v>Ramon Troncoso</v>
          </cell>
          <cell r="B945">
            <v>3</v>
          </cell>
          <cell r="C945">
            <v>0.2</v>
          </cell>
          <cell r="D945">
            <v>416000</v>
          </cell>
        </row>
        <row r="946">
          <cell r="A946" t="str">
            <v>Jeff Weaver</v>
          </cell>
          <cell r="B946">
            <v>11</v>
          </cell>
          <cell r="C946">
            <v>-0.6</v>
          </cell>
          <cell r="D946">
            <v>800000</v>
          </cell>
        </row>
        <row r="947">
          <cell r="A947" t="str">
            <v>Tony Abreu</v>
          </cell>
          <cell r="B947">
            <v>3</v>
          </cell>
          <cell r="C947">
            <v>-1.3</v>
          </cell>
          <cell r="D947">
            <v>407000</v>
          </cell>
        </row>
        <row r="948">
          <cell r="A948" t="str">
            <v>Brandon Allen</v>
          </cell>
          <cell r="B948">
            <v>2</v>
          </cell>
          <cell r="C948">
            <v>0.3</v>
          </cell>
        </row>
        <row r="949">
          <cell r="A949" t="str">
            <v>Kris Benson</v>
          </cell>
          <cell r="B949">
            <v>9</v>
          </cell>
          <cell r="C949">
            <v>-0.1</v>
          </cell>
          <cell r="D949">
            <v>650000</v>
          </cell>
        </row>
        <row r="950">
          <cell r="A950" t="str">
            <v>Blaine Boyer</v>
          </cell>
          <cell r="B950">
            <v>6</v>
          </cell>
          <cell r="C950">
            <v>-0.2</v>
          </cell>
          <cell r="D950">
            <v>725000</v>
          </cell>
        </row>
        <row r="951">
          <cell r="A951" t="str">
            <v>Billy Buckner</v>
          </cell>
          <cell r="B951">
            <v>4</v>
          </cell>
          <cell r="C951">
            <v>-0.6</v>
          </cell>
        </row>
        <row r="952">
          <cell r="A952" t="str">
            <v>D.J. Carrasco</v>
          </cell>
          <cell r="B952">
            <v>6</v>
          </cell>
          <cell r="C952">
            <v>-0.3</v>
          </cell>
        </row>
        <row r="953">
          <cell r="A953" t="str">
            <v>Ryan Church</v>
          </cell>
          <cell r="B953">
            <v>7</v>
          </cell>
          <cell r="C953">
            <v>0.4</v>
          </cell>
        </row>
        <row r="954">
          <cell r="A954" t="str">
            <v>Bobby Crosby</v>
          </cell>
          <cell r="B954">
            <v>8</v>
          </cell>
          <cell r="C954">
            <v>-0.2</v>
          </cell>
        </row>
        <row r="955">
          <cell r="A955" t="str">
            <v>Sam Demel</v>
          </cell>
          <cell r="B955" t="str">
            <v>1st</v>
          </cell>
          <cell r="C955">
            <v>-0.8</v>
          </cell>
        </row>
        <row r="956">
          <cell r="A956" t="str">
            <v>Stephen Drew</v>
          </cell>
          <cell r="B956">
            <v>5</v>
          </cell>
          <cell r="C956">
            <v>4</v>
          </cell>
          <cell r="D956">
            <v>3400000</v>
          </cell>
        </row>
        <row r="957">
          <cell r="A957" t="str">
            <v>Barry Enright</v>
          </cell>
          <cell r="B957" t="str">
            <v>1st</v>
          </cell>
          <cell r="C957">
            <v>1.7</v>
          </cell>
        </row>
        <row r="958">
          <cell r="A958" t="str">
            <v>Cole Gillespie</v>
          </cell>
          <cell r="B958" t="str">
            <v>1st</v>
          </cell>
          <cell r="C958">
            <v>-0.7</v>
          </cell>
        </row>
        <row r="959">
          <cell r="A959" t="str">
            <v>J.C. Gutierrez</v>
          </cell>
          <cell r="B959">
            <v>3</v>
          </cell>
          <cell r="C959">
            <v>-0.5</v>
          </cell>
          <cell r="D959">
            <v>411000</v>
          </cell>
        </row>
        <row r="960">
          <cell r="A960" t="str">
            <v>Mike Hampton</v>
          </cell>
          <cell r="B960">
            <v>16</v>
          </cell>
          <cell r="C960">
            <v>0.3</v>
          </cell>
        </row>
        <row r="961">
          <cell r="A961" t="str">
            <v>Dan Haren</v>
          </cell>
          <cell r="B961">
            <v>8</v>
          </cell>
          <cell r="C961">
            <v>1.6</v>
          </cell>
          <cell r="D961">
            <v>8250000</v>
          </cell>
        </row>
        <row r="962">
          <cell r="A962" t="str">
            <v>Aaron Heilman</v>
          </cell>
          <cell r="B962">
            <v>8</v>
          </cell>
          <cell r="C962">
            <v>-0.1</v>
          </cell>
          <cell r="D962">
            <v>2150000</v>
          </cell>
        </row>
        <row r="963">
          <cell r="A963" t="str">
            <v>John Hester</v>
          </cell>
          <cell r="B963">
            <v>2</v>
          </cell>
          <cell r="C963">
            <v>-0.5</v>
          </cell>
        </row>
        <row r="964">
          <cell r="A964" t="str">
            <v>Bob Howry</v>
          </cell>
          <cell r="B964">
            <v>13</v>
          </cell>
          <cell r="C964">
            <v>-0.8</v>
          </cell>
          <cell r="D964">
            <v>2000000</v>
          </cell>
        </row>
        <row r="965">
          <cell r="A965" t="str">
            <v>Daniel Hudson</v>
          </cell>
          <cell r="B965">
            <v>2</v>
          </cell>
          <cell r="C965">
            <v>3.8</v>
          </cell>
        </row>
        <row r="966">
          <cell r="A966" t="str">
            <v>Conor Jackson</v>
          </cell>
          <cell r="B966">
            <v>6</v>
          </cell>
          <cell r="C966">
            <v>0.2</v>
          </cell>
          <cell r="D966">
            <v>3100000</v>
          </cell>
        </row>
        <row r="967">
          <cell r="A967" t="str">
            <v>Edwin Jackson</v>
          </cell>
          <cell r="B967">
            <v>8</v>
          </cell>
          <cell r="C967">
            <v>0.1</v>
          </cell>
          <cell r="D967">
            <v>4600000</v>
          </cell>
        </row>
        <row r="968">
          <cell r="A968" t="str">
            <v>Kelly Johnson</v>
          </cell>
          <cell r="B968">
            <v>5</v>
          </cell>
          <cell r="C968">
            <v>4.3</v>
          </cell>
          <cell r="D968">
            <v>2350000</v>
          </cell>
        </row>
        <row r="969">
          <cell r="A969" t="str">
            <v>Ian Kennedy</v>
          </cell>
          <cell r="B969">
            <v>4</v>
          </cell>
          <cell r="C969">
            <v>3.4</v>
          </cell>
          <cell r="D969">
            <v>403000</v>
          </cell>
        </row>
        <row r="970">
          <cell r="A970" t="str">
            <v>Zach Kroenke</v>
          </cell>
          <cell r="B970" t="str">
            <v>1st</v>
          </cell>
          <cell r="C970">
            <v>-0.2</v>
          </cell>
        </row>
        <row r="971">
          <cell r="A971" t="str">
            <v>Adam LaRoche</v>
          </cell>
          <cell r="B971">
            <v>7</v>
          </cell>
          <cell r="C971">
            <v>1.1000000000000001</v>
          </cell>
          <cell r="D971">
            <v>4500000</v>
          </cell>
        </row>
        <row r="972">
          <cell r="A972" t="str">
            <v>Rodrigo Lopez</v>
          </cell>
          <cell r="B972">
            <v>9</v>
          </cell>
          <cell r="C972">
            <v>-1.2</v>
          </cell>
          <cell r="D972">
            <v>650000</v>
          </cell>
        </row>
        <row r="973">
          <cell r="A973" t="str">
            <v>Miguel Montero</v>
          </cell>
          <cell r="B973">
            <v>5</v>
          </cell>
          <cell r="C973">
            <v>1.2</v>
          </cell>
          <cell r="D973">
            <v>2000000</v>
          </cell>
        </row>
        <row r="974">
          <cell r="A974" t="str">
            <v>Kevin Mulvey</v>
          </cell>
          <cell r="B974">
            <v>2</v>
          </cell>
          <cell r="C974">
            <v>0</v>
          </cell>
        </row>
        <row r="975">
          <cell r="A975" t="str">
            <v>Jordan Norberto</v>
          </cell>
          <cell r="B975" t="str">
            <v>1st</v>
          </cell>
          <cell r="C975">
            <v>-0.2</v>
          </cell>
          <cell r="D975">
            <v>400000</v>
          </cell>
        </row>
        <row r="976">
          <cell r="A976" t="str">
            <v>Augie Ojeda</v>
          </cell>
          <cell r="B976">
            <v>9</v>
          </cell>
          <cell r="C976">
            <v>-0.4</v>
          </cell>
          <cell r="D976">
            <v>825000</v>
          </cell>
        </row>
        <row r="977">
          <cell r="A977" t="str">
            <v>Gerardo Parra</v>
          </cell>
          <cell r="B977">
            <v>2</v>
          </cell>
          <cell r="C977">
            <v>0.5</v>
          </cell>
          <cell r="D977">
            <v>405500</v>
          </cell>
        </row>
        <row r="978">
          <cell r="A978" t="str">
            <v>Chad Qualls</v>
          </cell>
          <cell r="B978">
            <v>7</v>
          </cell>
          <cell r="C978">
            <v>-2.2000000000000002</v>
          </cell>
          <cell r="D978">
            <v>4185000</v>
          </cell>
        </row>
        <row r="979">
          <cell r="A979" t="str">
            <v>Mark Reynolds</v>
          </cell>
          <cell r="B979">
            <v>4</v>
          </cell>
          <cell r="C979">
            <v>0.4</v>
          </cell>
          <cell r="D979">
            <v>833333</v>
          </cell>
        </row>
        <row r="980">
          <cell r="A980" t="str">
            <v>Saul Rivera</v>
          </cell>
          <cell r="B980">
            <v>5</v>
          </cell>
          <cell r="C980">
            <v>-0.4</v>
          </cell>
        </row>
        <row r="981">
          <cell r="A981" t="str">
            <v>Ryan Roberts</v>
          </cell>
          <cell r="B981">
            <v>5</v>
          </cell>
          <cell r="C981">
            <v>-0.1</v>
          </cell>
        </row>
        <row r="982">
          <cell r="A982" t="str">
            <v>Rafael Rodriguez</v>
          </cell>
          <cell r="B982">
            <v>2</v>
          </cell>
          <cell r="C982">
            <v>0</v>
          </cell>
        </row>
        <row r="983">
          <cell r="A983" t="str">
            <v>Carlos Rosa</v>
          </cell>
          <cell r="B983">
            <v>3</v>
          </cell>
          <cell r="C983">
            <v>0.1</v>
          </cell>
        </row>
        <row r="984">
          <cell r="A984" t="str">
            <v>Leo Rosales</v>
          </cell>
          <cell r="B984">
            <v>3</v>
          </cell>
          <cell r="C984">
            <v>-0.5</v>
          </cell>
          <cell r="D984">
            <v>409500</v>
          </cell>
        </row>
        <row r="985">
          <cell r="A985" t="str">
            <v>Rusty Ryal</v>
          </cell>
          <cell r="B985">
            <v>2</v>
          </cell>
          <cell r="C985">
            <v>-0.4</v>
          </cell>
          <cell r="D985">
            <v>401000</v>
          </cell>
        </row>
        <row r="986">
          <cell r="A986" t="str">
            <v>Joe Saunders</v>
          </cell>
          <cell r="B986">
            <v>6</v>
          </cell>
          <cell r="C986">
            <v>-0.1</v>
          </cell>
        </row>
        <row r="987">
          <cell r="A987" t="str">
            <v>Konrad Schmidt</v>
          </cell>
          <cell r="B987" t="str">
            <v>1st</v>
          </cell>
          <cell r="C987">
            <v>-0.1</v>
          </cell>
        </row>
        <row r="988">
          <cell r="A988" t="str">
            <v>Chris Snyder</v>
          </cell>
          <cell r="B988">
            <v>7</v>
          </cell>
          <cell r="C988">
            <v>0.5</v>
          </cell>
          <cell r="D988">
            <v>5250000</v>
          </cell>
        </row>
        <row r="989">
          <cell r="A989" t="str">
            <v>Daniel Stange</v>
          </cell>
          <cell r="B989" t="str">
            <v>1st</v>
          </cell>
          <cell r="C989">
            <v>-0.2</v>
          </cell>
        </row>
        <row r="990">
          <cell r="A990" t="str">
            <v>Justin Upton</v>
          </cell>
          <cell r="B990">
            <v>4</v>
          </cell>
          <cell r="C990">
            <v>1.6</v>
          </cell>
          <cell r="D990">
            <v>708333</v>
          </cell>
        </row>
        <row r="991">
          <cell r="A991" t="str">
            <v>Cesar Valdez</v>
          </cell>
          <cell r="B991" t="str">
            <v>1st</v>
          </cell>
          <cell r="C991">
            <v>-0.7</v>
          </cell>
        </row>
        <row r="992">
          <cell r="A992" t="str">
            <v>Esmerling Vasquez</v>
          </cell>
          <cell r="B992">
            <v>2</v>
          </cell>
          <cell r="C992">
            <v>-0.4</v>
          </cell>
          <cell r="D992">
            <v>404500</v>
          </cell>
        </row>
        <row r="993">
          <cell r="A993" t="str">
            <v>Dontrelle Willis</v>
          </cell>
          <cell r="B993">
            <v>8</v>
          </cell>
          <cell r="C993">
            <v>-0.2</v>
          </cell>
        </row>
        <row r="994">
          <cell r="A994" t="str">
            <v>Chris Young</v>
          </cell>
          <cell r="B994">
            <v>5</v>
          </cell>
          <cell r="C994">
            <v>5.4</v>
          </cell>
          <cell r="D994">
            <v>3450000</v>
          </cell>
        </row>
        <row r="995">
          <cell r="A995" t="str">
            <v>Jeremy Affeldt</v>
          </cell>
          <cell r="B995">
            <v>9</v>
          </cell>
          <cell r="C995">
            <v>-0.2</v>
          </cell>
          <cell r="D995">
            <v>4000000</v>
          </cell>
        </row>
        <row r="996">
          <cell r="A996" t="str">
            <v>Denny Bautista</v>
          </cell>
          <cell r="B996">
            <v>7</v>
          </cell>
          <cell r="C996">
            <v>0.3</v>
          </cell>
        </row>
        <row r="997">
          <cell r="A997" t="str">
            <v>John Bowker</v>
          </cell>
          <cell r="B997">
            <v>3</v>
          </cell>
          <cell r="C997">
            <v>0</v>
          </cell>
          <cell r="D997">
            <v>410000</v>
          </cell>
        </row>
        <row r="998">
          <cell r="A998" t="str">
            <v>Madison Bumgarner</v>
          </cell>
          <cell r="B998">
            <v>2</v>
          </cell>
          <cell r="C998">
            <v>2.6</v>
          </cell>
        </row>
        <row r="999">
          <cell r="A999" t="str">
            <v>Pat Burrell</v>
          </cell>
          <cell r="B999">
            <v>11</v>
          </cell>
          <cell r="C999">
            <v>2.1</v>
          </cell>
        </row>
        <row r="1000">
          <cell r="A1000" t="str">
            <v>Emmanuel Burriss</v>
          </cell>
          <cell r="B1000">
            <v>3</v>
          </cell>
          <cell r="C1000">
            <v>0.1</v>
          </cell>
          <cell r="D1000">
            <v>410000</v>
          </cell>
        </row>
        <row r="1001">
          <cell r="A1001" t="str">
            <v>Matt Cain</v>
          </cell>
          <cell r="B1001">
            <v>6</v>
          </cell>
          <cell r="C1001">
            <v>3.8</v>
          </cell>
          <cell r="D1001">
            <v>4583333</v>
          </cell>
        </row>
        <row r="1002">
          <cell r="A1002" t="str">
            <v>Santiago Casilla</v>
          </cell>
          <cell r="B1002">
            <v>7</v>
          </cell>
          <cell r="C1002">
            <v>1.6</v>
          </cell>
        </row>
        <row r="1003">
          <cell r="A1003" t="str">
            <v>Mark DeRosa</v>
          </cell>
          <cell r="B1003">
            <v>13</v>
          </cell>
          <cell r="C1003">
            <v>-0.7</v>
          </cell>
          <cell r="D1003">
            <v>6000000</v>
          </cell>
        </row>
        <row r="1004">
          <cell r="A1004" t="str">
            <v>Matt Downs</v>
          </cell>
          <cell r="B1004">
            <v>2</v>
          </cell>
          <cell r="C1004">
            <v>0.6</v>
          </cell>
        </row>
        <row r="1005">
          <cell r="A1005" t="str">
            <v>Mike Fontenot</v>
          </cell>
          <cell r="B1005">
            <v>5</v>
          </cell>
          <cell r="C1005">
            <v>0</v>
          </cell>
        </row>
        <row r="1006">
          <cell r="A1006" t="str">
            <v>Darren Ford</v>
          </cell>
          <cell r="B1006" t="str">
            <v>1st</v>
          </cell>
          <cell r="C1006">
            <v>0</v>
          </cell>
        </row>
        <row r="1007">
          <cell r="A1007" t="str">
            <v>Jose Guillen</v>
          </cell>
          <cell r="B1007">
            <v>14</v>
          </cell>
          <cell r="C1007">
            <v>-0.6</v>
          </cell>
        </row>
        <row r="1008">
          <cell r="A1008" t="str">
            <v>Aubrey Huff</v>
          </cell>
          <cell r="B1008">
            <v>11</v>
          </cell>
          <cell r="C1008">
            <v>5.7</v>
          </cell>
          <cell r="D1008">
            <v>3000000</v>
          </cell>
        </row>
        <row r="1009">
          <cell r="A1009" t="str">
            <v>Travis Ishikawa</v>
          </cell>
          <cell r="B1009">
            <v>4</v>
          </cell>
          <cell r="C1009">
            <v>0</v>
          </cell>
          <cell r="D1009">
            <v>417000</v>
          </cell>
        </row>
        <row r="1010">
          <cell r="A1010" t="str">
            <v>Waldis Joaquin</v>
          </cell>
          <cell r="B1010">
            <v>2</v>
          </cell>
          <cell r="C1010">
            <v>-0.3</v>
          </cell>
          <cell r="D1010">
            <v>400500</v>
          </cell>
        </row>
        <row r="1011">
          <cell r="A1011" t="str">
            <v>Tim Lincecum</v>
          </cell>
          <cell r="B1011">
            <v>4</v>
          </cell>
          <cell r="C1011">
            <v>3.1</v>
          </cell>
          <cell r="D1011">
            <v>9000000</v>
          </cell>
        </row>
        <row r="1012">
          <cell r="A1012" t="str">
            <v>Javier Lopez</v>
          </cell>
          <cell r="B1012">
            <v>8</v>
          </cell>
          <cell r="C1012">
            <v>0.8</v>
          </cell>
        </row>
        <row r="1013">
          <cell r="A1013" t="str">
            <v>Joe Martinez</v>
          </cell>
          <cell r="B1013">
            <v>2</v>
          </cell>
          <cell r="C1013">
            <v>-0.1</v>
          </cell>
        </row>
        <row r="1014">
          <cell r="A1014" t="str">
            <v>Brandon Medders</v>
          </cell>
          <cell r="B1014">
            <v>6</v>
          </cell>
          <cell r="C1014">
            <v>-0.4</v>
          </cell>
          <cell r="D1014">
            <v>820000</v>
          </cell>
        </row>
        <row r="1015">
          <cell r="A1015" t="str">
            <v>Bengie Molina</v>
          </cell>
          <cell r="B1015">
            <v>13</v>
          </cell>
          <cell r="C1015">
            <v>0.1</v>
          </cell>
          <cell r="D1015">
            <v>4500000</v>
          </cell>
        </row>
        <row r="1016">
          <cell r="A1016" t="str">
            <v>Guillermo Mota</v>
          </cell>
          <cell r="B1016">
            <v>12</v>
          </cell>
          <cell r="C1016">
            <v>-0.3</v>
          </cell>
          <cell r="D1016">
            <v>750000</v>
          </cell>
        </row>
        <row r="1017">
          <cell r="A1017" t="str">
            <v>Buster Posey</v>
          </cell>
          <cell r="B1017">
            <v>2</v>
          </cell>
          <cell r="C1017">
            <v>3.9</v>
          </cell>
        </row>
        <row r="1018">
          <cell r="A1018" t="str">
            <v>Ramon Ramirez</v>
          </cell>
          <cell r="B1018">
            <v>5</v>
          </cell>
          <cell r="C1018">
            <v>1</v>
          </cell>
        </row>
        <row r="1019">
          <cell r="A1019" t="str">
            <v>Chris Ray</v>
          </cell>
          <cell r="B1019">
            <v>5</v>
          </cell>
          <cell r="C1019">
            <v>0.1</v>
          </cell>
        </row>
        <row r="1020">
          <cell r="A1020" t="str">
            <v>Edgar Renteria</v>
          </cell>
          <cell r="B1020">
            <v>15</v>
          </cell>
          <cell r="C1020">
            <v>0.6</v>
          </cell>
          <cell r="D1020">
            <v>10000000</v>
          </cell>
        </row>
        <row r="1021">
          <cell r="A1021" t="str">
            <v>Ryan Rohlinger</v>
          </cell>
          <cell r="B1021">
            <v>3</v>
          </cell>
          <cell r="C1021">
            <v>-0.2</v>
          </cell>
        </row>
        <row r="1022">
          <cell r="A1022" t="str">
            <v>Sergio Romo</v>
          </cell>
          <cell r="B1022">
            <v>3</v>
          </cell>
          <cell r="C1022">
            <v>1.7</v>
          </cell>
          <cell r="D1022">
            <v>416500</v>
          </cell>
        </row>
        <row r="1023">
          <cell r="A1023" t="str">
            <v>Cody Ross</v>
          </cell>
          <cell r="B1023">
            <v>7</v>
          </cell>
          <cell r="C1023">
            <v>0.2</v>
          </cell>
        </row>
        <row r="1024">
          <cell r="A1024" t="str">
            <v>Aaron Rowand</v>
          </cell>
          <cell r="B1024">
            <v>10</v>
          </cell>
          <cell r="C1024">
            <v>0.5</v>
          </cell>
          <cell r="D1024">
            <v>13600000</v>
          </cell>
        </row>
        <row r="1025">
          <cell r="A1025" t="str">
            <v>Dan Runzler</v>
          </cell>
          <cell r="B1025">
            <v>2</v>
          </cell>
          <cell r="C1025">
            <v>0.4</v>
          </cell>
          <cell r="D1025">
            <v>400500</v>
          </cell>
        </row>
        <row r="1026">
          <cell r="A1026" t="str">
            <v>Freddy Sanchez</v>
          </cell>
          <cell r="B1026">
            <v>9</v>
          </cell>
          <cell r="C1026">
            <v>1.9</v>
          </cell>
          <cell r="D1026">
            <v>6000000</v>
          </cell>
        </row>
        <row r="1027">
          <cell r="A1027" t="str">
            <v>Jonathan Sanchez</v>
          </cell>
          <cell r="B1027">
            <v>5</v>
          </cell>
          <cell r="C1027">
            <v>3.2</v>
          </cell>
          <cell r="D1027">
            <v>2100000</v>
          </cell>
        </row>
        <row r="1028">
          <cell r="A1028" t="str">
            <v>Pablo Sandoval</v>
          </cell>
          <cell r="B1028">
            <v>3</v>
          </cell>
          <cell r="C1028">
            <v>1.5</v>
          </cell>
          <cell r="D1028">
            <v>465000</v>
          </cell>
        </row>
        <row r="1029">
          <cell r="A1029" t="str">
            <v>Nate Schierholtz</v>
          </cell>
          <cell r="B1029">
            <v>4</v>
          </cell>
          <cell r="C1029">
            <v>0.5</v>
          </cell>
          <cell r="D1029">
            <v>416500</v>
          </cell>
        </row>
        <row r="1030">
          <cell r="A1030" t="str">
            <v>Andres Torres</v>
          </cell>
          <cell r="B1030">
            <v>6</v>
          </cell>
          <cell r="C1030">
            <v>5.3</v>
          </cell>
          <cell r="D1030">
            <v>426000</v>
          </cell>
        </row>
        <row r="1031">
          <cell r="A1031" t="str">
            <v>Juan Uribe</v>
          </cell>
          <cell r="B1031">
            <v>10</v>
          </cell>
          <cell r="C1031">
            <v>1.5</v>
          </cell>
          <cell r="D1031">
            <v>3250000</v>
          </cell>
        </row>
        <row r="1032">
          <cell r="A1032" t="str">
            <v>Eugenio Velez</v>
          </cell>
          <cell r="B1032">
            <v>4</v>
          </cell>
          <cell r="C1032">
            <v>0</v>
          </cell>
          <cell r="D1032">
            <v>416000</v>
          </cell>
        </row>
        <row r="1033">
          <cell r="A1033" t="str">
            <v>Todd Wellemeyer</v>
          </cell>
          <cell r="B1033">
            <v>8</v>
          </cell>
          <cell r="C1033">
            <v>-0.7</v>
          </cell>
          <cell r="D1033">
            <v>1000000</v>
          </cell>
        </row>
        <row r="1034">
          <cell r="A1034" t="str">
            <v>Eli Whiteside</v>
          </cell>
          <cell r="B1034">
            <v>3</v>
          </cell>
          <cell r="C1034">
            <v>0.4</v>
          </cell>
          <cell r="D1034">
            <v>405000</v>
          </cell>
        </row>
        <row r="1035">
          <cell r="A1035" t="str">
            <v>Brian Wilson</v>
          </cell>
          <cell r="B1035">
            <v>5</v>
          </cell>
          <cell r="C1035">
            <v>2.7</v>
          </cell>
          <cell r="D1035">
            <v>6500000</v>
          </cell>
        </row>
        <row r="1036">
          <cell r="A1036" t="str">
            <v>Barry Zito</v>
          </cell>
          <cell r="B1036">
            <v>11</v>
          </cell>
          <cell r="C1036">
            <v>0.9</v>
          </cell>
          <cell r="D1036">
            <v>18500000</v>
          </cell>
        </row>
        <row r="1037">
          <cell r="A1037" t="str">
            <v>Clint Barmes</v>
          </cell>
          <cell r="B1037">
            <v>8</v>
          </cell>
          <cell r="C1037">
            <v>1.1000000000000001</v>
          </cell>
          <cell r="D1037">
            <v>3325000</v>
          </cell>
        </row>
        <row r="1038">
          <cell r="A1038" t="str">
            <v>Joe Beimel</v>
          </cell>
          <cell r="B1038">
            <v>10</v>
          </cell>
          <cell r="C1038">
            <v>0.8</v>
          </cell>
          <cell r="D1038">
            <v>850000</v>
          </cell>
        </row>
        <row r="1039">
          <cell r="A1039" t="str">
            <v>Matt Belisle</v>
          </cell>
          <cell r="B1039">
            <v>7</v>
          </cell>
          <cell r="C1039">
            <v>2.1</v>
          </cell>
          <cell r="D1039">
            <v>850000</v>
          </cell>
        </row>
        <row r="1040">
          <cell r="A1040" t="str">
            <v>Rafael Betancourt</v>
          </cell>
          <cell r="B1040">
            <v>8</v>
          </cell>
          <cell r="C1040">
            <v>1.2</v>
          </cell>
          <cell r="D1040">
            <v>3775000</v>
          </cell>
        </row>
        <row r="1041">
          <cell r="A1041" t="str">
            <v>Taylor Buchholz</v>
          </cell>
          <cell r="B1041">
            <v>4</v>
          </cell>
          <cell r="C1041">
            <v>0.1</v>
          </cell>
          <cell r="D1041">
            <v>1055000</v>
          </cell>
        </row>
        <row r="1042">
          <cell r="A1042" t="str">
            <v>Jhoulys Chacin</v>
          </cell>
          <cell r="B1042">
            <v>2</v>
          </cell>
          <cell r="C1042">
            <v>2.1</v>
          </cell>
        </row>
        <row r="1043">
          <cell r="A1043" t="str">
            <v>Aaron Cook</v>
          </cell>
          <cell r="B1043">
            <v>9</v>
          </cell>
          <cell r="C1043">
            <v>0.1</v>
          </cell>
          <cell r="D1043">
            <v>9625000</v>
          </cell>
        </row>
        <row r="1044">
          <cell r="A1044" t="str">
            <v>Manny Corpas</v>
          </cell>
          <cell r="B1044">
            <v>5</v>
          </cell>
          <cell r="C1044">
            <v>0.1</v>
          </cell>
          <cell r="D1044">
            <v>2750000</v>
          </cell>
        </row>
        <row r="1045">
          <cell r="A1045" t="str">
            <v>Matt Daley</v>
          </cell>
          <cell r="B1045">
            <v>2</v>
          </cell>
          <cell r="C1045">
            <v>0.2</v>
          </cell>
          <cell r="D1045">
            <v>404000</v>
          </cell>
        </row>
        <row r="1046">
          <cell r="A1046" t="str">
            <v>Jorge De La Rosa</v>
          </cell>
          <cell r="B1046">
            <v>7</v>
          </cell>
          <cell r="C1046">
            <v>1.4</v>
          </cell>
          <cell r="D1046">
            <v>5600000</v>
          </cell>
        </row>
        <row r="1047">
          <cell r="A1047" t="str">
            <v>Sam Deduno</v>
          </cell>
          <cell r="B1047" t="str">
            <v>1st</v>
          </cell>
          <cell r="C1047">
            <v>0</v>
          </cell>
        </row>
        <row r="1048">
          <cell r="A1048" t="str">
            <v>Manny Delcarmen</v>
          </cell>
          <cell r="B1048">
            <v>6</v>
          </cell>
          <cell r="C1048">
            <v>-0.1</v>
          </cell>
        </row>
        <row r="1049">
          <cell r="A1049" t="str">
            <v>Octavio Dotel</v>
          </cell>
          <cell r="B1049">
            <v>12</v>
          </cell>
          <cell r="C1049">
            <v>-0.1</v>
          </cell>
        </row>
        <row r="1050">
          <cell r="A1050" t="str">
            <v>Brad Eldred</v>
          </cell>
          <cell r="B1050">
            <v>3</v>
          </cell>
          <cell r="C1050">
            <v>0</v>
          </cell>
        </row>
        <row r="1051">
          <cell r="A1051" t="str">
            <v>Edgmer Escalona</v>
          </cell>
          <cell r="B1051" t="str">
            <v>1st</v>
          </cell>
          <cell r="C1051">
            <v>0.2</v>
          </cell>
        </row>
        <row r="1052">
          <cell r="A1052" t="str">
            <v>Randy Flores</v>
          </cell>
          <cell r="B1052">
            <v>8</v>
          </cell>
          <cell r="C1052">
            <v>0.6</v>
          </cell>
          <cell r="D1052">
            <v>650000</v>
          </cell>
        </row>
        <row r="1053">
          <cell r="A1053" t="str">
            <v>Dexter Fowler</v>
          </cell>
          <cell r="B1053">
            <v>3</v>
          </cell>
          <cell r="C1053">
            <v>1.7</v>
          </cell>
          <cell r="D1053">
            <v>406000</v>
          </cell>
        </row>
        <row r="1054">
          <cell r="A1054" t="str">
            <v>Jeff Francis</v>
          </cell>
          <cell r="B1054">
            <v>6</v>
          </cell>
          <cell r="C1054">
            <v>0.4</v>
          </cell>
          <cell r="D1054">
            <v>5750000</v>
          </cell>
        </row>
        <row r="1055">
          <cell r="A1055" t="str">
            <v>Jason Giambi</v>
          </cell>
          <cell r="B1055">
            <v>16</v>
          </cell>
          <cell r="C1055">
            <v>-0.2</v>
          </cell>
          <cell r="D1055">
            <v>1750000</v>
          </cell>
        </row>
        <row r="1056">
          <cell r="A1056" t="str">
            <v>Carlos Gonzalez</v>
          </cell>
          <cell r="B1056">
            <v>3</v>
          </cell>
          <cell r="C1056">
            <v>5.9</v>
          </cell>
          <cell r="D1056">
            <v>406000</v>
          </cell>
        </row>
        <row r="1057">
          <cell r="A1057" t="str">
            <v>Jason Hammel</v>
          </cell>
          <cell r="B1057">
            <v>5</v>
          </cell>
          <cell r="C1057">
            <v>1.2</v>
          </cell>
          <cell r="D1057">
            <v>1900000</v>
          </cell>
        </row>
        <row r="1058">
          <cell r="A1058" t="str">
            <v>Brad Hawpe</v>
          </cell>
          <cell r="B1058">
            <v>7</v>
          </cell>
          <cell r="C1058">
            <v>-0.4</v>
          </cell>
          <cell r="D1058">
            <v>7500000</v>
          </cell>
        </row>
        <row r="1059">
          <cell r="A1059" t="str">
            <v>Todd Helton</v>
          </cell>
          <cell r="B1059">
            <v>14</v>
          </cell>
          <cell r="C1059">
            <v>0.2</v>
          </cell>
          <cell r="D1059">
            <v>17775000</v>
          </cell>
        </row>
        <row r="1060">
          <cell r="A1060" t="str">
            <v>Jonathan Herrera</v>
          </cell>
          <cell r="B1060">
            <v>2</v>
          </cell>
          <cell r="C1060">
            <v>0.9</v>
          </cell>
        </row>
        <row r="1061">
          <cell r="A1061" t="str">
            <v>Chris Iannetta</v>
          </cell>
          <cell r="B1061">
            <v>5</v>
          </cell>
          <cell r="C1061">
            <v>-0.2</v>
          </cell>
          <cell r="D1061">
            <v>1750000</v>
          </cell>
        </row>
        <row r="1062">
          <cell r="A1062" t="str">
            <v>Ubaldo Jimenez</v>
          </cell>
          <cell r="B1062">
            <v>5</v>
          </cell>
          <cell r="C1062">
            <v>7.3</v>
          </cell>
          <cell r="D1062">
            <v>1250000</v>
          </cell>
        </row>
        <row r="1063">
          <cell r="A1063" t="str">
            <v>Michael McKenry</v>
          </cell>
          <cell r="B1063" t="str">
            <v>1st</v>
          </cell>
          <cell r="C1063">
            <v>-0.2</v>
          </cell>
        </row>
        <row r="1064">
          <cell r="A1064" t="str">
            <v>Melvin Mora</v>
          </cell>
          <cell r="B1064">
            <v>12</v>
          </cell>
          <cell r="C1064">
            <v>0</v>
          </cell>
          <cell r="D1064">
            <v>1275000</v>
          </cell>
        </row>
        <row r="1065">
          <cell r="A1065" t="str">
            <v>Franklin Morales</v>
          </cell>
          <cell r="B1065">
            <v>4</v>
          </cell>
          <cell r="C1065">
            <v>-0.7</v>
          </cell>
          <cell r="D1065">
            <v>406000</v>
          </cell>
        </row>
        <row r="1066">
          <cell r="A1066" t="str">
            <v>Chris Nelson</v>
          </cell>
          <cell r="B1066" t="str">
            <v>1st</v>
          </cell>
          <cell r="C1066">
            <v>-0.3</v>
          </cell>
        </row>
        <row r="1067">
          <cell r="A1067" t="str">
            <v>Miguel Olivo</v>
          </cell>
          <cell r="B1067">
            <v>9</v>
          </cell>
          <cell r="C1067">
            <v>2.5</v>
          </cell>
          <cell r="D1067">
            <v>2000000</v>
          </cell>
        </row>
        <row r="1068">
          <cell r="A1068" t="str">
            <v>Jay Payton</v>
          </cell>
          <cell r="B1068">
            <v>12</v>
          </cell>
          <cell r="C1068">
            <v>0.2</v>
          </cell>
        </row>
        <row r="1069">
          <cell r="A1069" t="str">
            <v>Paul Phillips</v>
          </cell>
          <cell r="B1069">
            <v>7</v>
          </cell>
          <cell r="C1069">
            <v>-0.1</v>
          </cell>
        </row>
        <row r="1070">
          <cell r="A1070" t="str">
            <v>Matt Reynolds</v>
          </cell>
          <cell r="B1070" t="str">
            <v>1st</v>
          </cell>
          <cell r="C1070">
            <v>0.8</v>
          </cell>
        </row>
        <row r="1071">
          <cell r="A1071" t="str">
            <v>Juan Rincon</v>
          </cell>
          <cell r="B1071">
            <v>10</v>
          </cell>
          <cell r="C1071">
            <v>0</v>
          </cell>
        </row>
        <row r="1072">
          <cell r="A1072" t="str">
            <v>Esmil Rogers</v>
          </cell>
          <cell r="B1072">
            <v>2</v>
          </cell>
          <cell r="C1072">
            <v>-1.7</v>
          </cell>
          <cell r="D1072">
            <v>401000</v>
          </cell>
        </row>
        <row r="1073">
          <cell r="A1073" t="str">
            <v>Greg Smith</v>
          </cell>
          <cell r="B1073">
            <v>2</v>
          </cell>
          <cell r="C1073">
            <v>-0.2</v>
          </cell>
          <cell r="D1073">
            <v>406000</v>
          </cell>
        </row>
        <row r="1074">
          <cell r="A1074" t="str">
            <v>Seth Smith</v>
          </cell>
          <cell r="B1074">
            <v>4</v>
          </cell>
          <cell r="C1074">
            <v>0.4</v>
          </cell>
          <cell r="D1074">
            <v>407000</v>
          </cell>
        </row>
        <row r="1075">
          <cell r="A1075" t="str">
            <v>Ryan Spilborghs</v>
          </cell>
          <cell r="B1075">
            <v>6</v>
          </cell>
          <cell r="C1075">
            <v>-0.3</v>
          </cell>
          <cell r="D1075">
            <v>1300000</v>
          </cell>
        </row>
        <row r="1076">
          <cell r="A1076" t="str">
            <v>Ian Stewart</v>
          </cell>
          <cell r="B1076">
            <v>4</v>
          </cell>
          <cell r="C1076">
            <v>2.1</v>
          </cell>
          <cell r="D1076">
            <v>408000</v>
          </cell>
        </row>
        <row r="1077">
          <cell r="A1077" t="str">
            <v>Huston Street</v>
          </cell>
          <cell r="B1077">
            <v>6</v>
          </cell>
          <cell r="C1077">
            <v>0.7</v>
          </cell>
          <cell r="D1077">
            <v>7200000</v>
          </cell>
        </row>
        <row r="1078">
          <cell r="A1078" t="str">
            <v>Troy Tulowitzki</v>
          </cell>
          <cell r="B1078">
            <v>5</v>
          </cell>
          <cell r="C1078">
            <v>6.7</v>
          </cell>
          <cell r="D1078">
            <v>3500000</v>
          </cell>
        </row>
        <row r="1079">
          <cell r="A1079" t="str">
            <v>Eric Young Jr.</v>
          </cell>
          <cell r="B1079">
            <v>2</v>
          </cell>
          <cell r="C1079">
            <v>-0.2</v>
          </cell>
        </row>
        <row r="1080">
          <cell r="A1080" t="str">
            <v>Mike Adams</v>
          </cell>
          <cell r="B1080">
            <v>6</v>
          </cell>
          <cell r="C1080">
            <v>1.9</v>
          </cell>
          <cell r="D1080">
            <v>1000000</v>
          </cell>
        </row>
        <row r="1081">
          <cell r="A1081" t="str">
            <v>Mike Baxter</v>
          </cell>
          <cell r="B1081" t="str">
            <v>1st</v>
          </cell>
          <cell r="C1081">
            <v>-0.2</v>
          </cell>
        </row>
        <row r="1082">
          <cell r="A1082" t="str">
            <v>Heath Bell</v>
          </cell>
          <cell r="B1082">
            <v>7</v>
          </cell>
          <cell r="C1082">
            <v>1.9</v>
          </cell>
          <cell r="D1082">
            <v>4000000</v>
          </cell>
        </row>
        <row r="1083">
          <cell r="A1083" t="str">
            <v>Kyle Blanks</v>
          </cell>
          <cell r="B1083">
            <v>2</v>
          </cell>
          <cell r="C1083">
            <v>0.2</v>
          </cell>
          <cell r="D1083">
            <v>410600</v>
          </cell>
        </row>
        <row r="1084">
          <cell r="A1084" t="str">
            <v>Everth Cabrera</v>
          </cell>
          <cell r="B1084">
            <v>2</v>
          </cell>
          <cell r="C1084">
            <v>0.1</v>
          </cell>
          <cell r="D1084">
            <v>418800</v>
          </cell>
        </row>
        <row r="1085">
          <cell r="A1085" t="str">
            <v>Kevin Correia</v>
          </cell>
          <cell r="B1085">
            <v>8</v>
          </cell>
          <cell r="C1085">
            <v>-1.8</v>
          </cell>
          <cell r="D1085">
            <v>3600000</v>
          </cell>
        </row>
        <row r="1086">
          <cell r="A1086" t="str">
            <v>Aaron Cunningham</v>
          </cell>
          <cell r="B1086">
            <v>3</v>
          </cell>
          <cell r="C1086">
            <v>0.1</v>
          </cell>
        </row>
        <row r="1087">
          <cell r="A1087" t="str">
            <v>Chris Denorfia</v>
          </cell>
          <cell r="B1087">
            <v>5</v>
          </cell>
          <cell r="C1087">
            <v>2</v>
          </cell>
        </row>
        <row r="1088">
          <cell r="A1088" t="str">
            <v>Luis Durango</v>
          </cell>
          <cell r="B1088">
            <v>2</v>
          </cell>
          <cell r="C1088">
            <v>0</v>
          </cell>
        </row>
        <row r="1089">
          <cell r="A1089" t="str">
            <v>David Eckstein</v>
          </cell>
          <cell r="B1089">
            <v>10</v>
          </cell>
          <cell r="C1089">
            <v>1.4</v>
          </cell>
          <cell r="D1089">
            <v>1000000</v>
          </cell>
        </row>
        <row r="1090">
          <cell r="A1090" t="str">
            <v>Ernesto Frieri</v>
          </cell>
          <cell r="B1090">
            <v>2</v>
          </cell>
          <cell r="C1090">
            <v>0.7</v>
          </cell>
        </row>
        <row r="1091">
          <cell r="A1091" t="str">
            <v>Sean Gallagher</v>
          </cell>
          <cell r="B1091">
            <v>4</v>
          </cell>
          <cell r="C1091">
            <v>-0.2</v>
          </cell>
          <cell r="D1091">
            <v>413500</v>
          </cell>
        </row>
        <row r="1092">
          <cell r="A1092" t="str">
            <v>Jon Garland</v>
          </cell>
          <cell r="B1092">
            <v>11</v>
          </cell>
          <cell r="C1092">
            <v>1.9</v>
          </cell>
          <cell r="D1092">
            <v>4700000</v>
          </cell>
        </row>
        <row r="1093">
          <cell r="A1093" t="str">
            <v>Adrian Gonzalez</v>
          </cell>
          <cell r="B1093">
            <v>7</v>
          </cell>
          <cell r="C1093">
            <v>4.4000000000000004</v>
          </cell>
          <cell r="D1093">
            <v>4875000</v>
          </cell>
        </row>
        <row r="1094">
          <cell r="A1094" t="str">
            <v>Luke Gregerson</v>
          </cell>
          <cell r="B1094">
            <v>2</v>
          </cell>
          <cell r="C1094">
            <v>0.4</v>
          </cell>
          <cell r="D1094">
            <v>416500</v>
          </cell>
        </row>
        <row r="1095">
          <cell r="A1095" t="str">
            <v>Tony Gwynn</v>
          </cell>
          <cell r="B1095">
            <v>5</v>
          </cell>
          <cell r="C1095">
            <v>2.2000000000000002</v>
          </cell>
          <cell r="D1095">
            <v>419800</v>
          </cell>
        </row>
        <row r="1096">
          <cell r="A1096" t="str">
            <v>Jerry Hairston</v>
          </cell>
          <cell r="B1096">
            <v>13</v>
          </cell>
          <cell r="C1096">
            <v>1.2</v>
          </cell>
          <cell r="D1096">
            <v>2125000</v>
          </cell>
        </row>
        <row r="1097">
          <cell r="A1097" t="str">
            <v>Scott Hairston</v>
          </cell>
          <cell r="B1097">
            <v>7</v>
          </cell>
          <cell r="C1097">
            <v>1</v>
          </cell>
          <cell r="D1097">
            <v>2450000</v>
          </cell>
        </row>
        <row r="1098">
          <cell r="A1098" t="str">
            <v>Chase Headley</v>
          </cell>
          <cell r="B1098">
            <v>4</v>
          </cell>
          <cell r="C1098">
            <v>3.9</v>
          </cell>
          <cell r="D1098">
            <v>427700</v>
          </cell>
        </row>
        <row r="1099">
          <cell r="A1099" t="str">
            <v>Nick Hundley</v>
          </cell>
          <cell r="B1099">
            <v>3</v>
          </cell>
          <cell r="C1099">
            <v>-0.1</v>
          </cell>
          <cell r="D1099">
            <v>415700</v>
          </cell>
        </row>
        <row r="1100">
          <cell r="A1100" t="str">
            <v>Mat Latos</v>
          </cell>
          <cell r="B1100">
            <v>2</v>
          </cell>
          <cell r="C1100">
            <v>3.1</v>
          </cell>
          <cell r="D1100">
            <v>407800</v>
          </cell>
        </row>
        <row r="1101">
          <cell r="A1101" t="str">
            <v>Wade LeBlanc</v>
          </cell>
          <cell r="B1101">
            <v>3</v>
          </cell>
          <cell r="C1101">
            <v>0.6</v>
          </cell>
        </row>
        <row r="1102">
          <cell r="A1102" t="str">
            <v>Ryan Ludwick</v>
          </cell>
          <cell r="B1102">
            <v>8</v>
          </cell>
          <cell r="C1102">
            <v>-0.5</v>
          </cell>
        </row>
        <row r="1103">
          <cell r="A1103" t="str">
            <v>Cory Luebke</v>
          </cell>
          <cell r="B1103" t="str">
            <v>1st</v>
          </cell>
          <cell r="C1103">
            <v>0</v>
          </cell>
        </row>
        <row r="1104">
          <cell r="A1104" t="str">
            <v>Edward Mujica</v>
          </cell>
          <cell r="B1104">
            <v>5</v>
          </cell>
          <cell r="C1104">
            <v>0.2</v>
          </cell>
          <cell r="D1104">
            <v>419800</v>
          </cell>
        </row>
        <row r="1105">
          <cell r="A1105" t="str">
            <v>Luis Perdomo</v>
          </cell>
          <cell r="B1105">
            <v>2</v>
          </cell>
          <cell r="C1105">
            <v>0</v>
          </cell>
        </row>
        <row r="1106">
          <cell r="A1106" t="str">
            <v>Cesar Ramos</v>
          </cell>
          <cell r="B1106">
            <v>2</v>
          </cell>
          <cell r="C1106">
            <v>-0.7</v>
          </cell>
          <cell r="D1106">
            <v>401300</v>
          </cell>
        </row>
        <row r="1107">
          <cell r="A1107" t="str">
            <v>Clayton Richard</v>
          </cell>
          <cell r="B1107">
            <v>3</v>
          </cell>
          <cell r="C1107">
            <v>1.2</v>
          </cell>
          <cell r="D1107">
            <v>423700</v>
          </cell>
        </row>
        <row r="1108">
          <cell r="A1108" t="str">
            <v>Adam Russell</v>
          </cell>
          <cell r="B1108">
            <v>3</v>
          </cell>
          <cell r="C1108">
            <v>0</v>
          </cell>
        </row>
        <row r="1109">
          <cell r="A1109" t="str">
            <v>Oscar Salazar</v>
          </cell>
          <cell r="B1109">
            <v>4</v>
          </cell>
          <cell r="C1109">
            <v>-0.4</v>
          </cell>
          <cell r="D1109">
            <v>408500</v>
          </cell>
        </row>
        <row r="1110">
          <cell r="A1110" t="str">
            <v>Matt Stairs</v>
          </cell>
          <cell r="B1110">
            <v>18</v>
          </cell>
          <cell r="C1110">
            <v>0.4</v>
          </cell>
          <cell r="D1110">
            <v>700000</v>
          </cell>
        </row>
        <row r="1111">
          <cell r="A1111" t="str">
            <v>Tim Stauffer</v>
          </cell>
          <cell r="B1111">
            <v>5</v>
          </cell>
          <cell r="C1111">
            <v>2.2999999999999998</v>
          </cell>
          <cell r="D1111">
            <v>415100</v>
          </cell>
        </row>
        <row r="1112">
          <cell r="A1112" t="str">
            <v>Chris Stewart</v>
          </cell>
          <cell r="B1112">
            <v>4</v>
          </cell>
          <cell r="C1112">
            <v>0</v>
          </cell>
        </row>
        <row r="1113">
          <cell r="A1113" t="str">
            <v>Miguel Tejada</v>
          </cell>
          <cell r="B1113">
            <v>14</v>
          </cell>
          <cell r="C1113">
            <v>1.2</v>
          </cell>
        </row>
        <row r="1114">
          <cell r="A1114" t="str">
            <v>Joe Thatcher</v>
          </cell>
          <cell r="B1114">
            <v>4</v>
          </cell>
          <cell r="C1114">
            <v>1.3</v>
          </cell>
          <cell r="D1114">
            <v>412700</v>
          </cell>
        </row>
        <row r="1115">
          <cell r="A1115" t="str">
            <v>Yorvit Torrealba</v>
          </cell>
          <cell r="B1115">
            <v>10</v>
          </cell>
          <cell r="C1115">
            <v>2.6</v>
          </cell>
          <cell r="D1115">
            <v>750000</v>
          </cell>
        </row>
        <row r="1116">
          <cell r="A1116" t="str">
            <v>Will Venable</v>
          </cell>
          <cell r="B1116">
            <v>3</v>
          </cell>
          <cell r="C1116">
            <v>2.7</v>
          </cell>
          <cell r="D1116">
            <v>412800</v>
          </cell>
        </row>
        <row r="1117">
          <cell r="A1117" t="str">
            <v>Ryan Webb</v>
          </cell>
          <cell r="B1117">
            <v>2</v>
          </cell>
          <cell r="C1117">
            <v>0.4</v>
          </cell>
        </row>
        <row r="1118">
          <cell r="A1118" t="str">
            <v>Chris Young</v>
          </cell>
          <cell r="B1118">
            <v>7</v>
          </cell>
          <cell r="C1118">
            <v>1</v>
          </cell>
          <cell r="D1118">
            <v>6375000</v>
          </cell>
        </row>
        <row r="1119">
          <cell r="A1119" t="str">
            <v>Lance Zawadzki</v>
          </cell>
          <cell r="B1119" t="str">
            <v>1st</v>
          </cell>
          <cell r="C1119">
            <v>-0.2</v>
          </cell>
        </row>
        <row r="1120">
          <cell r="A1120" t="str">
            <v>Fernando Abad</v>
          </cell>
          <cell r="B1120" t="str">
            <v>1st</v>
          </cell>
          <cell r="C1120">
            <v>0.5</v>
          </cell>
        </row>
        <row r="1121">
          <cell r="A1121" t="str">
            <v>Josh Banks</v>
          </cell>
          <cell r="B1121">
            <v>4</v>
          </cell>
          <cell r="C1121">
            <v>-0.2</v>
          </cell>
        </row>
        <row r="1122">
          <cell r="A1122" t="str">
            <v>Lance Berkman</v>
          </cell>
          <cell r="B1122">
            <v>12</v>
          </cell>
          <cell r="C1122">
            <v>1.7</v>
          </cell>
          <cell r="D1122">
            <v>14500000</v>
          </cell>
        </row>
        <row r="1123">
          <cell r="A1123" t="str">
            <v>Geoff Blum</v>
          </cell>
          <cell r="B1123">
            <v>12</v>
          </cell>
          <cell r="C1123">
            <v>0.2</v>
          </cell>
          <cell r="D1123">
            <v>1500000</v>
          </cell>
        </row>
        <row r="1124">
          <cell r="A1124" t="str">
            <v>Brian Bogusevic</v>
          </cell>
          <cell r="B1124" t="str">
            <v>1st</v>
          </cell>
          <cell r="C1124">
            <v>-0.1</v>
          </cell>
        </row>
        <row r="1125">
          <cell r="A1125" t="str">
            <v>Jason Bourgeois</v>
          </cell>
          <cell r="B1125">
            <v>3</v>
          </cell>
          <cell r="C1125">
            <v>-0.3</v>
          </cell>
        </row>
        <row r="1126">
          <cell r="A1126" t="str">
            <v>Michael Bourn</v>
          </cell>
          <cell r="B1126">
            <v>5</v>
          </cell>
          <cell r="C1126">
            <v>5.5</v>
          </cell>
          <cell r="D1126">
            <v>2400000</v>
          </cell>
        </row>
        <row r="1127">
          <cell r="A1127" t="str">
            <v>Tim Byrdak</v>
          </cell>
          <cell r="B1127">
            <v>9</v>
          </cell>
          <cell r="C1127">
            <v>0.6</v>
          </cell>
          <cell r="D1127">
            <v>1600000</v>
          </cell>
        </row>
        <row r="1128">
          <cell r="A1128" t="str">
            <v>Kevin Cash</v>
          </cell>
          <cell r="B1128">
            <v>8</v>
          </cell>
          <cell r="C1128">
            <v>-0.3</v>
          </cell>
        </row>
        <row r="1129">
          <cell r="A1129" t="str">
            <v>Jason Castro</v>
          </cell>
          <cell r="B1129" t="str">
            <v>1st</v>
          </cell>
          <cell r="C1129">
            <v>-0.3</v>
          </cell>
        </row>
        <row r="1130">
          <cell r="A1130" t="str">
            <v>Gustavo Chacin</v>
          </cell>
          <cell r="B1130">
            <v>5</v>
          </cell>
          <cell r="C1130">
            <v>0.1</v>
          </cell>
        </row>
        <row r="1131">
          <cell r="A1131" t="str">
            <v>Casey Daigle</v>
          </cell>
          <cell r="B1131">
            <v>3</v>
          </cell>
          <cell r="C1131">
            <v>-0.8</v>
          </cell>
        </row>
        <row r="1132">
          <cell r="A1132" t="str">
            <v>Enerio Del Rosario</v>
          </cell>
          <cell r="B1132" t="str">
            <v>1st</v>
          </cell>
          <cell r="C1132">
            <v>-0.1</v>
          </cell>
        </row>
        <row r="1133">
          <cell r="A1133" t="str">
            <v>Matt Downs</v>
          </cell>
          <cell r="B1133">
            <v>2</v>
          </cell>
          <cell r="C1133">
            <v>0</v>
          </cell>
        </row>
        <row r="1134">
          <cell r="A1134" t="str">
            <v>Brian Esposito</v>
          </cell>
          <cell r="B1134">
            <v>2</v>
          </cell>
          <cell r="C1134">
            <v>-0.1</v>
          </cell>
        </row>
        <row r="1135">
          <cell r="A1135" t="str">
            <v>Pedro Feliz</v>
          </cell>
          <cell r="B1135">
            <v>11</v>
          </cell>
          <cell r="C1135">
            <v>-2</v>
          </cell>
          <cell r="D1135">
            <v>4500000</v>
          </cell>
        </row>
        <row r="1136">
          <cell r="A1136" t="str">
            <v>Nelson Figueroa</v>
          </cell>
          <cell r="B1136">
            <v>8</v>
          </cell>
          <cell r="C1136">
            <v>1.1000000000000001</v>
          </cell>
          <cell r="D1136">
            <v>416000</v>
          </cell>
        </row>
        <row r="1137">
          <cell r="A1137" t="str">
            <v>Jeff Fulchino</v>
          </cell>
          <cell r="B1137">
            <v>4</v>
          </cell>
          <cell r="C1137">
            <v>-0.3</v>
          </cell>
          <cell r="D1137">
            <v>425000</v>
          </cell>
        </row>
        <row r="1138">
          <cell r="A1138" t="str">
            <v>Sammy Gervacio</v>
          </cell>
          <cell r="B1138">
            <v>2</v>
          </cell>
          <cell r="C1138">
            <v>-0.3</v>
          </cell>
          <cell r="D1138">
            <v>402500</v>
          </cell>
        </row>
        <row r="1139">
          <cell r="A1139" t="str">
            <v>J.A. Happ</v>
          </cell>
          <cell r="B1139">
            <v>4</v>
          </cell>
          <cell r="C1139">
            <v>0.8</v>
          </cell>
        </row>
        <row r="1140">
          <cell r="A1140" t="str">
            <v>Anderson Hernandez</v>
          </cell>
          <cell r="B1140">
            <v>6</v>
          </cell>
          <cell r="C1140">
            <v>-0.1</v>
          </cell>
        </row>
        <row r="1141">
          <cell r="A1141" t="str">
            <v>Chris Johnson</v>
          </cell>
          <cell r="B1141">
            <v>2</v>
          </cell>
          <cell r="C1141">
            <v>0.3</v>
          </cell>
          <cell r="D1141">
            <v>400000</v>
          </cell>
        </row>
        <row r="1142">
          <cell r="A1142" t="str">
            <v>Jeff Keppinger</v>
          </cell>
          <cell r="B1142">
            <v>6</v>
          </cell>
          <cell r="C1142">
            <v>0.8</v>
          </cell>
          <cell r="D1142">
            <v>1150000</v>
          </cell>
        </row>
        <row r="1143">
          <cell r="A1143" t="str">
            <v>Carlos Lee</v>
          </cell>
          <cell r="B1143">
            <v>12</v>
          </cell>
          <cell r="C1143">
            <v>-2.2000000000000002</v>
          </cell>
          <cell r="D1143">
            <v>19000000</v>
          </cell>
        </row>
        <row r="1144">
          <cell r="A1144" t="str">
            <v>Matt Lindstrom</v>
          </cell>
          <cell r="B1144">
            <v>4</v>
          </cell>
          <cell r="C1144">
            <v>0.3</v>
          </cell>
          <cell r="D1144">
            <v>1625000</v>
          </cell>
        </row>
        <row r="1145">
          <cell r="A1145" t="str">
            <v>Wilton Lopez</v>
          </cell>
          <cell r="B1145">
            <v>2</v>
          </cell>
          <cell r="C1145">
            <v>1.4</v>
          </cell>
        </row>
        <row r="1146">
          <cell r="A1146" t="str">
            <v>Brandon Lyon</v>
          </cell>
          <cell r="B1146">
            <v>9</v>
          </cell>
          <cell r="C1146">
            <v>1.7</v>
          </cell>
          <cell r="D1146">
            <v>4250000</v>
          </cell>
        </row>
        <row r="1147">
          <cell r="A1147" t="str">
            <v>Gary Majewski</v>
          </cell>
          <cell r="B1147">
            <v>6</v>
          </cell>
          <cell r="C1147">
            <v>-0.2</v>
          </cell>
        </row>
        <row r="1148">
          <cell r="A1148" t="str">
            <v>Tommy Manzella</v>
          </cell>
          <cell r="B1148">
            <v>2</v>
          </cell>
          <cell r="C1148">
            <v>-1.3</v>
          </cell>
          <cell r="D1148">
            <v>400000</v>
          </cell>
        </row>
        <row r="1149">
          <cell r="A1149" t="str">
            <v>Kazuo Matsui</v>
          </cell>
          <cell r="B1149">
            <v>7</v>
          </cell>
          <cell r="C1149">
            <v>-0.8</v>
          </cell>
          <cell r="D1149">
            <v>5500000</v>
          </cell>
        </row>
        <row r="1150">
          <cell r="A1150" t="str">
            <v>Mark Melancon</v>
          </cell>
          <cell r="B1150">
            <v>2</v>
          </cell>
          <cell r="C1150">
            <v>0.1</v>
          </cell>
        </row>
        <row r="1151">
          <cell r="A1151" t="str">
            <v>Jason Michaels</v>
          </cell>
          <cell r="B1151">
            <v>10</v>
          </cell>
          <cell r="C1151">
            <v>0.9</v>
          </cell>
          <cell r="D1151">
            <v>800000</v>
          </cell>
        </row>
        <row r="1152">
          <cell r="A1152" t="str">
            <v>Brian Moehler</v>
          </cell>
          <cell r="B1152">
            <v>14</v>
          </cell>
          <cell r="C1152">
            <v>0.2</v>
          </cell>
          <cell r="D1152">
            <v>3000000</v>
          </cell>
        </row>
        <row r="1153">
          <cell r="A1153" t="str">
            <v>Brett Myers</v>
          </cell>
          <cell r="B1153">
            <v>9</v>
          </cell>
          <cell r="C1153">
            <v>5.0999999999999996</v>
          </cell>
          <cell r="D1153">
            <v>3100000</v>
          </cell>
        </row>
        <row r="1154">
          <cell r="A1154" t="str">
            <v>Oswaldo Navarro</v>
          </cell>
          <cell r="B1154">
            <v>2</v>
          </cell>
          <cell r="C1154">
            <v>-0.1</v>
          </cell>
        </row>
        <row r="1155">
          <cell r="A1155" t="str">
            <v>Bud Norris</v>
          </cell>
          <cell r="B1155">
            <v>2</v>
          </cell>
          <cell r="C1155">
            <v>-0.3</v>
          </cell>
          <cell r="D1155">
            <v>401000</v>
          </cell>
        </row>
        <row r="1156">
          <cell r="A1156" t="str">
            <v>Roy Oswalt</v>
          </cell>
          <cell r="B1156">
            <v>10</v>
          </cell>
          <cell r="C1156">
            <v>2.6</v>
          </cell>
          <cell r="D1156">
            <v>15000000</v>
          </cell>
        </row>
        <row r="1157">
          <cell r="A1157" t="str">
            <v>Felipe Paulino</v>
          </cell>
          <cell r="B1157">
            <v>3</v>
          </cell>
          <cell r="C1157">
            <v>-0.4</v>
          </cell>
          <cell r="D1157">
            <v>415000</v>
          </cell>
        </row>
        <row r="1158">
          <cell r="A1158" t="str">
            <v>Hunter Pence</v>
          </cell>
          <cell r="B1158">
            <v>4</v>
          </cell>
          <cell r="C1158">
            <v>3</v>
          </cell>
          <cell r="D1158">
            <v>3500000</v>
          </cell>
        </row>
        <row r="1159">
          <cell r="A1159" t="str">
            <v>Humberto Quintero</v>
          </cell>
          <cell r="B1159">
            <v>8</v>
          </cell>
          <cell r="C1159">
            <v>0.3</v>
          </cell>
          <cell r="D1159">
            <v>750000</v>
          </cell>
        </row>
        <row r="1160">
          <cell r="A1160" t="str">
            <v>Wandy Rodriguez</v>
          </cell>
          <cell r="B1160">
            <v>6</v>
          </cell>
          <cell r="C1160">
            <v>2.8</v>
          </cell>
          <cell r="D1160">
            <v>5000000</v>
          </cell>
        </row>
        <row r="1161">
          <cell r="A1161" t="str">
            <v>Chris Sampson</v>
          </cell>
          <cell r="B1161">
            <v>5</v>
          </cell>
          <cell r="C1161">
            <v>-0.5</v>
          </cell>
          <cell r="D1161">
            <v>815000</v>
          </cell>
        </row>
        <row r="1162">
          <cell r="A1162" t="str">
            <v>Angel Sanchez</v>
          </cell>
          <cell r="B1162">
            <v>2</v>
          </cell>
          <cell r="C1162">
            <v>-0.9</v>
          </cell>
        </row>
        <row r="1163">
          <cell r="A1163" t="str">
            <v>Cory Sullivan</v>
          </cell>
          <cell r="B1163">
            <v>6</v>
          </cell>
          <cell r="C1163">
            <v>-0.6</v>
          </cell>
          <cell r="D1163">
            <v>700000</v>
          </cell>
        </row>
        <row r="1164">
          <cell r="A1164" t="str">
            <v>J.R. Towles</v>
          </cell>
          <cell r="B1164">
            <v>4</v>
          </cell>
          <cell r="C1164">
            <v>-0.2</v>
          </cell>
          <cell r="D1164">
            <v>406500</v>
          </cell>
        </row>
        <row r="1165">
          <cell r="A1165" t="str">
            <v>Henry Villar</v>
          </cell>
          <cell r="B1165" t="str">
            <v>1st</v>
          </cell>
          <cell r="C1165">
            <v>0</v>
          </cell>
        </row>
        <row r="1166">
          <cell r="A1166" t="str">
            <v>Brett Wallace</v>
          </cell>
          <cell r="B1166" t="str">
            <v>1st</v>
          </cell>
          <cell r="C1166">
            <v>-0.1</v>
          </cell>
        </row>
        <row r="1167">
          <cell r="A1167" t="str">
            <v>Wesley Wright</v>
          </cell>
          <cell r="B1167">
            <v>3</v>
          </cell>
          <cell r="C1167">
            <v>-0.7</v>
          </cell>
          <cell r="D1167">
            <v>444500</v>
          </cell>
        </row>
        <row r="1168">
          <cell r="A1168" t="str">
            <v>Brett Anderson</v>
          </cell>
          <cell r="B1168">
            <v>2</v>
          </cell>
          <cell r="C1168">
            <v>1.9</v>
          </cell>
          <cell r="D1168">
            <v>410000</v>
          </cell>
        </row>
        <row r="1169">
          <cell r="A1169" t="str">
            <v>Andrew Bailey</v>
          </cell>
          <cell r="B1169">
            <v>2</v>
          </cell>
          <cell r="C1169">
            <v>2.1</v>
          </cell>
          <cell r="D1169">
            <v>435000</v>
          </cell>
        </row>
        <row r="1170">
          <cell r="A1170" t="str">
            <v>Daric Barton</v>
          </cell>
          <cell r="B1170">
            <v>4</v>
          </cell>
          <cell r="C1170">
            <v>5.5</v>
          </cell>
          <cell r="D1170">
            <v>410000</v>
          </cell>
        </row>
        <row r="1171">
          <cell r="A1171" t="str">
            <v>Jerry Blevins</v>
          </cell>
          <cell r="B1171">
            <v>4</v>
          </cell>
          <cell r="C1171">
            <v>0.5</v>
          </cell>
          <cell r="D1171">
            <v>405000</v>
          </cell>
        </row>
        <row r="1172">
          <cell r="A1172" t="str">
            <v>Boof Bonser</v>
          </cell>
          <cell r="B1172">
            <v>4</v>
          </cell>
          <cell r="C1172">
            <v>-0.1</v>
          </cell>
        </row>
        <row r="1173">
          <cell r="A1173" t="str">
            <v>Cedrick Bowers</v>
          </cell>
          <cell r="B1173">
            <v>2</v>
          </cell>
          <cell r="C1173">
            <v>-0.1</v>
          </cell>
        </row>
        <row r="1174">
          <cell r="A1174" t="str">
            <v>Dallas Braden</v>
          </cell>
          <cell r="B1174">
            <v>4</v>
          </cell>
          <cell r="C1174">
            <v>2.4</v>
          </cell>
          <cell r="D1174">
            <v>420000</v>
          </cell>
        </row>
        <row r="1175">
          <cell r="A1175" t="str">
            <v>Craig Breslow</v>
          </cell>
          <cell r="B1175">
            <v>5</v>
          </cell>
          <cell r="C1175">
            <v>1.2</v>
          </cell>
          <cell r="D1175">
            <v>425000</v>
          </cell>
        </row>
        <row r="1176">
          <cell r="A1176" t="str">
            <v>Travis Buck</v>
          </cell>
          <cell r="B1176">
            <v>4</v>
          </cell>
          <cell r="C1176">
            <v>-0.4</v>
          </cell>
          <cell r="D1176">
            <v>410000</v>
          </cell>
        </row>
        <row r="1177">
          <cell r="A1177" t="str">
            <v>Trevor Cahill</v>
          </cell>
          <cell r="B1177">
            <v>2</v>
          </cell>
          <cell r="C1177">
            <v>4</v>
          </cell>
          <cell r="D1177">
            <v>410000</v>
          </cell>
        </row>
        <row r="1178">
          <cell r="A1178" t="str">
            <v>Matt Carson</v>
          </cell>
          <cell r="B1178">
            <v>2</v>
          </cell>
          <cell r="C1178">
            <v>-0.2</v>
          </cell>
        </row>
        <row r="1179">
          <cell r="A1179" t="str">
            <v>Chris Carter</v>
          </cell>
          <cell r="B1179" t="str">
            <v>1st</v>
          </cell>
          <cell r="C1179">
            <v>-0.7</v>
          </cell>
        </row>
        <row r="1180">
          <cell r="A1180" t="str">
            <v>Eric Chavez</v>
          </cell>
          <cell r="B1180">
            <v>13</v>
          </cell>
          <cell r="C1180">
            <v>-0.2</v>
          </cell>
          <cell r="D1180">
            <v>12500000</v>
          </cell>
        </row>
        <row r="1181">
          <cell r="A1181" t="str">
            <v>Bobby Cramer</v>
          </cell>
          <cell r="B1181" t="str">
            <v>1st</v>
          </cell>
          <cell r="C1181">
            <v>0.5</v>
          </cell>
        </row>
        <row r="1182">
          <cell r="A1182" t="str">
            <v>Coco Crisp</v>
          </cell>
          <cell r="B1182">
            <v>9</v>
          </cell>
          <cell r="C1182">
            <v>3.4</v>
          </cell>
          <cell r="D1182">
            <v>5000000</v>
          </cell>
        </row>
        <row r="1183">
          <cell r="A1183" t="str">
            <v>Jack Cust</v>
          </cell>
          <cell r="B1183">
            <v>9</v>
          </cell>
          <cell r="C1183">
            <v>2.2999999999999998</v>
          </cell>
          <cell r="D1183">
            <v>2650000</v>
          </cell>
        </row>
        <row r="1184">
          <cell r="A1184" t="str">
            <v>Rajai Davis</v>
          </cell>
          <cell r="B1184">
            <v>5</v>
          </cell>
          <cell r="C1184">
            <v>1.6</v>
          </cell>
          <cell r="D1184">
            <v>1350000</v>
          </cell>
        </row>
        <row r="1185">
          <cell r="A1185" t="str">
            <v>Josh Donaldson</v>
          </cell>
          <cell r="B1185" t="str">
            <v>1st</v>
          </cell>
          <cell r="C1185">
            <v>-0.3</v>
          </cell>
        </row>
        <row r="1186">
          <cell r="A1186" t="str">
            <v>Justin Duchscherer</v>
          </cell>
          <cell r="B1186">
            <v>8</v>
          </cell>
          <cell r="C1186">
            <v>0.3</v>
          </cell>
          <cell r="D1186">
            <v>1750000</v>
          </cell>
        </row>
        <row r="1187">
          <cell r="A1187" t="str">
            <v>Mark Ellis</v>
          </cell>
          <cell r="B1187">
            <v>8</v>
          </cell>
          <cell r="C1187">
            <v>3.4</v>
          </cell>
          <cell r="D1187">
            <v>5500000</v>
          </cell>
        </row>
        <row r="1188">
          <cell r="A1188" t="str">
            <v>Jake Fox</v>
          </cell>
          <cell r="B1188">
            <v>3</v>
          </cell>
          <cell r="C1188">
            <v>-0.2</v>
          </cell>
          <cell r="D1188">
            <v>405000</v>
          </cell>
        </row>
        <row r="1189">
          <cell r="A1189" t="str">
            <v>Chad Gaudin</v>
          </cell>
          <cell r="B1189">
            <v>8</v>
          </cell>
          <cell r="C1189">
            <v>-0.9</v>
          </cell>
          <cell r="D1189">
            <v>700000</v>
          </cell>
        </row>
        <row r="1190">
          <cell r="A1190" t="str">
            <v>Gio Gonzalez</v>
          </cell>
          <cell r="B1190">
            <v>3</v>
          </cell>
          <cell r="C1190">
            <v>3.8</v>
          </cell>
          <cell r="D1190">
            <v>405000</v>
          </cell>
        </row>
        <row r="1191">
          <cell r="A1191" t="str">
            <v>Gabe Gross</v>
          </cell>
          <cell r="B1191">
            <v>7</v>
          </cell>
          <cell r="C1191">
            <v>-0.3</v>
          </cell>
          <cell r="D1191">
            <v>750000</v>
          </cell>
        </row>
        <row r="1192">
          <cell r="A1192" t="str">
            <v>Jeremy Hermida</v>
          </cell>
          <cell r="B1192">
            <v>6</v>
          </cell>
          <cell r="C1192">
            <v>0.4</v>
          </cell>
        </row>
        <row r="1193">
          <cell r="A1193" t="str">
            <v>Akinori Iwamura</v>
          </cell>
          <cell r="B1193">
            <v>4</v>
          </cell>
          <cell r="C1193">
            <v>-0.4</v>
          </cell>
        </row>
        <row r="1194">
          <cell r="A1194" t="str">
            <v>Conor Jackson</v>
          </cell>
          <cell r="B1194">
            <v>6</v>
          </cell>
          <cell r="C1194">
            <v>0</v>
          </cell>
        </row>
        <row r="1195">
          <cell r="A1195" t="str">
            <v>Justin James</v>
          </cell>
          <cell r="B1195" t="str">
            <v>1st</v>
          </cell>
          <cell r="C1195">
            <v>0</v>
          </cell>
        </row>
        <row r="1196">
          <cell r="A1196" t="str">
            <v>Brad Kilby</v>
          </cell>
          <cell r="B1196">
            <v>2</v>
          </cell>
          <cell r="C1196">
            <v>0.2</v>
          </cell>
        </row>
        <row r="1197">
          <cell r="A1197" t="str">
            <v>Kevin Kouzmanoff</v>
          </cell>
          <cell r="B1197">
            <v>5</v>
          </cell>
          <cell r="C1197">
            <v>2.2999999999999998</v>
          </cell>
          <cell r="D1197">
            <v>3100000</v>
          </cell>
        </row>
        <row r="1198">
          <cell r="A1198" t="str">
            <v>Jeff Larish</v>
          </cell>
          <cell r="B1198">
            <v>3</v>
          </cell>
          <cell r="C1198">
            <v>-0.2</v>
          </cell>
        </row>
        <row r="1199">
          <cell r="A1199" t="str">
            <v>Vin Mazzaro</v>
          </cell>
          <cell r="B1199">
            <v>2</v>
          </cell>
          <cell r="C1199">
            <v>-0.3</v>
          </cell>
        </row>
        <row r="1200">
          <cell r="A1200" t="str">
            <v>Clayton Mortensen</v>
          </cell>
          <cell r="B1200">
            <v>2</v>
          </cell>
          <cell r="C1200">
            <v>-0.1</v>
          </cell>
        </row>
        <row r="1201">
          <cell r="A1201" t="str">
            <v>Eric Patterson</v>
          </cell>
          <cell r="B1201">
            <v>4</v>
          </cell>
          <cell r="C1201">
            <v>0.1</v>
          </cell>
          <cell r="D1201">
            <v>405000</v>
          </cell>
        </row>
        <row r="1202">
          <cell r="A1202" t="str">
            <v>Cliff Pennington</v>
          </cell>
          <cell r="B1202">
            <v>3</v>
          </cell>
          <cell r="C1202">
            <v>4.5</v>
          </cell>
          <cell r="D1202">
            <v>405000</v>
          </cell>
        </row>
        <row r="1203">
          <cell r="A1203" t="str">
            <v>Landon Powell</v>
          </cell>
          <cell r="B1203">
            <v>2</v>
          </cell>
          <cell r="C1203">
            <v>-0.2</v>
          </cell>
        </row>
        <row r="1204">
          <cell r="A1204" t="str">
            <v>Edwar Ramirez</v>
          </cell>
          <cell r="B1204">
            <v>4</v>
          </cell>
          <cell r="C1204">
            <v>-0.1</v>
          </cell>
          <cell r="D1204">
            <v>427400</v>
          </cell>
        </row>
        <row r="1205">
          <cell r="A1205" t="str">
            <v>Henry Rodriguez</v>
          </cell>
          <cell r="B1205">
            <v>2</v>
          </cell>
          <cell r="C1205">
            <v>-0.1</v>
          </cell>
        </row>
        <row r="1206">
          <cell r="A1206" t="str">
            <v>Adam Rosales</v>
          </cell>
          <cell r="B1206">
            <v>3</v>
          </cell>
          <cell r="C1206">
            <v>1.7</v>
          </cell>
          <cell r="D1206">
            <v>410000</v>
          </cell>
        </row>
        <row r="1207">
          <cell r="A1207" t="str">
            <v>Tyson Ross</v>
          </cell>
          <cell r="B1207" t="str">
            <v>1st</v>
          </cell>
          <cell r="C1207">
            <v>-0.4</v>
          </cell>
          <cell r="D1207">
            <v>400000</v>
          </cell>
        </row>
        <row r="1208">
          <cell r="A1208" t="str">
            <v>Ben Sheets</v>
          </cell>
          <cell r="B1208">
            <v>9</v>
          </cell>
          <cell r="C1208">
            <v>0.2</v>
          </cell>
          <cell r="D1208">
            <v>10000000</v>
          </cell>
        </row>
        <row r="1209">
          <cell r="A1209" t="str">
            <v>Eric Sogard</v>
          </cell>
          <cell r="B1209" t="str">
            <v>1st</v>
          </cell>
          <cell r="C1209">
            <v>0.2</v>
          </cell>
        </row>
        <row r="1210">
          <cell r="A1210" t="str">
            <v>Kurt Suzuki</v>
          </cell>
          <cell r="B1210">
            <v>4</v>
          </cell>
          <cell r="C1210">
            <v>2.2000000000000002</v>
          </cell>
          <cell r="D1210">
            <v>420000</v>
          </cell>
        </row>
        <row r="1211">
          <cell r="A1211" t="str">
            <v>Ryan Sweeney</v>
          </cell>
          <cell r="B1211">
            <v>5</v>
          </cell>
          <cell r="C1211">
            <v>1</v>
          </cell>
          <cell r="D1211">
            <v>420000</v>
          </cell>
        </row>
        <row r="1212">
          <cell r="A1212" t="str">
            <v>Steven Tolleson</v>
          </cell>
          <cell r="B1212" t="str">
            <v>1st</v>
          </cell>
          <cell r="C1212">
            <v>0.2</v>
          </cell>
        </row>
        <row r="1213">
          <cell r="A1213" t="str">
            <v>Matt Watson</v>
          </cell>
          <cell r="B1213">
            <v>3</v>
          </cell>
          <cell r="C1213">
            <v>0.1</v>
          </cell>
        </row>
        <row r="1214">
          <cell r="A1214" t="str">
            <v>Ross Wolf</v>
          </cell>
          <cell r="B1214">
            <v>2</v>
          </cell>
          <cell r="C1214">
            <v>0</v>
          </cell>
        </row>
        <row r="1215">
          <cell r="A1215" t="str">
            <v>Michael Wuertz</v>
          </cell>
          <cell r="B1215">
            <v>7</v>
          </cell>
          <cell r="C1215">
            <v>-0.1</v>
          </cell>
          <cell r="D1215">
            <v>2200000</v>
          </cell>
        </row>
        <row r="1216">
          <cell r="A1216" t="str">
            <v>Brad Ziegler</v>
          </cell>
          <cell r="B1216">
            <v>3</v>
          </cell>
          <cell r="C1216">
            <v>0.7</v>
          </cell>
          <cell r="D1216">
            <v>410000</v>
          </cell>
        </row>
        <row r="1217">
          <cell r="A1217" t="str">
            <v>Elvis Andrus</v>
          </cell>
          <cell r="B1217">
            <v>2</v>
          </cell>
          <cell r="C1217">
            <v>1.2</v>
          </cell>
          <cell r="D1217">
            <v>418420</v>
          </cell>
        </row>
        <row r="1218">
          <cell r="A1218" t="str">
            <v>Joaquin Arias</v>
          </cell>
          <cell r="B1218">
            <v>4</v>
          </cell>
          <cell r="C1218">
            <v>-0.4</v>
          </cell>
          <cell r="D1218">
            <v>402000</v>
          </cell>
        </row>
        <row r="1219">
          <cell r="A1219" t="str">
            <v>Omar Beltre</v>
          </cell>
          <cell r="B1219" t="str">
            <v>1st</v>
          </cell>
          <cell r="C1219">
            <v>-0.2</v>
          </cell>
        </row>
        <row r="1220">
          <cell r="A1220" t="str">
            <v>Andres Blanco</v>
          </cell>
          <cell r="B1220">
            <v>5</v>
          </cell>
          <cell r="C1220">
            <v>0.2</v>
          </cell>
          <cell r="D1220">
            <v>510000</v>
          </cell>
        </row>
        <row r="1221">
          <cell r="A1221" t="str">
            <v>Brandon Boggs</v>
          </cell>
          <cell r="B1221">
            <v>3</v>
          </cell>
          <cell r="C1221">
            <v>-0.4</v>
          </cell>
          <cell r="D1221">
            <v>407400</v>
          </cell>
        </row>
        <row r="1222">
          <cell r="A1222" t="str">
            <v>Julio Borbon</v>
          </cell>
          <cell r="B1222">
            <v>2</v>
          </cell>
          <cell r="C1222">
            <v>1.5</v>
          </cell>
          <cell r="D1222">
            <v>600000</v>
          </cell>
        </row>
        <row r="1223">
          <cell r="A1223" t="str">
            <v>Jorge Cantu</v>
          </cell>
          <cell r="B1223">
            <v>7</v>
          </cell>
          <cell r="C1223">
            <v>-0.6</v>
          </cell>
        </row>
        <row r="1224">
          <cell r="A1224" t="str">
            <v>Alex Cora</v>
          </cell>
          <cell r="B1224">
            <v>13</v>
          </cell>
          <cell r="C1224">
            <v>-0.2</v>
          </cell>
        </row>
        <row r="1225">
          <cell r="A1225" t="str">
            <v>Nelson Cruz</v>
          </cell>
          <cell r="B1225">
            <v>6</v>
          </cell>
          <cell r="C1225">
            <v>4.0999999999999996</v>
          </cell>
          <cell r="D1225">
            <v>440000</v>
          </cell>
        </row>
        <row r="1226">
          <cell r="A1226" t="str">
            <v>Chris Davis</v>
          </cell>
          <cell r="B1226">
            <v>3</v>
          </cell>
          <cell r="C1226">
            <v>-0.5</v>
          </cell>
          <cell r="D1226">
            <v>414120</v>
          </cell>
        </row>
        <row r="1227">
          <cell r="A1227" t="str">
            <v>Scott Feldman</v>
          </cell>
          <cell r="B1227">
            <v>6</v>
          </cell>
          <cell r="C1227">
            <v>-0.9</v>
          </cell>
          <cell r="D1227">
            <v>2425000</v>
          </cell>
        </row>
        <row r="1228">
          <cell r="A1228" t="str">
            <v>Neftali Feliz</v>
          </cell>
          <cell r="B1228">
            <v>2</v>
          </cell>
          <cell r="C1228">
            <v>2.5</v>
          </cell>
          <cell r="D1228">
            <v>402000</v>
          </cell>
        </row>
        <row r="1229">
          <cell r="A1229" t="str">
            <v>Frank Francisco</v>
          </cell>
          <cell r="B1229">
            <v>6</v>
          </cell>
          <cell r="C1229">
            <v>0.8</v>
          </cell>
          <cell r="D1229">
            <v>3265000</v>
          </cell>
        </row>
        <row r="1230">
          <cell r="A1230" t="str">
            <v>Jeff Francoeur</v>
          </cell>
          <cell r="B1230">
            <v>6</v>
          </cell>
          <cell r="C1230">
            <v>0.3</v>
          </cell>
        </row>
        <row r="1231">
          <cell r="A1231" t="str">
            <v>Ryan Garko</v>
          </cell>
          <cell r="B1231">
            <v>6</v>
          </cell>
          <cell r="C1231">
            <v>-0.8</v>
          </cell>
          <cell r="D1231">
            <v>550000</v>
          </cell>
        </row>
        <row r="1232">
          <cell r="A1232" t="str">
            <v>Craig Gentry</v>
          </cell>
          <cell r="B1232">
            <v>2</v>
          </cell>
          <cell r="C1232">
            <v>-0.2</v>
          </cell>
        </row>
        <row r="1233">
          <cell r="A1233" t="str">
            <v>Esteban German</v>
          </cell>
          <cell r="B1233">
            <v>9</v>
          </cell>
          <cell r="C1233">
            <v>-0.1</v>
          </cell>
        </row>
        <row r="1234">
          <cell r="A1234" t="str">
            <v>Vladimir Guerrero HOF</v>
          </cell>
          <cell r="B1234">
            <v>15</v>
          </cell>
          <cell r="C1234">
            <v>1.8</v>
          </cell>
          <cell r="D1234">
            <v>5500000</v>
          </cell>
        </row>
        <row r="1235">
          <cell r="A1235" t="str">
            <v>Cristian Guzman</v>
          </cell>
          <cell r="B1235">
            <v>11</v>
          </cell>
          <cell r="C1235">
            <v>-0.7</v>
          </cell>
        </row>
        <row r="1236">
          <cell r="A1236" t="str">
            <v>Josh Hamilton</v>
          </cell>
          <cell r="B1236">
            <v>4</v>
          </cell>
          <cell r="C1236">
            <v>8.6999999999999993</v>
          </cell>
          <cell r="D1236">
            <v>3250000</v>
          </cell>
        </row>
        <row r="1237">
          <cell r="A1237" t="str">
            <v>Rich Harden</v>
          </cell>
          <cell r="B1237">
            <v>8</v>
          </cell>
          <cell r="C1237">
            <v>-0.2</v>
          </cell>
          <cell r="D1237">
            <v>6500000</v>
          </cell>
        </row>
        <row r="1238">
          <cell r="A1238" t="str">
            <v>Matt Harrison</v>
          </cell>
          <cell r="B1238">
            <v>3</v>
          </cell>
          <cell r="C1238">
            <v>0</v>
          </cell>
          <cell r="D1238">
            <v>406090</v>
          </cell>
        </row>
        <row r="1239">
          <cell r="A1239" t="str">
            <v>Derek Holland</v>
          </cell>
          <cell r="B1239">
            <v>2</v>
          </cell>
          <cell r="C1239">
            <v>0.6</v>
          </cell>
          <cell r="D1239">
            <v>414430</v>
          </cell>
        </row>
        <row r="1240">
          <cell r="A1240" t="str">
            <v>Tommy Hunter</v>
          </cell>
          <cell r="B1240">
            <v>3</v>
          </cell>
          <cell r="C1240">
            <v>2.7</v>
          </cell>
          <cell r="D1240">
            <v>409850</v>
          </cell>
        </row>
        <row r="1241">
          <cell r="A1241" t="str">
            <v>Ian Kinsler</v>
          </cell>
          <cell r="B1241">
            <v>5</v>
          </cell>
          <cell r="C1241">
            <v>4</v>
          </cell>
          <cell r="D1241">
            <v>4200000</v>
          </cell>
        </row>
        <row r="1242">
          <cell r="A1242" t="str">
            <v>Michael Kirkman</v>
          </cell>
          <cell r="B1242" t="str">
            <v>1st</v>
          </cell>
          <cell r="C1242">
            <v>0.7</v>
          </cell>
        </row>
        <row r="1243">
          <cell r="A1243" t="str">
            <v>Cliff Lee</v>
          </cell>
          <cell r="B1243">
            <v>9</v>
          </cell>
          <cell r="C1243">
            <v>1.6</v>
          </cell>
        </row>
        <row r="1244">
          <cell r="A1244" t="str">
            <v>Colby Lewis</v>
          </cell>
          <cell r="B1244">
            <v>6</v>
          </cell>
          <cell r="C1244">
            <v>3.7</v>
          </cell>
          <cell r="D1244">
            <v>1750000</v>
          </cell>
        </row>
        <row r="1245">
          <cell r="A1245" t="str">
            <v>Mark Lowe</v>
          </cell>
          <cell r="B1245">
            <v>5</v>
          </cell>
          <cell r="C1245">
            <v>-0.2</v>
          </cell>
        </row>
        <row r="1246">
          <cell r="A1246" t="str">
            <v>Doug Mathis</v>
          </cell>
          <cell r="B1246">
            <v>3</v>
          </cell>
          <cell r="C1246">
            <v>-0.1</v>
          </cell>
          <cell r="D1246">
            <v>407400</v>
          </cell>
        </row>
        <row r="1247">
          <cell r="A1247" t="str">
            <v>Bengie Molina</v>
          </cell>
          <cell r="B1247">
            <v>13</v>
          </cell>
          <cell r="C1247">
            <v>-0.8</v>
          </cell>
        </row>
        <row r="1248">
          <cell r="A1248" t="str">
            <v>Mitch Moreland</v>
          </cell>
          <cell r="B1248" t="str">
            <v>1st</v>
          </cell>
          <cell r="C1248">
            <v>0.9</v>
          </cell>
        </row>
        <row r="1249">
          <cell r="A1249" t="str">
            <v>Guillermo Moscoso</v>
          </cell>
          <cell r="B1249">
            <v>2</v>
          </cell>
          <cell r="C1249">
            <v>-0.1</v>
          </cell>
        </row>
        <row r="1250">
          <cell r="A1250" t="str">
            <v>David Murphy</v>
          </cell>
          <cell r="B1250">
            <v>5</v>
          </cell>
          <cell r="C1250">
            <v>2.6</v>
          </cell>
          <cell r="D1250">
            <v>427670</v>
          </cell>
        </row>
        <row r="1251">
          <cell r="A1251" t="str">
            <v>Dustin Nippert</v>
          </cell>
          <cell r="B1251">
            <v>6</v>
          </cell>
          <cell r="C1251">
            <v>0.5</v>
          </cell>
          <cell r="D1251">
            <v>665000</v>
          </cell>
        </row>
        <row r="1252">
          <cell r="A1252" t="str">
            <v>Darren O'Day</v>
          </cell>
          <cell r="B1252">
            <v>3</v>
          </cell>
          <cell r="C1252">
            <v>2.4</v>
          </cell>
          <cell r="D1252">
            <v>426700</v>
          </cell>
        </row>
        <row r="1253">
          <cell r="A1253" t="str">
            <v>Alexi Ogando</v>
          </cell>
          <cell r="B1253" t="str">
            <v>1st</v>
          </cell>
          <cell r="C1253">
            <v>2.1</v>
          </cell>
        </row>
        <row r="1254">
          <cell r="A1254" t="str">
            <v>Darren Oliver</v>
          </cell>
          <cell r="B1254">
            <v>17</v>
          </cell>
          <cell r="C1254">
            <v>1.7</v>
          </cell>
          <cell r="D1254">
            <v>3000000</v>
          </cell>
        </row>
        <row r="1255">
          <cell r="A1255" t="str">
            <v>Max Ramirez</v>
          </cell>
          <cell r="B1255">
            <v>2</v>
          </cell>
          <cell r="C1255">
            <v>0.1</v>
          </cell>
          <cell r="D1255">
            <v>402000</v>
          </cell>
        </row>
        <row r="1256">
          <cell r="A1256" t="str">
            <v>Clay Rapada</v>
          </cell>
          <cell r="B1256">
            <v>4</v>
          </cell>
          <cell r="C1256">
            <v>0.1</v>
          </cell>
        </row>
        <row r="1257">
          <cell r="A1257" t="str">
            <v>Chris Ray</v>
          </cell>
          <cell r="B1257">
            <v>5</v>
          </cell>
          <cell r="C1257">
            <v>0.7</v>
          </cell>
          <cell r="D1257">
            <v>975000</v>
          </cell>
        </row>
        <row r="1258">
          <cell r="A1258" t="str">
            <v>Jarrod Saltalamacchia</v>
          </cell>
          <cell r="B1258">
            <v>4</v>
          </cell>
          <cell r="C1258">
            <v>0</v>
          </cell>
          <cell r="D1258">
            <v>418580</v>
          </cell>
        </row>
        <row r="1259">
          <cell r="A1259" t="str">
            <v>Justin Smoak</v>
          </cell>
          <cell r="B1259" t="str">
            <v>1st</v>
          </cell>
          <cell r="C1259">
            <v>-0.3</v>
          </cell>
        </row>
        <row r="1260">
          <cell r="A1260" t="str">
            <v>Pedro Strop</v>
          </cell>
          <cell r="B1260">
            <v>2</v>
          </cell>
          <cell r="C1260">
            <v>-0.5</v>
          </cell>
        </row>
        <row r="1261">
          <cell r="A1261" t="str">
            <v>Taylor Teagarden</v>
          </cell>
          <cell r="B1261">
            <v>3</v>
          </cell>
          <cell r="C1261">
            <v>-0.1</v>
          </cell>
          <cell r="D1261">
            <v>407010</v>
          </cell>
        </row>
        <row r="1262">
          <cell r="A1262" t="str">
            <v>Matt Treanor</v>
          </cell>
          <cell r="B1262">
            <v>7</v>
          </cell>
          <cell r="C1262">
            <v>-0.4</v>
          </cell>
        </row>
        <row r="1263">
          <cell r="A1263" t="str">
            <v>C.J. Wilson</v>
          </cell>
          <cell r="B1263">
            <v>6</v>
          </cell>
          <cell r="C1263">
            <v>4.9000000000000004</v>
          </cell>
          <cell r="D1263">
            <v>3100000</v>
          </cell>
        </row>
        <row r="1264">
          <cell r="A1264" t="str">
            <v>Michael Young</v>
          </cell>
          <cell r="B1264">
            <v>11</v>
          </cell>
          <cell r="C1264">
            <v>1.9</v>
          </cell>
          <cell r="D1264">
            <v>13174974</v>
          </cell>
        </row>
        <row r="1265">
          <cell r="A1265" t="str">
            <v>Bobby Abreu</v>
          </cell>
          <cell r="B1265">
            <v>15</v>
          </cell>
          <cell r="C1265">
            <v>1.9</v>
          </cell>
          <cell r="D1265">
            <v>9000000</v>
          </cell>
        </row>
        <row r="1266">
          <cell r="A1266" t="str">
            <v>Cory Aldridge</v>
          </cell>
          <cell r="B1266">
            <v>2</v>
          </cell>
          <cell r="C1266">
            <v>-0.2</v>
          </cell>
        </row>
        <row r="1267">
          <cell r="A1267" t="str">
            <v>Erick Aybar</v>
          </cell>
          <cell r="B1267">
            <v>5</v>
          </cell>
          <cell r="C1267">
            <v>2.2000000000000002</v>
          </cell>
          <cell r="D1267">
            <v>2050000</v>
          </cell>
        </row>
        <row r="1268">
          <cell r="A1268" t="str">
            <v>Trevor Bell</v>
          </cell>
          <cell r="B1268">
            <v>2</v>
          </cell>
          <cell r="C1268">
            <v>-0.1</v>
          </cell>
        </row>
        <row r="1269">
          <cell r="A1269" t="str">
            <v>Peter Bourjos</v>
          </cell>
          <cell r="B1269" t="str">
            <v>1st</v>
          </cell>
          <cell r="C1269">
            <v>1.5</v>
          </cell>
        </row>
        <row r="1270">
          <cell r="A1270" t="str">
            <v>Ryan Budde</v>
          </cell>
          <cell r="B1270">
            <v>4</v>
          </cell>
          <cell r="C1270">
            <v>0.2</v>
          </cell>
          <cell r="D1270">
            <v>402200</v>
          </cell>
        </row>
        <row r="1271">
          <cell r="A1271" t="str">
            <v>Jason Bulger</v>
          </cell>
          <cell r="B1271">
            <v>6</v>
          </cell>
          <cell r="C1271">
            <v>-0.1</v>
          </cell>
          <cell r="D1271">
            <v>418000</v>
          </cell>
        </row>
        <row r="1272">
          <cell r="A1272" t="str">
            <v>Alberto Callaspo</v>
          </cell>
          <cell r="B1272">
            <v>5</v>
          </cell>
          <cell r="C1272">
            <v>0.5</v>
          </cell>
        </row>
        <row r="1273">
          <cell r="A1273" t="str">
            <v>Bobby Cassevah</v>
          </cell>
          <cell r="B1273" t="str">
            <v>1st</v>
          </cell>
          <cell r="C1273">
            <v>0</v>
          </cell>
        </row>
        <row r="1274">
          <cell r="A1274" t="str">
            <v>Hank Conger</v>
          </cell>
          <cell r="B1274" t="str">
            <v>1st</v>
          </cell>
          <cell r="C1274">
            <v>-0.1</v>
          </cell>
        </row>
        <row r="1275">
          <cell r="A1275" t="str">
            <v>Terry Evans</v>
          </cell>
          <cell r="B1275">
            <v>3</v>
          </cell>
          <cell r="C1275">
            <v>0</v>
          </cell>
          <cell r="D1275">
            <v>405000</v>
          </cell>
        </row>
        <row r="1276">
          <cell r="A1276" t="str">
            <v>Kevin Frandsen</v>
          </cell>
          <cell r="B1276">
            <v>5</v>
          </cell>
          <cell r="C1276">
            <v>0</v>
          </cell>
        </row>
        <row r="1277">
          <cell r="A1277" t="str">
            <v>Brian Fuentes</v>
          </cell>
          <cell r="B1277">
            <v>10</v>
          </cell>
          <cell r="C1277">
            <v>0.3</v>
          </cell>
          <cell r="D1277">
            <v>9000000</v>
          </cell>
        </row>
        <row r="1278">
          <cell r="A1278" t="str">
            <v>Dan Haren</v>
          </cell>
          <cell r="B1278">
            <v>8</v>
          </cell>
          <cell r="C1278">
            <v>2.5</v>
          </cell>
        </row>
        <row r="1279">
          <cell r="A1279" t="str">
            <v>Torii Hunter</v>
          </cell>
          <cell r="B1279">
            <v>14</v>
          </cell>
          <cell r="C1279">
            <v>3</v>
          </cell>
          <cell r="D1279">
            <v>18500000</v>
          </cell>
        </row>
        <row r="1280">
          <cell r="A1280" t="str">
            <v>Maicer Izturis</v>
          </cell>
          <cell r="B1280">
            <v>7</v>
          </cell>
          <cell r="C1280">
            <v>1.4</v>
          </cell>
          <cell r="D1280">
            <v>2766666</v>
          </cell>
        </row>
        <row r="1281">
          <cell r="A1281" t="str">
            <v>Kevin Jepsen</v>
          </cell>
          <cell r="B1281">
            <v>3</v>
          </cell>
          <cell r="C1281">
            <v>0.5</v>
          </cell>
          <cell r="D1281">
            <v>415000</v>
          </cell>
        </row>
        <row r="1282">
          <cell r="A1282" t="str">
            <v>Scott Kazmir</v>
          </cell>
          <cell r="B1282">
            <v>7</v>
          </cell>
          <cell r="C1282">
            <v>-1.1000000000000001</v>
          </cell>
          <cell r="D1282">
            <v>8000000</v>
          </cell>
        </row>
        <row r="1283">
          <cell r="A1283" t="str">
            <v>Howie Kendrick</v>
          </cell>
          <cell r="B1283">
            <v>5</v>
          </cell>
          <cell r="C1283">
            <v>2.4</v>
          </cell>
          <cell r="D1283">
            <v>1750000</v>
          </cell>
        </row>
        <row r="1284">
          <cell r="A1284" t="str">
            <v>Michael Kohn</v>
          </cell>
          <cell r="B1284" t="str">
            <v>1st</v>
          </cell>
          <cell r="C1284">
            <v>0.7</v>
          </cell>
        </row>
        <row r="1285">
          <cell r="A1285" t="str">
            <v>Jeff Mathis</v>
          </cell>
          <cell r="B1285">
            <v>6</v>
          </cell>
          <cell r="C1285">
            <v>0</v>
          </cell>
          <cell r="D1285">
            <v>1300000</v>
          </cell>
        </row>
        <row r="1286">
          <cell r="A1286" t="str">
            <v>Hideki Matsui</v>
          </cell>
          <cell r="B1286">
            <v>8</v>
          </cell>
          <cell r="C1286">
            <v>1.7</v>
          </cell>
          <cell r="D1286">
            <v>6000000</v>
          </cell>
        </row>
        <row r="1287">
          <cell r="A1287" t="str">
            <v>Paul McAnulty</v>
          </cell>
          <cell r="B1287">
            <v>5</v>
          </cell>
          <cell r="C1287">
            <v>-0.2</v>
          </cell>
        </row>
        <row r="1288">
          <cell r="A1288" t="str">
            <v>Kendrys Morales</v>
          </cell>
          <cell r="B1288">
            <v>5</v>
          </cell>
          <cell r="C1288">
            <v>1.7</v>
          </cell>
          <cell r="D1288">
            <v>1200000</v>
          </cell>
        </row>
        <row r="1289">
          <cell r="A1289" t="str">
            <v>Mike Napoli</v>
          </cell>
          <cell r="B1289">
            <v>5</v>
          </cell>
          <cell r="C1289">
            <v>2</v>
          </cell>
          <cell r="D1289">
            <v>3600000</v>
          </cell>
        </row>
        <row r="1290">
          <cell r="A1290" t="str">
            <v>Sean O'Sullivan</v>
          </cell>
          <cell r="B1290">
            <v>2</v>
          </cell>
          <cell r="C1290">
            <v>0.5</v>
          </cell>
        </row>
        <row r="1291">
          <cell r="A1291" t="str">
            <v>Matt Palmer</v>
          </cell>
          <cell r="B1291">
            <v>3</v>
          </cell>
          <cell r="C1291">
            <v>-0.1</v>
          </cell>
          <cell r="D1291">
            <v>420000</v>
          </cell>
        </row>
        <row r="1292">
          <cell r="A1292" t="str">
            <v>Joel Pineiro</v>
          </cell>
          <cell r="B1292">
            <v>11</v>
          </cell>
          <cell r="C1292">
            <v>2.7</v>
          </cell>
          <cell r="D1292">
            <v>8000000</v>
          </cell>
        </row>
        <row r="1293">
          <cell r="A1293" t="str">
            <v>Robb Quinlan</v>
          </cell>
          <cell r="B1293">
            <v>8</v>
          </cell>
          <cell r="C1293">
            <v>-0.4</v>
          </cell>
        </row>
        <row r="1294">
          <cell r="A1294" t="str">
            <v>Juan Rivera</v>
          </cell>
          <cell r="B1294">
            <v>10</v>
          </cell>
          <cell r="C1294">
            <v>-0.2</v>
          </cell>
          <cell r="D1294">
            <v>4250000</v>
          </cell>
        </row>
        <row r="1295">
          <cell r="A1295" t="str">
            <v>Fernando Rodney</v>
          </cell>
          <cell r="B1295">
            <v>8</v>
          </cell>
          <cell r="C1295">
            <v>0.1</v>
          </cell>
          <cell r="D1295">
            <v>5500000</v>
          </cell>
        </row>
        <row r="1296">
          <cell r="A1296" t="str">
            <v>Francisco Rodriguez</v>
          </cell>
          <cell r="B1296" t="str">
            <v>1st</v>
          </cell>
          <cell r="C1296">
            <v>0.2</v>
          </cell>
        </row>
        <row r="1297">
          <cell r="A1297" t="str">
            <v>Rafael Rodriguez</v>
          </cell>
          <cell r="B1297">
            <v>2</v>
          </cell>
          <cell r="C1297">
            <v>0</v>
          </cell>
        </row>
        <row r="1298">
          <cell r="A1298" t="str">
            <v>Andrew Romine</v>
          </cell>
          <cell r="B1298" t="str">
            <v>1st</v>
          </cell>
          <cell r="C1298">
            <v>-0.3</v>
          </cell>
        </row>
        <row r="1299">
          <cell r="A1299" t="str">
            <v>Mike Ryan</v>
          </cell>
          <cell r="B1299">
            <v>5</v>
          </cell>
          <cell r="C1299">
            <v>-0.3</v>
          </cell>
        </row>
        <row r="1300">
          <cell r="A1300" t="str">
            <v>Ervin Santana</v>
          </cell>
          <cell r="B1300">
            <v>6</v>
          </cell>
          <cell r="C1300">
            <v>2.7</v>
          </cell>
          <cell r="D1300">
            <v>6000000</v>
          </cell>
        </row>
        <row r="1301">
          <cell r="A1301" t="str">
            <v>Joe Saunders</v>
          </cell>
          <cell r="B1301">
            <v>6</v>
          </cell>
          <cell r="C1301">
            <v>0</v>
          </cell>
          <cell r="D1301">
            <v>3700000</v>
          </cell>
        </row>
        <row r="1302">
          <cell r="A1302" t="str">
            <v>Scot Shields</v>
          </cell>
          <cell r="B1302">
            <v>10</v>
          </cell>
          <cell r="C1302">
            <v>-0.4</v>
          </cell>
          <cell r="D1302">
            <v>5350000</v>
          </cell>
        </row>
        <row r="1303">
          <cell r="A1303" t="str">
            <v>Brian Stokes</v>
          </cell>
          <cell r="B1303">
            <v>5</v>
          </cell>
          <cell r="C1303">
            <v>-0.6</v>
          </cell>
          <cell r="D1303">
            <v>435000</v>
          </cell>
        </row>
        <row r="1304">
          <cell r="A1304" t="str">
            <v>Rich Thompson</v>
          </cell>
          <cell r="B1304">
            <v>4</v>
          </cell>
          <cell r="C1304">
            <v>0.6</v>
          </cell>
        </row>
        <row r="1305">
          <cell r="A1305" t="str">
            <v>Mark Trumbo</v>
          </cell>
          <cell r="B1305" t="str">
            <v>1st</v>
          </cell>
          <cell r="C1305">
            <v>-0.1</v>
          </cell>
        </row>
        <row r="1306">
          <cell r="A1306" t="str">
            <v>Jordan Walden</v>
          </cell>
          <cell r="B1306" t="str">
            <v>1st</v>
          </cell>
          <cell r="C1306">
            <v>0.4</v>
          </cell>
        </row>
        <row r="1307">
          <cell r="A1307" t="str">
            <v>Jered Weaver</v>
          </cell>
          <cell r="B1307">
            <v>5</v>
          </cell>
          <cell r="C1307">
            <v>5.3</v>
          </cell>
          <cell r="D1307">
            <v>4265000</v>
          </cell>
        </row>
        <row r="1308">
          <cell r="A1308" t="str">
            <v>Reggie Willits</v>
          </cell>
          <cell r="B1308">
            <v>5</v>
          </cell>
          <cell r="C1308">
            <v>0.7</v>
          </cell>
          <cell r="D1308">
            <v>625000</v>
          </cell>
        </row>
        <row r="1309">
          <cell r="A1309" t="str">
            <v>Bobby Wilson</v>
          </cell>
          <cell r="B1309">
            <v>3</v>
          </cell>
          <cell r="C1309">
            <v>0.5</v>
          </cell>
          <cell r="D1309">
            <v>402000</v>
          </cell>
        </row>
        <row r="1310">
          <cell r="A1310" t="str">
            <v>Brandon Wood</v>
          </cell>
          <cell r="B1310">
            <v>4</v>
          </cell>
          <cell r="C1310">
            <v>-1.5</v>
          </cell>
          <cell r="D1310">
            <v>410000</v>
          </cell>
        </row>
        <row r="1311">
          <cell r="A1311" t="str">
            <v>David Aardsma</v>
          </cell>
          <cell r="B1311">
            <v>6</v>
          </cell>
          <cell r="C1311">
            <v>0.7</v>
          </cell>
          <cell r="D1311">
            <v>2750000</v>
          </cell>
        </row>
        <row r="1312">
          <cell r="A1312" t="str">
            <v>Eliezer Alfonzo</v>
          </cell>
          <cell r="B1312">
            <v>5</v>
          </cell>
          <cell r="C1312">
            <v>-0.2</v>
          </cell>
        </row>
        <row r="1313">
          <cell r="A1313" t="str">
            <v>Josh Bard</v>
          </cell>
          <cell r="B1313">
            <v>9</v>
          </cell>
          <cell r="C1313">
            <v>0</v>
          </cell>
        </row>
        <row r="1314">
          <cell r="A1314" t="str">
            <v>Milton Bradley</v>
          </cell>
          <cell r="B1314">
            <v>11</v>
          </cell>
          <cell r="C1314">
            <v>0</v>
          </cell>
          <cell r="D1314">
            <v>11000000</v>
          </cell>
        </row>
        <row r="1315">
          <cell r="A1315" t="str">
            <v>Russell Branyan</v>
          </cell>
          <cell r="B1315">
            <v>13</v>
          </cell>
          <cell r="C1315">
            <v>0.9</v>
          </cell>
        </row>
        <row r="1316">
          <cell r="A1316" t="str">
            <v>Eric Byrnes</v>
          </cell>
          <cell r="B1316">
            <v>11</v>
          </cell>
          <cell r="C1316">
            <v>-0.3</v>
          </cell>
          <cell r="D1316">
            <v>400000</v>
          </cell>
        </row>
        <row r="1317">
          <cell r="A1317" t="str">
            <v>Mike Carp</v>
          </cell>
          <cell r="B1317">
            <v>2</v>
          </cell>
          <cell r="C1317">
            <v>-0.1</v>
          </cell>
        </row>
        <row r="1318">
          <cell r="A1318" t="str">
            <v>Jesus Colome</v>
          </cell>
          <cell r="B1318">
            <v>10</v>
          </cell>
          <cell r="C1318">
            <v>-0.1</v>
          </cell>
        </row>
        <row r="1319">
          <cell r="A1319" t="str">
            <v>Chad Cordero</v>
          </cell>
          <cell r="B1319">
            <v>7</v>
          </cell>
          <cell r="C1319">
            <v>-0.2</v>
          </cell>
        </row>
        <row r="1320">
          <cell r="A1320" t="str">
            <v>Dan Cortes</v>
          </cell>
          <cell r="B1320" t="str">
            <v>1st</v>
          </cell>
          <cell r="C1320">
            <v>0</v>
          </cell>
        </row>
        <row r="1321">
          <cell r="A1321" t="str">
            <v>Chone Figgins</v>
          </cell>
          <cell r="B1321">
            <v>9</v>
          </cell>
          <cell r="C1321">
            <v>1.2</v>
          </cell>
          <cell r="D1321">
            <v>8500000</v>
          </cell>
        </row>
        <row r="1322">
          <cell r="A1322" t="str">
            <v>Doug Fister</v>
          </cell>
          <cell r="B1322">
            <v>2</v>
          </cell>
          <cell r="C1322">
            <v>1.2</v>
          </cell>
          <cell r="D1322">
            <v>406500</v>
          </cell>
        </row>
        <row r="1323">
          <cell r="A1323" t="str">
            <v>Luke French</v>
          </cell>
          <cell r="B1323">
            <v>2</v>
          </cell>
          <cell r="C1323">
            <v>0.4</v>
          </cell>
        </row>
        <row r="1324">
          <cell r="A1324" t="str">
            <v>Ken Griffey Jr. HOF</v>
          </cell>
          <cell r="B1324">
            <v>22</v>
          </cell>
          <cell r="C1324">
            <v>-0.8</v>
          </cell>
          <cell r="D1324">
            <v>2350000</v>
          </cell>
        </row>
        <row r="1325">
          <cell r="A1325" t="str">
            <v>Franklin Gutierrez</v>
          </cell>
          <cell r="B1325">
            <v>6</v>
          </cell>
          <cell r="C1325">
            <v>2.2000000000000002</v>
          </cell>
          <cell r="D1325">
            <v>2312500</v>
          </cell>
        </row>
        <row r="1326">
          <cell r="A1326" t="str">
            <v>Greg Halman</v>
          </cell>
          <cell r="B1326" t="str">
            <v>1st</v>
          </cell>
          <cell r="C1326">
            <v>0.1</v>
          </cell>
        </row>
        <row r="1327">
          <cell r="A1327" t="str">
            <v>Felix Hernandez</v>
          </cell>
          <cell r="B1327">
            <v>6</v>
          </cell>
          <cell r="C1327">
            <v>7.1</v>
          </cell>
          <cell r="D1327">
            <v>7200000</v>
          </cell>
        </row>
        <row r="1328">
          <cell r="A1328" t="str">
            <v>Rob Johnson</v>
          </cell>
          <cell r="B1328">
            <v>4</v>
          </cell>
          <cell r="C1328">
            <v>-0.2</v>
          </cell>
          <cell r="D1328">
            <v>412500</v>
          </cell>
        </row>
        <row r="1329">
          <cell r="A1329" t="str">
            <v>Shawn Kelley</v>
          </cell>
          <cell r="B1329">
            <v>2</v>
          </cell>
          <cell r="C1329">
            <v>0.2</v>
          </cell>
          <cell r="D1329">
            <v>412500</v>
          </cell>
        </row>
        <row r="1330">
          <cell r="A1330" t="str">
            <v>Casey Kotchman</v>
          </cell>
          <cell r="B1330">
            <v>7</v>
          </cell>
          <cell r="C1330">
            <v>-0.8</v>
          </cell>
          <cell r="D1330">
            <v>3517500</v>
          </cell>
        </row>
        <row r="1331">
          <cell r="A1331" t="str">
            <v>Ryan Langerhans</v>
          </cell>
          <cell r="B1331">
            <v>8</v>
          </cell>
          <cell r="C1331">
            <v>1.2</v>
          </cell>
          <cell r="D1331">
            <v>525000</v>
          </cell>
        </row>
        <row r="1332">
          <cell r="A1332" t="str">
            <v>Brandon League</v>
          </cell>
          <cell r="B1332">
            <v>7</v>
          </cell>
          <cell r="C1332">
            <v>0.1</v>
          </cell>
          <cell r="D1332">
            <v>1087500</v>
          </cell>
        </row>
        <row r="1333">
          <cell r="A1333" t="str">
            <v>Cliff Lee</v>
          </cell>
          <cell r="B1333">
            <v>9</v>
          </cell>
          <cell r="C1333">
            <v>3.4</v>
          </cell>
          <cell r="D1333">
            <v>9000000</v>
          </cell>
        </row>
        <row r="1334">
          <cell r="A1334" t="str">
            <v>Jose Lopez</v>
          </cell>
          <cell r="B1334">
            <v>7</v>
          </cell>
          <cell r="C1334">
            <v>0.8</v>
          </cell>
          <cell r="D1334">
            <v>3000000</v>
          </cell>
        </row>
        <row r="1335">
          <cell r="A1335" t="str">
            <v>Mark Lowe</v>
          </cell>
          <cell r="B1335">
            <v>5</v>
          </cell>
          <cell r="C1335">
            <v>0</v>
          </cell>
          <cell r="D1335">
            <v>1150000</v>
          </cell>
        </row>
        <row r="1336">
          <cell r="A1336" t="str">
            <v>Matt Mangini</v>
          </cell>
          <cell r="B1336" t="str">
            <v>1st</v>
          </cell>
          <cell r="C1336">
            <v>-0.2</v>
          </cell>
        </row>
        <row r="1337">
          <cell r="A1337" t="str">
            <v>Adam Moore</v>
          </cell>
          <cell r="B1337">
            <v>2</v>
          </cell>
          <cell r="C1337">
            <v>-0.5</v>
          </cell>
          <cell r="D1337">
            <v>401000</v>
          </cell>
        </row>
        <row r="1338">
          <cell r="A1338" t="str">
            <v>Garrett Olson</v>
          </cell>
          <cell r="B1338">
            <v>4</v>
          </cell>
          <cell r="C1338">
            <v>0</v>
          </cell>
        </row>
        <row r="1339">
          <cell r="A1339" t="str">
            <v>David Pauley</v>
          </cell>
          <cell r="B1339">
            <v>3</v>
          </cell>
          <cell r="C1339">
            <v>0.8</v>
          </cell>
        </row>
        <row r="1340">
          <cell r="A1340" t="str">
            <v>Guillermo Quiroz</v>
          </cell>
          <cell r="B1340">
            <v>7</v>
          </cell>
          <cell r="C1340">
            <v>0</v>
          </cell>
        </row>
        <row r="1341">
          <cell r="A1341" t="str">
            <v>Ryan Rowland-Smith</v>
          </cell>
          <cell r="B1341">
            <v>4</v>
          </cell>
          <cell r="C1341">
            <v>-2.7</v>
          </cell>
          <cell r="D1341">
            <v>440000</v>
          </cell>
        </row>
        <row r="1342">
          <cell r="A1342" t="str">
            <v>Michael Saunders</v>
          </cell>
          <cell r="B1342">
            <v>2</v>
          </cell>
          <cell r="C1342">
            <v>0.7</v>
          </cell>
        </row>
        <row r="1343">
          <cell r="A1343" t="str">
            <v>Chris Seddon</v>
          </cell>
          <cell r="B1343">
            <v>2</v>
          </cell>
          <cell r="C1343">
            <v>-0.2</v>
          </cell>
        </row>
        <row r="1344">
          <cell r="A1344" t="str">
            <v>Justin Smoak</v>
          </cell>
          <cell r="B1344" t="str">
            <v>1st</v>
          </cell>
          <cell r="C1344">
            <v>-0.1</v>
          </cell>
        </row>
        <row r="1345">
          <cell r="A1345" t="str">
            <v>Ian Snell</v>
          </cell>
          <cell r="B1345">
            <v>7</v>
          </cell>
          <cell r="C1345">
            <v>-0.8</v>
          </cell>
          <cell r="D1345">
            <v>4450000</v>
          </cell>
        </row>
        <row r="1346">
          <cell r="A1346" t="str">
            <v>Ichiro Suzuki</v>
          </cell>
          <cell r="B1346">
            <v>10</v>
          </cell>
          <cell r="C1346">
            <v>3.7</v>
          </cell>
          <cell r="D1346">
            <v>18000000</v>
          </cell>
        </row>
        <row r="1347">
          <cell r="A1347" t="str">
            <v>Brian Sweeney</v>
          </cell>
          <cell r="B1347">
            <v>4</v>
          </cell>
          <cell r="C1347">
            <v>0.3</v>
          </cell>
        </row>
        <row r="1348">
          <cell r="A1348" t="str">
            <v>Mike Sweeney</v>
          </cell>
          <cell r="B1348">
            <v>16</v>
          </cell>
          <cell r="C1348">
            <v>0.4</v>
          </cell>
          <cell r="D1348">
            <v>650000</v>
          </cell>
        </row>
        <row r="1349">
          <cell r="A1349" t="str">
            <v>Kanekoa Texeira</v>
          </cell>
          <cell r="B1349" t="str">
            <v>1st</v>
          </cell>
          <cell r="C1349">
            <v>-0.2</v>
          </cell>
          <cell r="D1349">
            <v>400000</v>
          </cell>
        </row>
        <row r="1350">
          <cell r="A1350" t="str">
            <v>Matt Tuiasosopo</v>
          </cell>
          <cell r="B1350">
            <v>3</v>
          </cell>
          <cell r="C1350">
            <v>-0.7</v>
          </cell>
          <cell r="D1350">
            <v>401000</v>
          </cell>
        </row>
        <row r="1351">
          <cell r="A1351" t="str">
            <v>Jason Vargas</v>
          </cell>
          <cell r="B1351">
            <v>5</v>
          </cell>
          <cell r="C1351">
            <v>2.5</v>
          </cell>
          <cell r="D1351">
            <v>412500</v>
          </cell>
        </row>
        <row r="1352">
          <cell r="A1352" t="str">
            <v>Anthony Varvaro</v>
          </cell>
          <cell r="B1352" t="str">
            <v>1st</v>
          </cell>
          <cell r="C1352">
            <v>-0.2</v>
          </cell>
        </row>
        <row r="1353">
          <cell r="A1353" t="str">
            <v>Sean White</v>
          </cell>
          <cell r="B1353">
            <v>3</v>
          </cell>
          <cell r="C1353">
            <v>-0.3</v>
          </cell>
          <cell r="D1353">
            <v>415000</v>
          </cell>
        </row>
        <row r="1354">
          <cell r="A1354" t="str">
            <v>Jack Wilson</v>
          </cell>
          <cell r="B1354">
            <v>10</v>
          </cell>
          <cell r="C1354">
            <v>1.3</v>
          </cell>
          <cell r="D1354">
            <v>5000000</v>
          </cell>
        </row>
        <row r="1355">
          <cell r="A1355" t="str">
            <v>Josh Wilson</v>
          </cell>
          <cell r="B1355">
            <v>4</v>
          </cell>
          <cell r="C1355">
            <v>0.8</v>
          </cell>
        </row>
        <row r="1356">
          <cell r="A1356" t="str">
            <v>Chris Woodward</v>
          </cell>
          <cell r="B1356">
            <v>11</v>
          </cell>
          <cell r="C1356">
            <v>-0.2</v>
          </cell>
        </row>
        <row r="1357">
          <cell r="A1357" t="str">
            <v>Jamey Wright</v>
          </cell>
          <cell r="B1357">
            <v>15</v>
          </cell>
          <cell r="C1357">
            <v>0.4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64A21-174F-114B-920A-56018742B00A}">
  <dimension ref="A1:F3965"/>
  <sheetViews>
    <sheetView tabSelected="1" workbookViewId="0">
      <selection activeCell="A3549" sqref="A3549"/>
    </sheetView>
  </sheetViews>
  <sheetFormatPr baseColWidth="10" defaultRowHeight="16" x14ac:dyDescent="0.2"/>
  <cols>
    <col min="1" max="1" width="18.6640625" customWidth="1"/>
    <col min="5" max="6" width="17.6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646</v>
      </c>
    </row>
    <row r="2" spans="1:6" x14ac:dyDescent="0.2">
      <c r="A2" t="s">
        <v>5</v>
      </c>
      <c r="B2">
        <v>7.34</v>
      </c>
      <c r="C2">
        <f>VLOOKUP(A2,'[1]18 Lookup Table'!$A$2:$D$1534,2,FALSE)</f>
        <v>13</v>
      </c>
      <c r="D2">
        <f>VLOOKUP(A2,'[1]18 Lookup Table'!$A$2:$D$1534,3,FALSE)</f>
        <v>-1.6</v>
      </c>
      <c r="E2" s="4">
        <f>VLOOKUP(A2,'[1]18 Lookup Table'!$A$2:$D$1534,4,FALSE)</f>
        <v>2500000</v>
      </c>
      <c r="F2" s="5">
        <f>E2*1.019</f>
        <v>2547499.9999999995</v>
      </c>
    </row>
    <row r="3" spans="1:6" x14ac:dyDescent="0.2">
      <c r="A3" t="s">
        <v>6</v>
      </c>
      <c r="B3">
        <v>3.68</v>
      </c>
      <c r="C3">
        <f>VLOOKUP(A3,'[1]18 Lookup Table'!$A$2:$D$1534,2,FALSE)</f>
        <v>4</v>
      </c>
      <c r="D3">
        <f>VLOOKUP(A3,'[1]18 Lookup Table'!$A$2:$D$1534,3,FALSE)</f>
        <v>0.3</v>
      </c>
      <c r="E3" s="4">
        <f>VLOOKUP(A3,'[1]18 Lookup Table'!$A$2:$D$1534,4,FALSE)</f>
        <v>555000</v>
      </c>
      <c r="F3" s="5">
        <f t="shared" ref="F3:F66" si="0">E3*1.019</f>
        <v>565545</v>
      </c>
    </row>
    <row r="4" spans="1:6" x14ac:dyDescent="0.2">
      <c r="A4" t="s">
        <v>7</v>
      </c>
      <c r="B4">
        <v>4.7</v>
      </c>
      <c r="C4">
        <f>VLOOKUP(A4,'[1]18 Lookup Table'!$A$2:$D$1534,2,FALSE)</f>
        <v>7</v>
      </c>
      <c r="D4">
        <f>VLOOKUP(A4,'[1]18 Lookup Table'!$A$2:$D$1534,3,FALSE)</f>
        <v>0</v>
      </c>
      <c r="E4" s="4">
        <f>VLOOKUP(A4,'[1]18 Lookup Table'!$A$2:$D$1534,4,FALSE)</f>
        <v>10575000</v>
      </c>
      <c r="F4" s="5">
        <f t="shared" si="0"/>
        <v>10775924.999999998</v>
      </c>
    </row>
    <row r="5" spans="1:6" x14ac:dyDescent="0.2">
      <c r="A5" t="s">
        <v>8</v>
      </c>
      <c r="B5">
        <v>2.71</v>
      </c>
      <c r="C5">
        <f>VLOOKUP(A5,'[1]18 Lookup Table'!$A$2:$D$1534,2,FALSE)</f>
        <v>6</v>
      </c>
      <c r="D5">
        <f>VLOOKUP(A5,'[1]18 Lookup Table'!$A$2:$D$1534,3,FALSE)</f>
        <v>1.6</v>
      </c>
      <c r="E5" s="4">
        <f>VLOOKUP(A5,'[1]18 Lookup Table'!$A$2:$D$1534,4,FALSE)</f>
        <v>1050000</v>
      </c>
      <c r="F5" s="5">
        <f t="shared" si="0"/>
        <v>1069950</v>
      </c>
    </row>
    <row r="6" spans="1:6" x14ac:dyDescent="0.2">
      <c r="A6" t="s">
        <v>9</v>
      </c>
      <c r="B6">
        <v>4.4800000000000004</v>
      </c>
      <c r="C6">
        <f>VLOOKUP(A6,'[1]18 Lookup Table'!$A$2:$D$1534,2,FALSE)</f>
        <v>10</v>
      </c>
      <c r="D6">
        <f>VLOOKUP(A6,'[1]18 Lookup Table'!$A$2:$D$1534,3,FALSE)</f>
        <v>0.4</v>
      </c>
      <c r="E6" s="4">
        <f>VLOOKUP(A6,'[1]18 Lookup Table'!$A$2:$D$1534,4,FALSE)</f>
        <v>100000</v>
      </c>
      <c r="F6" s="5">
        <f t="shared" si="0"/>
        <v>101899.99999999999</v>
      </c>
    </row>
    <row r="7" spans="1:6" x14ac:dyDescent="0.2">
      <c r="A7" t="s">
        <v>10</v>
      </c>
      <c r="B7">
        <v>3.93</v>
      </c>
      <c r="C7">
        <f>VLOOKUP(A7,'[1]18 Lookup Table'!$A$2:$D$1534,2,FALSE)</f>
        <v>5</v>
      </c>
      <c r="D7">
        <f>VLOOKUP(A7,'[1]18 Lookup Table'!$A$2:$D$1534,3,FALSE)</f>
        <v>0.9</v>
      </c>
      <c r="E7" s="4">
        <f>VLOOKUP(A7,'[1]18 Lookup Table'!$A$2:$D$1534,4,FALSE)</f>
        <v>4750000</v>
      </c>
      <c r="F7" s="5">
        <f t="shared" si="0"/>
        <v>4840250</v>
      </c>
    </row>
    <row r="8" spans="1:6" x14ac:dyDescent="0.2">
      <c r="A8" t="s">
        <v>11</v>
      </c>
      <c r="B8">
        <v>4.55</v>
      </c>
      <c r="C8">
        <f>VLOOKUP(A8,'[1]18 Lookup Table'!$A$2:$D$1534,2,FALSE)</f>
        <v>3</v>
      </c>
      <c r="D8">
        <f>VLOOKUP(A8,'[1]18 Lookup Table'!$A$2:$D$1534,3,FALSE)</f>
        <v>2.7</v>
      </c>
      <c r="E8" s="4">
        <f>VLOOKUP(A8,'[1]18 Lookup Table'!$A$2:$D$1534,4,FALSE)</f>
        <v>555000</v>
      </c>
      <c r="F8" s="5">
        <f t="shared" si="0"/>
        <v>565545</v>
      </c>
    </row>
    <row r="9" spans="1:6" x14ac:dyDescent="0.2">
      <c r="A9" t="s">
        <v>12</v>
      </c>
      <c r="B9">
        <v>2.73</v>
      </c>
      <c r="C9">
        <f>VLOOKUP(A9,'[1]18 Lookup Table'!$A$2:$D$1534,2,FALSE)</f>
        <v>2</v>
      </c>
      <c r="D9">
        <f>VLOOKUP(A9,'[1]18 Lookup Table'!$A$2:$D$1534,3,FALSE)</f>
        <v>2</v>
      </c>
      <c r="E9" s="4">
        <f>VLOOKUP(A9,'[1]18 Lookup Table'!$A$2:$D$1534,4,FALSE)</f>
        <v>545000</v>
      </c>
      <c r="F9" s="5">
        <f t="shared" si="0"/>
        <v>555355</v>
      </c>
    </row>
    <row r="10" spans="1:6" x14ac:dyDescent="0.2">
      <c r="A10" t="s">
        <v>13</v>
      </c>
      <c r="B10">
        <v>7.71</v>
      </c>
      <c r="C10" t="str">
        <f>VLOOKUP(A10,'[1]18 Lookup Table'!$A$2:$D$1534,2,FALSE)</f>
        <v>1st</v>
      </c>
      <c r="D10">
        <f>VLOOKUP(A10,'[1]18 Lookup Table'!$A$2:$D$1534,3,FALSE)</f>
        <v>-0.5</v>
      </c>
      <c r="E10" s="4">
        <f>VLOOKUP(A10,'[1]18 Lookup Table'!$A$2:$D$1534,4,FALSE)</f>
        <v>545000</v>
      </c>
      <c r="F10" s="5">
        <f t="shared" si="0"/>
        <v>555355</v>
      </c>
    </row>
    <row r="11" spans="1:6" x14ac:dyDescent="0.2">
      <c r="A11" t="s">
        <v>14</v>
      </c>
      <c r="B11">
        <v>4.3099999999999996</v>
      </c>
      <c r="C11">
        <f>VLOOKUP(A11,'[1]18 Lookup Table'!$A$2:$D$1534,2,FALSE)</f>
        <v>7</v>
      </c>
      <c r="D11">
        <f>VLOOKUP(A11,'[1]18 Lookup Table'!$A$2:$D$1534,3,FALSE)</f>
        <v>0.5</v>
      </c>
      <c r="E11" s="4">
        <f>VLOOKUP(A11,'[1]18 Lookup Table'!$A$2:$D$1534,4,FALSE)</f>
        <v>6416667</v>
      </c>
      <c r="F11" s="5">
        <f t="shared" si="0"/>
        <v>6538583.6729999995</v>
      </c>
    </row>
    <row r="12" spans="1:6" x14ac:dyDescent="0.2">
      <c r="A12" t="s">
        <v>14</v>
      </c>
      <c r="B12">
        <v>4.3099999999999996</v>
      </c>
      <c r="C12">
        <f>VLOOKUP(A12,'[1]18 Lookup Table'!$A$2:$D$1534,2,FALSE)</f>
        <v>7</v>
      </c>
      <c r="D12">
        <f>VLOOKUP(A12,'[1]18 Lookup Table'!$A$2:$D$1534,3,FALSE)</f>
        <v>0.5</v>
      </c>
      <c r="E12" s="4">
        <f>VLOOKUP(A12,'[1]18 Lookup Table'!$A$2:$D$1534,4,FALSE)</f>
        <v>6416667</v>
      </c>
      <c r="F12" s="5">
        <f t="shared" si="0"/>
        <v>6538583.6729999995</v>
      </c>
    </row>
    <row r="13" spans="1:6" x14ac:dyDescent="0.2">
      <c r="A13" t="s">
        <v>14</v>
      </c>
      <c r="B13">
        <v>4.3</v>
      </c>
      <c r="C13">
        <f>VLOOKUP(A13,'[1]18 Lookup Table'!$A$2:$D$1534,2,FALSE)</f>
        <v>7</v>
      </c>
      <c r="D13">
        <f>VLOOKUP(A13,'[1]18 Lookup Table'!$A$2:$D$1534,3,FALSE)</f>
        <v>0.5</v>
      </c>
      <c r="E13" s="4">
        <f>VLOOKUP(A13,'[1]18 Lookup Table'!$A$2:$D$1534,4,FALSE)</f>
        <v>6416667</v>
      </c>
      <c r="F13" s="5">
        <f t="shared" si="0"/>
        <v>6538583.6729999995</v>
      </c>
    </row>
    <row r="14" spans="1:6" x14ac:dyDescent="0.2">
      <c r="A14" t="s">
        <v>15</v>
      </c>
      <c r="B14">
        <v>3.96</v>
      </c>
      <c r="C14">
        <f>VLOOKUP(A14,'[1]18 Lookup Table'!$A$2:$D$1534,2,FALSE)</f>
        <v>9</v>
      </c>
      <c r="D14">
        <f>VLOOKUP(A14,'[1]18 Lookup Table'!$A$2:$D$1534,3,FALSE)</f>
        <v>2.9</v>
      </c>
      <c r="E14" s="4">
        <f>VLOOKUP(A14,'[1]18 Lookup Table'!$A$2:$D$1534,4,FALSE)</f>
        <v>30000000</v>
      </c>
      <c r="F14" s="5">
        <f t="shared" si="0"/>
        <v>30569999.999999996</v>
      </c>
    </row>
    <row r="15" spans="1:6" x14ac:dyDescent="0.2">
      <c r="A15" t="s">
        <v>16</v>
      </c>
      <c r="B15">
        <v>2.88</v>
      </c>
      <c r="C15">
        <f>VLOOKUP(A15,'[1]18 Lookup Table'!$A$2:$D$1534,2,FALSE)</f>
        <v>5</v>
      </c>
      <c r="D15">
        <f>VLOOKUP(A15,'[1]18 Lookup Table'!$A$2:$D$1534,3,FALSE)</f>
        <v>0.7</v>
      </c>
      <c r="E15" s="4">
        <f>VLOOKUP(A15,'[1]18 Lookup Table'!$A$2:$D$1534,4,FALSE)</f>
        <v>1500000</v>
      </c>
      <c r="F15" s="5">
        <f t="shared" si="0"/>
        <v>1528499.9999999998</v>
      </c>
    </row>
    <row r="16" spans="1:6" x14ac:dyDescent="0.2">
      <c r="A16" t="s">
        <v>17</v>
      </c>
      <c r="B16">
        <v>6.09</v>
      </c>
      <c r="C16">
        <f>VLOOKUP(A16,'[1]18 Lookup Table'!$A$2:$D$1534,2,FALSE)</f>
        <v>12</v>
      </c>
      <c r="D16">
        <f>VLOOKUP(A16,'[1]18 Lookup Table'!$A$2:$D$1534,3,FALSE)</f>
        <v>-1.6</v>
      </c>
      <c r="E16" s="4">
        <f>VLOOKUP(A16,'[1]18 Lookup Table'!$A$2:$D$1534,4,FALSE)</f>
        <v>21000000</v>
      </c>
      <c r="F16" s="5">
        <f t="shared" si="0"/>
        <v>21398999.999999996</v>
      </c>
    </row>
    <row r="17" spans="1:6" x14ac:dyDescent="0.2">
      <c r="A17" t="s">
        <v>18</v>
      </c>
      <c r="B17">
        <v>12.15</v>
      </c>
      <c r="C17">
        <f>VLOOKUP(A17,'[1]18 Lookup Table'!$A$2:$D$1534,2,FALSE)</f>
        <v>3</v>
      </c>
      <c r="D17">
        <f>VLOOKUP(A17,'[1]18 Lookup Table'!$A$2:$D$1534,3,FALSE)</f>
        <v>-0.4</v>
      </c>
      <c r="E17" s="4">
        <f>VLOOKUP(A17,'[1]18 Lookup Table'!$A$2:$D$1534,4,FALSE)</f>
        <v>548600</v>
      </c>
      <c r="F17" s="5">
        <f t="shared" si="0"/>
        <v>559023.39999999991</v>
      </c>
    </row>
    <row r="18" spans="1:6" x14ac:dyDescent="0.2">
      <c r="A18" t="s">
        <v>19</v>
      </c>
      <c r="B18">
        <v>5.4</v>
      </c>
      <c r="C18" t="str">
        <f>VLOOKUP(A18,'[1]18 Lookup Table'!$A$2:$D$1534,2,FALSE)</f>
        <v>1st</v>
      </c>
      <c r="D18">
        <f>VLOOKUP(A18,'[1]18 Lookup Table'!$A$2:$D$1534,3,FALSE)</f>
        <v>0</v>
      </c>
      <c r="E18" s="4">
        <f>VLOOKUP(A18,'[1]18 Lookup Table'!$A$2:$D$1534,4,FALSE)</f>
        <v>545000</v>
      </c>
      <c r="F18" s="5">
        <f t="shared" si="0"/>
        <v>555355</v>
      </c>
    </row>
    <row r="19" spans="1:6" x14ac:dyDescent="0.2">
      <c r="A19" t="s">
        <v>20</v>
      </c>
      <c r="B19">
        <v>3.6</v>
      </c>
      <c r="C19" t="str">
        <f>VLOOKUP(A19,'[1]18 Lookup Table'!$A$2:$D$1534,2,FALSE)</f>
        <v>1st</v>
      </c>
      <c r="D19">
        <f>VLOOKUP(A19,'[1]18 Lookup Table'!$A$2:$D$1534,3,FALSE)</f>
        <v>0.2</v>
      </c>
      <c r="E19" s="4">
        <f>VLOOKUP(A19,'[1]18 Lookup Table'!$A$2:$D$1534,4,FALSE)</f>
        <v>650000</v>
      </c>
      <c r="F19" s="5">
        <f t="shared" si="0"/>
        <v>662349.99999999988</v>
      </c>
    </row>
    <row r="20" spans="1:6" x14ac:dyDescent="0.2">
      <c r="A20" t="s">
        <v>21</v>
      </c>
      <c r="B20">
        <v>5.71</v>
      </c>
      <c r="C20">
        <f>VLOOKUP(A20,'[1]18 Lookup Table'!$A$2:$D$1534,2,FALSE)</f>
        <v>3</v>
      </c>
      <c r="D20">
        <f>VLOOKUP(A20,'[1]18 Lookup Table'!$A$2:$D$1534,3,FALSE)</f>
        <v>-0.3</v>
      </c>
      <c r="E20" s="4">
        <f>VLOOKUP(A20,'[1]18 Lookup Table'!$A$2:$D$1534,4,FALSE)</f>
        <v>561600</v>
      </c>
      <c r="F20" s="5">
        <f t="shared" si="0"/>
        <v>572270.39999999991</v>
      </c>
    </row>
    <row r="21" spans="1:6" x14ac:dyDescent="0.2">
      <c r="A21" t="s">
        <v>22</v>
      </c>
      <c r="B21">
        <v>3.33</v>
      </c>
      <c r="C21">
        <f>VLOOKUP(A21,'[1]18 Lookup Table'!$A$2:$D$1534,2,FALSE)</f>
        <v>3</v>
      </c>
      <c r="D21">
        <f>VLOOKUP(A21,'[1]18 Lookup Table'!$A$2:$D$1534,3,FALSE)</f>
        <v>-0.2</v>
      </c>
      <c r="E21" s="4">
        <f>VLOOKUP(A21,'[1]18 Lookup Table'!$A$2:$D$1534,4,FALSE)</f>
        <v>558900</v>
      </c>
      <c r="F21" s="5">
        <f t="shared" si="0"/>
        <v>569519.1</v>
      </c>
    </row>
    <row r="22" spans="1:6" x14ac:dyDescent="0.2">
      <c r="A22" t="s">
        <v>23</v>
      </c>
      <c r="B22">
        <v>3.65</v>
      </c>
      <c r="C22">
        <f>VLOOKUP(A22,'[1]18 Lookup Table'!$A$2:$D$1534,2,FALSE)</f>
        <v>5</v>
      </c>
      <c r="D22">
        <f>VLOOKUP(A22,'[1]18 Lookup Table'!$A$2:$D$1534,3,FALSE)</f>
        <v>1.1000000000000001</v>
      </c>
      <c r="E22" s="4">
        <f>VLOOKUP(A22,'[1]18 Lookup Table'!$A$2:$D$1534,4,FALSE)</f>
        <v>605000</v>
      </c>
      <c r="F22" s="5">
        <f t="shared" si="0"/>
        <v>616495</v>
      </c>
    </row>
    <row r="23" spans="1:6" x14ac:dyDescent="0.2">
      <c r="A23" t="s">
        <v>24</v>
      </c>
      <c r="B23">
        <v>2.39</v>
      </c>
      <c r="C23">
        <f>VLOOKUP(A23,'[1]18 Lookup Table'!$A$2:$D$1534,2,FALSE)</f>
        <v>3</v>
      </c>
      <c r="D23">
        <f>VLOOKUP(A23,'[1]18 Lookup Table'!$A$2:$D$1534,3,FALSE)</f>
        <v>0.4</v>
      </c>
      <c r="E23" s="4">
        <f>VLOOKUP(A23,'[1]18 Lookup Table'!$A$2:$D$1534,4,FALSE)</f>
        <v>1500000</v>
      </c>
      <c r="F23" s="5">
        <f t="shared" si="0"/>
        <v>1528499.9999999998</v>
      </c>
    </row>
    <row r="24" spans="1:6" x14ac:dyDescent="0.2">
      <c r="A24" t="s">
        <v>25</v>
      </c>
      <c r="B24">
        <v>4.2</v>
      </c>
      <c r="C24">
        <f>VLOOKUP(A24,'[1]18 Lookup Table'!$A$2:$D$1534,2,FALSE)</f>
        <v>4</v>
      </c>
      <c r="D24">
        <f>VLOOKUP(A24,'[1]18 Lookup Table'!$A$2:$D$1534,3,FALSE)</f>
        <v>0</v>
      </c>
      <c r="E24" s="4">
        <f>VLOOKUP(A24,'[1]18 Lookup Table'!$A$2:$D$1534,4,FALSE)</f>
        <v>1113000</v>
      </c>
      <c r="F24" s="5">
        <f t="shared" si="0"/>
        <v>1134147</v>
      </c>
    </row>
    <row r="25" spans="1:6" x14ac:dyDescent="0.2">
      <c r="A25" t="s">
        <v>26</v>
      </c>
      <c r="B25">
        <v>2.21</v>
      </c>
      <c r="C25">
        <f>VLOOKUP(A25,'[1]18 Lookup Table'!$A$2:$D$1534,2,FALSE)</f>
        <v>7</v>
      </c>
      <c r="D25">
        <f>VLOOKUP(A25,'[1]18 Lookup Table'!$A$2:$D$1534,3,FALSE)</f>
        <v>5.8</v>
      </c>
      <c r="E25" s="4">
        <f>VLOOKUP(A25,'[1]18 Lookup Table'!$A$2:$D$1534,4,FALSE)</f>
        <v>6525000</v>
      </c>
      <c r="F25" s="5">
        <f t="shared" si="0"/>
        <v>6648974.9999999991</v>
      </c>
    </row>
    <row r="26" spans="1:6" x14ac:dyDescent="0.2">
      <c r="A26" t="s">
        <v>27</v>
      </c>
      <c r="B26">
        <v>3.8</v>
      </c>
      <c r="C26">
        <f>VLOOKUP(A26,'[1]18 Lookup Table'!$A$2:$D$1534,2,FALSE)</f>
        <v>5</v>
      </c>
      <c r="D26">
        <f>VLOOKUP(A26,'[1]18 Lookup Table'!$A$2:$D$1534,3,FALSE)</f>
        <v>0.3</v>
      </c>
      <c r="E26" s="4">
        <f>VLOOKUP(A26,'[1]18 Lookup Table'!$A$2:$D$1534,4,FALSE)</f>
        <v>1100000</v>
      </c>
      <c r="F26" s="5">
        <f t="shared" si="0"/>
        <v>1120900</v>
      </c>
    </row>
    <row r="27" spans="1:6" x14ac:dyDescent="0.2">
      <c r="A27" t="s">
        <v>28</v>
      </c>
      <c r="B27">
        <v>3.84</v>
      </c>
      <c r="C27">
        <f>VLOOKUP(A27,'[1]18 Lookup Table'!$A$2:$D$1534,2,FALSE)</f>
        <v>3</v>
      </c>
      <c r="D27">
        <f>VLOOKUP(A27,'[1]18 Lookup Table'!$A$2:$D$1534,3,FALSE)</f>
        <v>3.3</v>
      </c>
      <c r="E27" s="4">
        <f>VLOOKUP(A27,'[1]18 Lookup Table'!$A$2:$D$1534,4,FALSE)</f>
        <v>570000</v>
      </c>
      <c r="F27" s="5">
        <f t="shared" si="0"/>
        <v>580830</v>
      </c>
    </row>
    <row r="28" spans="1:6" x14ac:dyDescent="0.2">
      <c r="A28" t="s">
        <v>29</v>
      </c>
      <c r="B28">
        <v>2.7</v>
      </c>
      <c r="C28">
        <f>VLOOKUP(A28,'[1]18 Lookup Table'!$A$2:$D$1534,2,FALSE)</f>
        <v>7</v>
      </c>
      <c r="D28">
        <f>VLOOKUP(A28,'[1]18 Lookup Table'!$A$2:$D$1534,3,FALSE)</f>
        <v>1.5</v>
      </c>
      <c r="E28" s="4">
        <f>VLOOKUP(A28,'[1]18 Lookup Table'!$A$2:$D$1534,4,FALSE)</f>
        <v>5100000</v>
      </c>
      <c r="F28" s="5">
        <f t="shared" si="0"/>
        <v>5196899.9999999991</v>
      </c>
    </row>
    <row r="29" spans="1:6" x14ac:dyDescent="0.2">
      <c r="A29" t="s">
        <v>30</v>
      </c>
      <c r="B29">
        <v>5.01</v>
      </c>
      <c r="C29">
        <f>VLOOKUP(A29,'[1]18 Lookup Table'!$A$2:$D$1534,2,FALSE)</f>
        <v>6</v>
      </c>
      <c r="D29">
        <f>VLOOKUP(A29,'[1]18 Lookup Table'!$A$2:$D$1534,3,FALSE)</f>
        <v>0.7</v>
      </c>
      <c r="E29" s="4">
        <f>VLOOKUP(A29,'[1]18 Lookup Table'!$A$2:$D$1534,4,FALSE)</f>
        <v>2000000</v>
      </c>
      <c r="F29" s="5">
        <f t="shared" si="0"/>
        <v>2037999.9999999998</v>
      </c>
    </row>
    <row r="30" spans="1:6" x14ac:dyDescent="0.2">
      <c r="A30" t="s">
        <v>31</v>
      </c>
      <c r="B30">
        <v>4.25</v>
      </c>
      <c r="C30">
        <f>VLOOKUP(A30,'[1]18 Lookup Table'!$A$2:$D$1534,2,FALSE)</f>
        <v>3</v>
      </c>
      <c r="D30">
        <f>VLOOKUP(A30,'[1]18 Lookup Table'!$A$2:$D$1534,3,FALSE)</f>
        <v>-0.2</v>
      </c>
      <c r="E30" s="4">
        <f>VLOOKUP(A30,'[1]18 Lookup Table'!$A$2:$D$1534,4,FALSE)</f>
        <v>565000</v>
      </c>
      <c r="F30" s="5">
        <f t="shared" si="0"/>
        <v>575735</v>
      </c>
    </row>
    <row r="31" spans="1:6" x14ac:dyDescent="0.2">
      <c r="A31" t="s">
        <v>32</v>
      </c>
      <c r="B31">
        <v>7.16</v>
      </c>
      <c r="C31">
        <f>VLOOKUP(A31,'[1]18 Lookup Table'!$A$2:$D$1534,2,FALSE)</f>
        <v>2</v>
      </c>
      <c r="D31">
        <f>VLOOKUP(A31,'[1]18 Lookup Table'!$A$2:$D$1534,3,FALSE)</f>
        <v>-0.7</v>
      </c>
      <c r="E31" s="4">
        <f>VLOOKUP(A31,'[1]18 Lookup Table'!$A$2:$D$1534,4,FALSE)</f>
        <v>547500</v>
      </c>
      <c r="F31" s="5">
        <f t="shared" si="0"/>
        <v>557902.5</v>
      </c>
    </row>
    <row r="32" spans="1:6" x14ac:dyDescent="0.2">
      <c r="A32" t="s">
        <v>33</v>
      </c>
      <c r="B32">
        <v>1.93</v>
      </c>
      <c r="C32">
        <f>VLOOKUP(A32,'[1]18 Lookup Table'!$A$2:$D$1534,2,FALSE)</f>
        <v>3</v>
      </c>
      <c r="D32">
        <f>VLOOKUP(A32,'[1]18 Lookup Table'!$A$2:$D$1534,3,FALSE)</f>
        <v>1.6</v>
      </c>
      <c r="E32" s="4">
        <f>VLOOKUP(A32,'[1]18 Lookup Table'!$A$2:$D$1534,4,FALSE)</f>
        <v>556000</v>
      </c>
      <c r="F32" s="5">
        <f t="shared" si="0"/>
        <v>566564</v>
      </c>
    </row>
    <row r="33" spans="1:6" x14ac:dyDescent="0.2">
      <c r="A33" t="s">
        <v>34</v>
      </c>
      <c r="B33">
        <v>4.8499999999999996</v>
      </c>
      <c r="C33">
        <f>VLOOKUP(A33,'[1]18 Lookup Table'!$A$2:$D$1534,2,FALSE)</f>
        <v>12</v>
      </c>
      <c r="D33">
        <f>VLOOKUP(A33,'[1]18 Lookup Table'!$A$2:$D$1534,3,FALSE)</f>
        <v>0.1</v>
      </c>
      <c r="E33" s="4">
        <f>VLOOKUP(A33,'[1]18 Lookup Table'!$A$2:$D$1534,4,FALSE)</f>
        <v>7000000</v>
      </c>
      <c r="F33" s="5">
        <f t="shared" si="0"/>
        <v>7132999.9999999991</v>
      </c>
    </row>
    <row r="34" spans="1:6" x14ac:dyDescent="0.2">
      <c r="A34" t="s">
        <v>35</v>
      </c>
      <c r="B34">
        <v>6.26</v>
      </c>
      <c r="C34">
        <f>VLOOKUP(A34,'[1]18 Lookup Table'!$A$2:$D$1534,2,FALSE)</f>
        <v>3</v>
      </c>
      <c r="D34">
        <f>VLOOKUP(A34,'[1]18 Lookup Table'!$A$2:$D$1534,3,FALSE)</f>
        <v>-0.6</v>
      </c>
      <c r="E34" s="4">
        <f>VLOOKUP(A34,'[1]18 Lookup Table'!$A$2:$D$1534,4,FALSE)</f>
        <v>565900</v>
      </c>
      <c r="F34" s="5">
        <f t="shared" si="0"/>
        <v>576652.1</v>
      </c>
    </row>
    <row r="35" spans="1:6" x14ac:dyDescent="0.2">
      <c r="A35" t="s">
        <v>36</v>
      </c>
      <c r="B35">
        <v>4.3899999999999997</v>
      </c>
      <c r="C35">
        <f>VLOOKUP(A35,'[1]18 Lookup Table'!$A$2:$D$1534,2,FALSE)</f>
        <v>7</v>
      </c>
      <c r="D35">
        <f>VLOOKUP(A35,'[1]18 Lookup Table'!$A$2:$D$1534,3,FALSE)</f>
        <v>-0.9</v>
      </c>
      <c r="E35" s="4">
        <f>VLOOKUP(A35,'[1]18 Lookup Table'!$A$2:$D$1534,4,FALSE)</f>
        <v>1850000</v>
      </c>
      <c r="F35" s="5">
        <f t="shared" si="0"/>
        <v>1885149.9999999998</v>
      </c>
    </row>
    <row r="36" spans="1:6" x14ac:dyDescent="0.2">
      <c r="A36" t="s">
        <v>37</v>
      </c>
      <c r="B36">
        <v>4.3899999999999997</v>
      </c>
      <c r="C36">
        <f>VLOOKUP(A36,'[1]18 Lookup Table'!$A$2:$D$1534,2,FALSE)</f>
        <v>4</v>
      </c>
      <c r="D36">
        <f>VLOOKUP(A36,'[1]18 Lookup Table'!$A$2:$D$1534,3,FALSE)</f>
        <v>2.1</v>
      </c>
      <c r="E36" s="4">
        <f>VLOOKUP(A36,'[1]18 Lookup Table'!$A$2:$D$1534,4,FALSE)</f>
        <v>562000</v>
      </c>
      <c r="F36" s="5">
        <f t="shared" si="0"/>
        <v>572678</v>
      </c>
    </row>
    <row r="37" spans="1:6" x14ac:dyDescent="0.2">
      <c r="A37" t="s">
        <v>38</v>
      </c>
      <c r="B37">
        <v>12.05</v>
      </c>
      <c r="C37">
        <f>VLOOKUP(A37,'[1]18 Lookup Table'!$A$2:$D$1534,2,FALSE)</f>
        <v>12</v>
      </c>
      <c r="D37">
        <f>VLOOKUP(A37,'[1]18 Lookup Table'!$A$2:$D$1534,3,FALSE)</f>
        <v>-1.8</v>
      </c>
      <c r="E37" s="4">
        <f>VLOOKUP(A37,'[1]18 Lookup Table'!$A$2:$D$1534,4,FALSE)</f>
        <v>1000000</v>
      </c>
      <c r="F37" s="5">
        <f t="shared" si="0"/>
        <v>1018999.9999999999</v>
      </c>
    </row>
    <row r="38" spans="1:6" x14ac:dyDescent="0.2">
      <c r="A38" t="s">
        <v>39</v>
      </c>
      <c r="B38">
        <v>3.64</v>
      </c>
      <c r="C38">
        <f>VLOOKUP(A38,'[1]18 Lookup Table'!$A$2:$D$1534,2,FALSE)</f>
        <v>4</v>
      </c>
      <c r="D38">
        <f>VLOOKUP(A38,'[1]18 Lookup Table'!$A$2:$D$1534,3,FALSE)</f>
        <v>0.1</v>
      </c>
      <c r="E38" s="4">
        <f>VLOOKUP(A38,'[1]18 Lookup Table'!$A$2:$D$1534,4,FALSE)</f>
        <v>581900</v>
      </c>
      <c r="F38" s="5">
        <f t="shared" si="0"/>
        <v>592956.1</v>
      </c>
    </row>
    <row r="39" spans="1:6" x14ac:dyDescent="0.2">
      <c r="A39" t="s">
        <v>40</v>
      </c>
      <c r="B39">
        <v>4.6100000000000003</v>
      </c>
      <c r="C39">
        <f>VLOOKUP(A39,'[1]18 Lookup Table'!$A$2:$D$1534,2,FALSE)</f>
        <v>3</v>
      </c>
      <c r="D39">
        <f>VLOOKUP(A39,'[1]18 Lookup Table'!$A$2:$D$1534,3,FALSE)</f>
        <v>-0.1</v>
      </c>
      <c r="E39" s="4">
        <f>VLOOKUP(A39,'[1]18 Lookup Table'!$A$2:$D$1534,4,FALSE)</f>
        <v>557000</v>
      </c>
      <c r="F39" s="5">
        <f t="shared" si="0"/>
        <v>567583</v>
      </c>
    </row>
    <row r="40" spans="1:6" x14ac:dyDescent="0.2">
      <c r="A40" t="s">
        <v>41</v>
      </c>
      <c r="B40">
        <v>5.59</v>
      </c>
      <c r="C40" t="str">
        <f>VLOOKUP(A40,'[1]18 Lookup Table'!$A$2:$D$1534,2,FALSE)</f>
        <v>1st</v>
      </c>
      <c r="D40">
        <f>VLOOKUP(A40,'[1]18 Lookup Table'!$A$2:$D$1534,3,FALSE)</f>
        <v>-0.4</v>
      </c>
      <c r="E40" s="4">
        <f>VLOOKUP(A40,'[1]18 Lookup Table'!$A$2:$D$1534,4,FALSE)</f>
        <v>545000</v>
      </c>
      <c r="F40" s="5">
        <f t="shared" si="0"/>
        <v>555355</v>
      </c>
    </row>
    <row r="41" spans="1:6" x14ac:dyDescent="0.2">
      <c r="A41" t="s">
        <v>42</v>
      </c>
      <c r="B41">
        <v>5.79</v>
      </c>
      <c r="C41">
        <f>VLOOKUP(A41,'[1]18 Lookup Table'!$A$2:$D$1534,2,FALSE)</f>
        <v>3</v>
      </c>
      <c r="D41">
        <f>VLOOKUP(A41,'[1]18 Lookup Table'!$A$2:$D$1534,3,FALSE)</f>
        <v>-0.5</v>
      </c>
      <c r="E41" s="4">
        <f>VLOOKUP(A41,'[1]18 Lookup Table'!$A$2:$D$1534,4,FALSE)</f>
        <v>547500</v>
      </c>
      <c r="F41" s="5">
        <f t="shared" si="0"/>
        <v>557902.5</v>
      </c>
    </row>
    <row r="42" spans="1:6" x14ac:dyDescent="0.2">
      <c r="A42" t="s">
        <v>43</v>
      </c>
      <c r="B42">
        <v>2.75</v>
      </c>
      <c r="C42">
        <f>VLOOKUP(A42,'[1]18 Lookup Table'!$A$2:$D$1534,2,FALSE)</f>
        <v>4</v>
      </c>
      <c r="D42">
        <f>VLOOKUP(A42,'[1]18 Lookup Table'!$A$2:$D$1534,3,FALSE)</f>
        <v>0.4</v>
      </c>
      <c r="E42" s="4">
        <f>VLOOKUP(A42,'[1]18 Lookup Table'!$A$2:$D$1534,4,FALSE)</f>
        <v>555000</v>
      </c>
      <c r="F42" s="5">
        <f t="shared" si="0"/>
        <v>565545</v>
      </c>
    </row>
    <row r="43" spans="1:6" x14ac:dyDescent="0.2">
      <c r="A43" t="s">
        <v>44</v>
      </c>
      <c r="B43">
        <v>3.26</v>
      </c>
      <c r="C43">
        <f>VLOOKUP(A43,'[1]18 Lookup Table'!$A$2:$D$1534,2,FALSE)</f>
        <v>10</v>
      </c>
      <c r="D43">
        <f>VLOOKUP(A43,'[1]18 Lookup Table'!$A$2:$D$1534,3,FALSE)</f>
        <v>2.5</v>
      </c>
      <c r="E43" s="4">
        <f>VLOOKUP(A43,'[1]18 Lookup Table'!$A$2:$D$1534,4,FALSE)</f>
        <v>12000000</v>
      </c>
      <c r="F43" s="5">
        <f t="shared" si="0"/>
        <v>12227999.999999998</v>
      </c>
    </row>
    <row r="44" spans="1:6" x14ac:dyDescent="0.2">
      <c r="A44" t="s">
        <v>45</v>
      </c>
      <c r="B44">
        <v>4.26</v>
      </c>
      <c r="C44">
        <f>VLOOKUP(A44,'[1]18 Lookup Table'!$A$2:$D$1534,2,FALSE)</f>
        <v>2</v>
      </c>
      <c r="D44">
        <f>VLOOKUP(A44,'[1]18 Lookup Table'!$A$2:$D$1534,3,FALSE)</f>
        <v>-0.1</v>
      </c>
      <c r="E44" s="4">
        <f>VLOOKUP(A44,'[1]18 Lookup Table'!$A$2:$D$1534,4,FALSE)</f>
        <v>549000</v>
      </c>
      <c r="F44" s="5">
        <f t="shared" si="0"/>
        <v>559431</v>
      </c>
    </row>
    <row r="45" spans="1:6" x14ac:dyDescent="0.2">
      <c r="A45" t="s">
        <v>46</v>
      </c>
      <c r="B45">
        <v>5.45</v>
      </c>
      <c r="C45">
        <f>VLOOKUP(A45,'[1]18 Lookup Table'!$A$2:$D$1534,2,FALSE)</f>
        <v>4</v>
      </c>
      <c r="D45">
        <f>VLOOKUP(A45,'[1]18 Lookup Table'!$A$2:$D$1534,3,FALSE)</f>
        <v>0.3</v>
      </c>
      <c r="E45" s="4">
        <f>VLOOKUP(A45,'[1]18 Lookup Table'!$A$2:$D$1534,4,FALSE)</f>
        <v>1640000</v>
      </c>
      <c r="F45" s="5">
        <f t="shared" si="0"/>
        <v>1671159.9999999998</v>
      </c>
    </row>
    <row r="46" spans="1:6" x14ac:dyDescent="0.2">
      <c r="A46" t="s">
        <v>47</v>
      </c>
      <c r="B46">
        <v>4.7</v>
      </c>
      <c r="C46">
        <f>VLOOKUP(A46,'[1]18 Lookup Table'!$A$2:$D$1534,2,FALSE)</f>
        <v>3</v>
      </c>
      <c r="D46">
        <f>VLOOKUP(A46,'[1]18 Lookup Table'!$A$2:$D$1534,3,FALSE)</f>
        <v>0.2</v>
      </c>
      <c r="E46" s="4">
        <f>VLOOKUP(A46,'[1]18 Lookup Table'!$A$2:$D$1534,4,FALSE)</f>
        <v>555950</v>
      </c>
      <c r="F46" s="5">
        <f t="shared" si="0"/>
        <v>566513.04999999993</v>
      </c>
    </row>
    <row r="47" spans="1:6" x14ac:dyDescent="0.2">
      <c r="A47" t="s">
        <v>48</v>
      </c>
      <c r="B47">
        <v>5.62</v>
      </c>
      <c r="C47">
        <f>VLOOKUP(A47,'[1]18 Lookup Table'!$A$2:$D$1534,2,FALSE)</f>
        <v>5</v>
      </c>
      <c r="D47">
        <f>VLOOKUP(A47,'[1]18 Lookup Table'!$A$2:$D$1534,3,FALSE)</f>
        <v>-0.1</v>
      </c>
      <c r="E47" s="4">
        <f>VLOOKUP(A47,'[1]18 Lookup Table'!$A$2:$D$1534,4,FALSE)</f>
        <v>570750</v>
      </c>
      <c r="F47" s="5">
        <f t="shared" si="0"/>
        <v>581594.25</v>
      </c>
    </row>
    <row r="48" spans="1:6" x14ac:dyDescent="0.2">
      <c r="A48" t="s">
        <v>48</v>
      </c>
      <c r="B48">
        <v>4.08</v>
      </c>
      <c r="C48">
        <f>VLOOKUP(A48,'[1]18 Lookup Table'!$A$2:$D$1534,2,FALSE)</f>
        <v>5</v>
      </c>
      <c r="D48">
        <f>VLOOKUP(A48,'[1]18 Lookup Table'!$A$2:$D$1534,3,FALSE)</f>
        <v>-0.1</v>
      </c>
      <c r="E48" s="4">
        <f>VLOOKUP(A48,'[1]18 Lookup Table'!$A$2:$D$1534,4,FALSE)</f>
        <v>570750</v>
      </c>
      <c r="F48" s="5">
        <f t="shared" si="0"/>
        <v>581594.25</v>
      </c>
    </row>
    <row r="49" spans="1:6" x14ac:dyDescent="0.2">
      <c r="A49" t="s">
        <v>48</v>
      </c>
      <c r="B49">
        <v>6.47</v>
      </c>
      <c r="C49">
        <f>VLOOKUP(A49,'[1]18 Lookup Table'!$A$2:$D$1534,2,FALSE)</f>
        <v>5</v>
      </c>
      <c r="D49">
        <f>VLOOKUP(A49,'[1]18 Lookup Table'!$A$2:$D$1534,3,FALSE)</f>
        <v>-0.1</v>
      </c>
      <c r="E49" s="4">
        <f>VLOOKUP(A49,'[1]18 Lookup Table'!$A$2:$D$1534,4,FALSE)</f>
        <v>570750</v>
      </c>
      <c r="F49" s="5">
        <f t="shared" si="0"/>
        <v>581594.25</v>
      </c>
    </row>
    <row r="50" spans="1:6" x14ac:dyDescent="0.2">
      <c r="A50" t="s">
        <v>49</v>
      </c>
      <c r="B50">
        <v>3.76</v>
      </c>
      <c r="C50">
        <f>VLOOKUP(A50,'[1]18 Lookup Table'!$A$2:$D$1534,2,FALSE)</f>
        <v>10</v>
      </c>
      <c r="D50">
        <f>VLOOKUP(A50,'[1]18 Lookup Table'!$A$2:$D$1534,3,FALSE)</f>
        <v>1.2</v>
      </c>
      <c r="E50" s="4">
        <f>VLOOKUP(A50,'[1]18 Lookup Table'!$A$2:$D$1534,4,FALSE)</f>
        <v>1500000</v>
      </c>
      <c r="F50" s="5">
        <f t="shared" si="0"/>
        <v>1528499.9999999998</v>
      </c>
    </row>
    <row r="51" spans="1:6" x14ac:dyDescent="0.2">
      <c r="A51" t="s">
        <v>50</v>
      </c>
      <c r="B51">
        <v>2.86</v>
      </c>
      <c r="C51">
        <f>VLOOKUP(A51,'[1]18 Lookup Table'!$A$2:$D$1534,2,FALSE)</f>
        <v>2</v>
      </c>
      <c r="D51">
        <f>VLOOKUP(A51,'[1]18 Lookup Table'!$A$2:$D$1534,3,FALSE)</f>
        <v>0.9</v>
      </c>
      <c r="E51" s="4">
        <f>VLOOKUP(A51,'[1]18 Lookup Table'!$A$2:$D$1534,4,FALSE)</f>
        <v>555000</v>
      </c>
      <c r="F51" s="5">
        <f t="shared" si="0"/>
        <v>565545</v>
      </c>
    </row>
    <row r="52" spans="1:6" x14ac:dyDescent="0.2">
      <c r="A52" t="s">
        <v>51</v>
      </c>
      <c r="B52">
        <v>3.38</v>
      </c>
      <c r="C52">
        <f>VLOOKUP(A52,'[1]18 Lookup Table'!$A$2:$D$1534,2,FALSE)</f>
        <v>9</v>
      </c>
      <c r="D52">
        <f>VLOOKUP(A52,'[1]18 Lookup Table'!$A$2:$D$1534,3,FALSE)</f>
        <v>3.8</v>
      </c>
      <c r="E52" s="4">
        <f>VLOOKUP(A52,'[1]18 Lookup Table'!$A$2:$D$1534,4,FALSE)</f>
        <v>8000000</v>
      </c>
      <c r="F52" s="5">
        <f t="shared" si="0"/>
        <v>8151999.9999999991</v>
      </c>
    </row>
    <row r="53" spans="1:6" x14ac:dyDescent="0.2">
      <c r="A53" t="s">
        <v>52</v>
      </c>
      <c r="B53">
        <v>5.29</v>
      </c>
      <c r="C53">
        <f>VLOOKUP(A53,'[1]18 Lookup Table'!$A$2:$D$1534,2,FALSE)</f>
        <v>9</v>
      </c>
      <c r="D53">
        <f>VLOOKUP(A53,'[1]18 Lookup Table'!$A$2:$D$1534,3,FALSE)</f>
        <v>0.7</v>
      </c>
      <c r="E53" s="4">
        <f>VLOOKUP(A53,'[1]18 Lookup Table'!$A$2:$D$1534,4,FALSE)</f>
        <v>6500000</v>
      </c>
      <c r="F53" s="5">
        <f t="shared" si="0"/>
        <v>6623499.9999999991</v>
      </c>
    </row>
    <row r="54" spans="1:6" x14ac:dyDescent="0.2">
      <c r="A54" t="s">
        <v>53</v>
      </c>
      <c r="B54">
        <v>3.16</v>
      </c>
      <c r="C54">
        <f>VLOOKUP(A54,'[1]18 Lookup Table'!$A$2:$D$1534,2,FALSE)</f>
        <v>15</v>
      </c>
      <c r="D54">
        <f>VLOOKUP(A54,'[1]18 Lookup Table'!$A$2:$D$1534,3,FALSE)</f>
        <v>0.4</v>
      </c>
      <c r="E54" s="4">
        <f>VLOOKUP(A54,'[1]18 Lookup Table'!$A$2:$D$1534,4,FALSE)</f>
        <v>6000000</v>
      </c>
      <c r="F54" s="5">
        <f t="shared" si="0"/>
        <v>6113999.9999999991</v>
      </c>
    </row>
    <row r="55" spans="1:6" x14ac:dyDescent="0.2">
      <c r="A55" t="s">
        <v>54</v>
      </c>
      <c r="B55">
        <v>4.3</v>
      </c>
      <c r="C55">
        <f>VLOOKUP(A55,'[1]18 Lookup Table'!$A$2:$D$1534,2,FALSE)</f>
        <v>2</v>
      </c>
      <c r="D55">
        <f>VLOOKUP(A55,'[1]18 Lookup Table'!$A$2:$D$1534,3,FALSE)</f>
        <v>1.5</v>
      </c>
      <c r="E55" s="4">
        <f>VLOOKUP(A55,'[1]18 Lookup Table'!$A$2:$D$1534,4,FALSE)</f>
        <v>555000</v>
      </c>
      <c r="F55" s="5">
        <f t="shared" si="0"/>
        <v>565545</v>
      </c>
    </row>
    <row r="56" spans="1:6" x14ac:dyDescent="0.2">
      <c r="A56" t="s">
        <v>55</v>
      </c>
      <c r="B56">
        <v>3.96</v>
      </c>
      <c r="C56">
        <f>VLOOKUP(A56,'[1]18 Lookup Table'!$A$2:$D$1534,2,FALSE)</f>
        <v>4</v>
      </c>
      <c r="D56">
        <f>VLOOKUP(A56,'[1]18 Lookup Table'!$A$2:$D$1534,3,FALSE)</f>
        <v>1.5</v>
      </c>
      <c r="E56" s="4">
        <f>VLOOKUP(A56,'[1]18 Lookup Table'!$A$2:$D$1534,4,FALSE)</f>
        <v>553000</v>
      </c>
      <c r="F56" s="5">
        <f t="shared" si="0"/>
        <v>563507</v>
      </c>
    </row>
    <row r="57" spans="1:6" x14ac:dyDescent="0.2">
      <c r="A57" t="s">
        <v>56</v>
      </c>
      <c r="B57">
        <v>6.89</v>
      </c>
      <c r="C57">
        <f>VLOOKUP(A57,'[1]18 Lookup Table'!$A$2:$D$1534,2,FALSE)</f>
        <v>10</v>
      </c>
      <c r="D57">
        <f>VLOOKUP(A57,'[1]18 Lookup Table'!$A$2:$D$1534,3,FALSE)</f>
        <v>-0.9</v>
      </c>
      <c r="E57" s="4">
        <f>VLOOKUP(A57,'[1]18 Lookup Table'!$A$2:$D$1534,4,FALSE)</f>
        <v>7750000</v>
      </c>
      <c r="F57" s="5">
        <f t="shared" si="0"/>
        <v>7897249.9999999991</v>
      </c>
    </row>
    <row r="58" spans="1:6" x14ac:dyDescent="0.2">
      <c r="A58" t="s">
        <v>57</v>
      </c>
      <c r="B58">
        <v>3.5</v>
      </c>
      <c r="C58">
        <f>VLOOKUP(A58,'[1]18 Lookup Table'!$A$2:$D$1534,2,FALSE)</f>
        <v>10</v>
      </c>
      <c r="D58">
        <f>VLOOKUP(A58,'[1]18 Lookup Table'!$A$2:$D$1534,3,FALSE)</f>
        <v>2.1</v>
      </c>
      <c r="E58" s="4">
        <f>VLOOKUP(A58,'[1]18 Lookup Table'!$A$2:$D$1534,4,FALSE)</f>
        <v>8750000</v>
      </c>
      <c r="F58" s="5">
        <f t="shared" si="0"/>
        <v>8916250</v>
      </c>
    </row>
    <row r="59" spans="1:6" x14ac:dyDescent="0.2">
      <c r="A59" t="s">
        <v>58</v>
      </c>
      <c r="B59">
        <v>3.1</v>
      </c>
      <c r="C59">
        <f>VLOOKUP(A59,'[1]18 Lookup Table'!$A$2:$D$1534,2,FALSE)</f>
        <v>5</v>
      </c>
      <c r="D59">
        <f>VLOOKUP(A59,'[1]18 Lookup Table'!$A$2:$D$1534,3,FALSE)</f>
        <v>0.7</v>
      </c>
      <c r="E59" s="4">
        <f>VLOOKUP(A59,'[1]18 Lookup Table'!$A$2:$D$1534,4,FALSE)</f>
        <v>1195000</v>
      </c>
      <c r="F59" s="5">
        <f t="shared" si="0"/>
        <v>1217705</v>
      </c>
    </row>
    <row r="60" spans="1:6" x14ac:dyDescent="0.2">
      <c r="A60" t="s">
        <v>59</v>
      </c>
      <c r="B60">
        <v>2.4500000000000002</v>
      </c>
      <c r="C60">
        <f>VLOOKUP(A60,'[1]18 Lookup Table'!$A$2:$D$1534,2,FALSE)</f>
        <v>9</v>
      </c>
      <c r="D60">
        <f>VLOOKUP(A60,'[1]18 Lookup Table'!$A$2:$D$1534,3,FALSE)</f>
        <v>1.6</v>
      </c>
      <c r="E60" s="4">
        <f>VLOOKUP(A60,'[1]18 Lookup Table'!$A$2:$D$1534,4,FALSE)</f>
        <v>17200000</v>
      </c>
      <c r="F60" s="5">
        <f t="shared" si="0"/>
        <v>17526800</v>
      </c>
    </row>
    <row r="61" spans="1:6" x14ac:dyDescent="0.2">
      <c r="A61" t="s">
        <v>60</v>
      </c>
      <c r="B61">
        <v>5.3</v>
      </c>
      <c r="C61">
        <f>VLOOKUP(A61,'[1]18 Lookup Table'!$A$2:$D$1534,2,FALSE)</f>
        <v>7</v>
      </c>
      <c r="D61">
        <f>VLOOKUP(A61,'[1]18 Lookup Table'!$A$2:$D$1534,3,FALSE)</f>
        <v>-0.2</v>
      </c>
      <c r="E61" s="4">
        <f>VLOOKUP(A61,'[1]18 Lookup Table'!$A$2:$D$1534,4,FALSE)</f>
        <v>12500000</v>
      </c>
      <c r="F61" s="5">
        <f t="shared" si="0"/>
        <v>12737499.999999998</v>
      </c>
    </row>
    <row r="62" spans="1:6" x14ac:dyDescent="0.2">
      <c r="A62" t="s">
        <v>61</v>
      </c>
      <c r="B62">
        <v>4.79</v>
      </c>
      <c r="C62">
        <f>VLOOKUP(A62,'[1]18 Lookup Table'!$A$2:$D$1534,2,FALSE)</f>
        <v>7</v>
      </c>
      <c r="D62">
        <f>VLOOKUP(A62,'[1]18 Lookup Table'!$A$2:$D$1534,3,FALSE)</f>
        <v>0</v>
      </c>
      <c r="E62" s="4">
        <f>VLOOKUP(A62,'[1]18 Lookup Table'!$A$2:$D$1534,4,FALSE)</f>
        <v>10000000</v>
      </c>
      <c r="F62" s="5">
        <f t="shared" si="0"/>
        <v>10189999.999999998</v>
      </c>
    </row>
    <row r="63" spans="1:6" x14ac:dyDescent="0.2">
      <c r="A63" t="s">
        <v>62</v>
      </c>
      <c r="B63">
        <v>3.51</v>
      </c>
      <c r="C63" t="str">
        <f>VLOOKUP(A63,'[1]18 Lookup Table'!$A$2:$D$1534,2,FALSE)</f>
        <v>1st</v>
      </c>
      <c r="D63">
        <f>VLOOKUP(A63,'[1]18 Lookup Table'!$A$2:$D$1534,3,FALSE)</f>
        <v>1</v>
      </c>
      <c r="E63" s="4">
        <f>VLOOKUP(A63,'[1]18 Lookup Table'!$A$2:$D$1534,4,FALSE)</f>
        <v>545000</v>
      </c>
      <c r="F63" s="5">
        <f t="shared" si="0"/>
        <v>555355</v>
      </c>
    </row>
    <row r="64" spans="1:6" x14ac:dyDescent="0.2">
      <c r="A64" t="s">
        <v>63</v>
      </c>
      <c r="B64">
        <v>4.76</v>
      </c>
      <c r="C64">
        <f>VLOOKUP(A64,'[1]18 Lookup Table'!$A$2:$D$1534,2,FALSE)</f>
        <v>7</v>
      </c>
      <c r="D64">
        <f>VLOOKUP(A64,'[1]18 Lookup Table'!$A$2:$D$1534,3,FALSE)</f>
        <v>-0.2</v>
      </c>
      <c r="E64" s="4">
        <f>VLOOKUP(A64,'[1]18 Lookup Table'!$A$2:$D$1534,4,FALSE)</f>
        <v>2300000</v>
      </c>
      <c r="F64" s="5">
        <f t="shared" si="0"/>
        <v>2343700</v>
      </c>
    </row>
    <row r="65" spans="1:6" x14ac:dyDescent="0.2">
      <c r="A65" t="s">
        <v>64</v>
      </c>
      <c r="B65">
        <v>2.1800000000000002</v>
      </c>
      <c r="C65">
        <f>VLOOKUP(A65,'[1]18 Lookup Table'!$A$2:$D$1534,2,FALSE)</f>
        <v>9</v>
      </c>
      <c r="D65">
        <f>VLOOKUP(A65,'[1]18 Lookup Table'!$A$2:$D$1534,3,FALSE)</f>
        <v>2.1</v>
      </c>
      <c r="E65" s="4">
        <f>VLOOKUP(A65,'[1]18 Lookup Table'!$A$2:$D$1534,4,FALSE)</f>
        <v>6500000</v>
      </c>
      <c r="F65" s="5">
        <f t="shared" si="0"/>
        <v>6623499.9999999991</v>
      </c>
    </row>
    <row r="66" spans="1:6" x14ac:dyDescent="0.2">
      <c r="A66" t="s">
        <v>65</v>
      </c>
      <c r="B66">
        <v>4.4800000000000004</v>
      </c>
      <c r="C66">
        <f>VLOOKUP(A66,'[1]18 Lookup Table'!$A$2:$D$1534,2,FALSE)</f>
        <v>5</v>
      </c>
      <c r="D66">
        <f>VLOOKUP(A66,'[1]18 Lookup Table'!$A$2:$D$1534,3,FALSE)</f>
        <v>0.8</v>
      </c>
      <c r="E66" s="4">
        <f>VLOOKUP(A66,'[1]18 Lookup Table'!$A$2:$D$1534,4,FALSE)</f>
        <v>568450</v>
      </c>
      <c r="F66" s="5">
        <f t="shared" si="0"/>
        <v>579250.54999999993</v>
      </c>
    </row>
    <row r="67" spans="1:6" x14ac:dyDescent="0.2">
      <c r="A67" t="s">
        <v>66</v>
      </c>
      <c r="B67">
        <v>3.02</v>
      </c>
      <c r="C67">
        <f>VLOOKUP(A67,'[1]18 Lookup Table'!$A$2:$D$1534,2,FALSE)</f>
        <v>3</v>
      </c>
      <c r="D67">
        <f>VLOOKUP(A67,'[1]18 Lookup Table'!$A$2:$D$1534,3,FALSE)</f>
        <v>5.0999999999999996</v>
      </c>
      <c r="E67" s="4">
        <f>VLOOKUP(A67,'[1]18 Lookup Table'!$A$2:$D$1534,4,FALSE)</f>
        <v>558500</v>
      </c>
      <c r="F67" s="5">
        <f t="shared" ref="F67:F130" si="1">E67*1.019</f>
        <v>569111.5</v>
      </c>
    </row>
    <row r="68" spans="1:6" x14ac:dyDescent="0.2">
      <c r="A68" t="s">
        <v>67</v>
      </c>
      <c r="B68">
        <v>3.67</v>
      </c>
      <c r="C68">
        <f>VLOOKUP(A68,'[1]18 Lookup Table'!$A$2:$D$1534,2,FALSE)</f>
        <v>12</v>
      </c>
      <c r="D68">
        <f>VLOOKUP(A68,'[1]18 Lookup Table'!$A$2:$D$1534,3,FALSE)</f>
        <v>1.4</v>
      </c>
      <c r="E68" s="4">
        <f>VLOOKUP(A68,'[1]18 Lookup Table'!$A$2:$D$1534,4,FALSE)</f>
        <v>1500000</v>
      </c>
      <c r="F68" s="5">
        <f t="shared" si="1"/>
        <v>1528499.9999999998</v>
      </c>
    </row>
    <row r="69" spans="1:6" x14ac:dyDescent="0.2">
      <c r="A69" t="s">
        <v>68</v>
      </c>
      <c r="B69">
        <v>4.9000000000000004</v>
      </c>
      <c r="C69">
        <f>VLOOKUP(A69,'[1]18 Lookup Table'!$A$2:$D$1534,2,FALSE)</f>
        <v>7</v>
      </c>
      <c r="D69">
        <f>VLOOKUP(A69,'[1]18 Lookup Table'!$A$2:$D$1534,3,FALSE)</f>
        <v>1.2</v>
      </c>
      <c r="E69" s="4">
        <f>VLOOKUP(A69,'[1]18 Lookup Table'!$A$2:$D$1534,4,FALSE)</f>
        <v>14000000</v>
      </c>
      <c r="F69" s="5">
        <f t="shared" si="1"/>
        <v>14265999.999999998</v>
      </c>
    </row>
    <row r="70" spans="1:6" x14ac:dyDescent="0.2">
      <c r="A70" t="s">
        <v>69</v>
      </c>
      <c r="B70">
        <v>6.14</v>
      </c>
      <c r="C70">
        <f>VLOOKUP(A70,'[1]18 Lookup Table'!$A$2:$D$1534,2,FALSE)</f>
        <v>4</v>
      </c>
      <c r="D70">
        <f>VLOOKUP(A70,'[1]18 Lookup Table'!$A$2:$D$1534,3,FALSE)</f>
        <v>-0.5</v>
      </c>
      <c r="E70" s="4">
        <f>VLOOKUP(A70,'[1]18 Lookup Table'!$A$2:$D$1534,4,FALSE)</f>
        <v>555300</v>
      </c>
      <c r="F70" s="5">
        <f t="shared" si="1"/>
        <v>565850.69999999995</v>
      </c>
    </row>
    <row r="71" spans="1:6" x14ac:dyDescent="0.2">
      <c r="A71" t="s">
        <v>69</v>
      </c>
      <c r="B71">
        <v>13.06</v>
      </c>
      <c r="C71">
        <f>VLOOKUP(A71,'[1]18 Lookup Table'!$A$2:$D$1534,2,FALSE)</f>
        <v>4</v>
      </c>
      <c r="D71">
        <f>VLOOKUP(A71,'[1]18 Lookup Table'!$A$2:$D$1534,3,FALSE)</f>
        <v>-0.5</v>
      </c>
      <c r="E71" s="4">
        <f>VLOOKUP(A71,'[1]18 Lookup Table'!$A$2:$D$1534,4,FALSE)</f>
        <v>555300</v>
      </c>
      <c r="F71" s="5">
        <f t="shared" si="1"/>
        <v>565850.69999999995</v>
      </c>
    </row>
    <row r="72" spans="1:6" x14ac:dyDescent="0.2">
      <c r="A72" t="s">
        <v>69</v>
      </c>
      <c r="B72">
        <v>4.26</v>
      </c>
      <c r="C72">
        <f>VLOOKUP(A72,'[1]18 Lookup Table'!$A$2:$D$1534,2,FALSE)</f>
        <v>4</v>
      </c>
      <c r="D72">
        <f>VLOOKUP(A72,'[1]18 Lookup Table'!$A$2:$D$1534,3,FALSE)</f>
        <v>-0.5</v>
      </c>
      <c r="E72" s="4">
        <f>VLOOKUP(A72,'[1]18 Lookup Table'!$A$2:$D$1534,4,FALSE)</f>
        <v>555300</v>
      </c>
      <c r="F72" s="5">
        <f t="shared" si="1"/>
        <v>565850.69999999995</v>
      </c>
    </row>
    <row r="73" spans="1:6" x14ac:dyDescent="0.2">
      <c r="A73" t="s">
        <v>70</v>
      </c>
      <c r="B73">
        <v>2.88</v>
      </c>
      <c r="C73">
        <f>VLOOKUP(A73,'[1]18 Lookup Table'!$A$2:$D$1534,2,FALSE)</f>
        <v>6</v>
      </c>
      <c r="D73">
        <f>VLOOKUP(A73,'[1]18 Lookup Table'!$A$2:$D$1534,3,FALSE)</f>
        <v>5.6</v>
      </c>
      <c r="E73" s="4">
        <f>VLOOKUP(A73,'[1]18 Lookup Table'!$A$2:$D$1534,4,FALSE)</f>
        <v>6750000</v>
      </c>
      <c r="F73" s="5">
        <f t="shared" si="1"/>
        <v>6878249.9999999991</v>
      </c>
    </row>
    <row r="74" spans="1:6" x14ac:dyDescent="0.2">
      <c r="A74" t="s">
        <v>71</v>
      </c>
      <c r="B74">
        <v>3.04</v>
      </c>
      <c r="C74">
        <f>VLOOKUP(A74,'[1]18 Lookup Table'!$A$2:$D$1534,2,FALSE)</f>
        <v>6</v>
      </c>
      <c r="D74">
        <f>VLOOKUP(A74,'[1]18 Lookup Table'!$A$2:$D$1534,3,FALSE)</f>
        <v>-0.3</v>
      </c>
      <c r="E74" s="4">
        <f>VLOOKUP(A74,'[1]18 Lookup Table'!$A$2:$D$1534,4,FALSE)</f>
        <v>5300000</v>
      </c>
      <c r="F74" s="5">
        <f t="shared" si="1"/>
        <v>5400699.9999999991</v>
      </c>
    </row>
    <row r="75" spans="1:6" x14ac:dyDescent="0.2">
      <c r="A75" t="s">
        <v>71</v>
      </c>
      <c r="B75">
        <v>4.1500000000000004</v>
      </c>
      <c r="C75">
        <f>VLOOKUP(A75,'[1]18 Lookup Table'!$A$2:$D$1534,2,FALSE)</f>
        <v>6</v>
      </c>
      <c r="D75">
        <f>VLOOKUP(A75,'[1]18 Lookup Table'!$A$2:$D$1534,3,FALSE)</f>
        <v>-0.3</v>
      </c>
      <c r="E75" s="4">
        <f>VLOOKUP(A75,'[1]18 Lookup Table'!$A$2:$D$1534,4,FALSE)</f>
        <v>5300000</v>
      </c>
      <c r="F75" s="5">
        <f t="shared" si="1"/>
        <v>5400699.9999999991</v>
      </c>
    </row>
    <row r="76" spans="1:6" x14ac:dyDescent="0.2">
      <c r="A76" t="s">
        <v>71</v>
      </c>
      <c r="B76">
        <v>2.5299999999999998</v>
      </c>
      <c r="C76">
        <f>VLOOKUP(A76,'[1]18 Lookup Table'!$A$2:$D$1534,2,FALSE)</f>
        <v>6</v>
      </c>
      <c r="D76">
        <f>VLOOKUP(A76,'[1]18 Lookup Table'!$A$2:$D$1534,3,FALSE)</f>
        <v>-0.3</v>
      </c>
      <c r="E76" s="4">
        <f>VLOOKUP(A76,'[1]18 Lookup Table'!$A$2:$D$1534,4,FALSE)</f>
        <v>5300000</v>
      </c>
      <c r="F76" s="5">
        <f t="shared" si="1"/>
        <v>5400699.9999999991</v>
      </c>
    </row>
    <row r="77" spans="1:6" x14ac:dyDescent="0.2">
      <c r="A77" t="s">
        <v>72</v>
      </c>
      <c r="B77">
        <v>5.78</v>
      </c>
      <c r="C77">
        <f>VLOOKUP(A77,'[1]18 Lookup Table'!$A$2:$D$1534,2,FALSE)</f>
        <v>21</v>
      </c>
      <c r="D77">
        <f>VLOOKUP(A77,'[1]18 Lookup Table'!$A$2:$D$1534,3,FALSE)</f>
        <v>0.4</v>
      </c>
      <c r="E77" s="4">
        <f>VLOOKUP(A77,'[1]18 Lookup Table'!$A$2:$D$1534,4,FALSE)</f>
        <v>1750000</v>
      </c>
      <c r="F77" s="5">
        <f t="shared" si="1"/>
        <v>1783249.9999999998</v>
      </c>
    </row>
    <row r="78" spans="1:6" x14ac:dyDescent="0.2">
      <c r="A78" t="s">
        <v>73</v>
      </c>
      <c r="B78">
        <v>3.15</v>
      </c>
      <c r="C78">
        <f>VLOOKUP(A78,'[1]18 Lookup Table'!$A$2:$D$1534,2,FALSE)</f>
        <v>6</v>
      </c>
      <c r="D78">
        <f>VLOOKUP(A78,'[1]18 Lookup Table'!$A$2:$D$1534,3,FALSE)</f>
        <v>4.2</v>
      </c>
      <c r="E78" s="4">
        <f>VLOOKUP(A78,'[1]18 Lookup Table'!$A$2:$D$1534,4,FALSE)</f>
        <v>7500000</v>
      </c>
      <c r="F78" s="5">
        <f t="shared" si="1"/>
        <v>7642499.9999999991</v>
      </c>
    </row>
    <row r="79" spans="1:6" x14ac:dyDescent="0.2">
      <c r="A79" t="s">
        <v>74</v>
      </c>
      <c r="B79">
        <v>7.71</v>
      </c>
      <c r="C79" t="str">
        <f>VLOOKUP(A79,'[1]18 Lookup Table'!$A$2:$D$1534,2,FALSE)</f>
        <v>1st</v>
      </c>
      <c r="D79">
        <f>VLOOKUP(A79,'[1]18 Lookup Table'!$A$2:$D$1534,3,FALSE)</f>
        <v>-0.1</v>
      </c>
      <c r="E79" s="4">
        <f>VLOOKUP(A79,'[1]18 Lookup Table'!$A$2:$D$1534,4,FALSE)</f>
        <v>545000</v>
      </c>
      <c r="F79" s="5">
        <f t="shared" si="1"/>
        <v>555355</v>
      </c>
    </row>
    <row r="80" spans="1:6" x14ac:dyDescent="0.2">
      <c r="A80" t="s">
        <v>75</v>
      </c>
      <c r="B80">
        <v>4.5599999999999996</v>
      </c>
      <c r="C80">
        <f>VLOOKUP(A80,'[1]18 Lookup Table'!$A$2:$D$1534,2,FALSE)</f>
        <v>5</v>
      </c>
      <c r="D80">
        <f>VLOOKUP(A80,'[1]18 Lookup Table'!$A$2:$D$1534,3,FALSE)</f>
        <v>-0.1</v>
      </c>
      <c r="E80" s="4">
        <f>VLOOKUP(A80,'[1]18 Lookup Table'!$A$2:$D$1534,4,FALSE)</f>
        <v>550000</v>
      </c>
      <c r="F80" s="5">
        <f t="shared" si="1"/>
        <v>560450</v>
      </c>
    </row>
    <row r="81" spans="1:6" x14ac:dyDescent="0.2">
      <c r="A81" t="s">
        <v>76</v>
      </c>
      <c r="B81">
        <v>3.23</v>
      </c>
      <c r="C81">
        <f>VLOOKUP(A81,'[1]18 Lookup Table'!$A$2:$D$1534,2,FALSE)</f>
        <v>11</v>
      </c>
      <c r="D81">
        <f>VLOOKUP(A81,'[1]18 Lookup Table'!$A$2:$D$1534,3,FALSE)</f>
        <v>1.1000000000000001</v>
      </c>
      <c r="E81" s="4">
        <f>VLOOKUP(A81,'[1]18 Lookup Table'!$A$2:$D$1534,4,FALSE)</f>
        <v>21833333</v>
      </c>
      <c r="F81" s="5">
        <f t="shared" si="1"/>
        <v>22248166.327</v>
      </c>
    </row>
    <row r="82" spans="1:6" x14ac:dyDescent="0.2">
      <c r="A82" t="s">
        <v>77</v>
      </c>
      <c r="B82">
        <v>9</v>
      </c>
      <c r="C82">
        <f>VLOOKUP(A82,'[1]18 Lookup Table'!$A$2:$D$1534,2,FALSE)</f>
        <v>6</v>
      </c>
      <c r="D82">
        <f>VLOOKUP(A82,'[1]18 Lookup Table'!$A$2:$D$1534,3,FALSE)</f>
        <v>0.7</v>
      </c>
      <c r="E82" s="4">
        <f>VLOOKUP(A82,'[1]18 Lookup Table'!$A$2:$D$1534,4,FALSE)</f>
        <v>575000</v>
      </c>
      <c r="F82" s="5">
        <f t="shared" si="1"/>
        <v>585925</v>
      </c>
    </row>
    <row r="83" spans="1:6" x14ac:dyDescent="0.2">
      <c r="A83" t="s">
        <v>78</v>
      </c>
      <c r="B83">
        <v>4.95</v>
      </c>
      <c r="C83">
        <f>VLOOKUP(A83,'[1]18 Lookup Table'!$A$2:$D$1534,2,FALSE)</f>
        <v>6</v>
      </c>
      <c r="D83">
        <f>VLOOKUP(A83,'[1]18 Lookup Table'!$A$2:$D$1534,3,FALSE)</f>
        <v>-0.1</v>
      </c>
      <c r="E83" s="4">
        <f>VLOOKUP(A83,'[1]18 Lookup Table'!$A$2:$D$1534,4,FALSE)</f>
        <v>25000000</v>
      </c>
      <c r="F83" s="5">
        <f t="shared" si="1"/>
        <v>25474999.999999996</v>
      </c>
    </row>
    <row r="84" spans="1:6" x14ac:dyDescent="0.2">
      <c r="A84" t="s">
        <v>79</v>
      </c>
      <c r="B84">
        <v>4.7699999999999996</v>
      </c>
      <c r="C84">
        <f>VLOOKUP(A84,'[1]18 Lookup Table'!$A$2:$D$1534,2,FALSE)</f>
        <v>4</v>
      </c>
      <c r="D84">
        <f>VLOOKUP(A84,'[1]18 Lookup Table'!$A$2:$D$1534,3,FALSE)</f>
        <v>-0.3</v>
      </c>
      <c r="E84" s="4">
        <f>VLOOKUP(A84,'[1]18 Lookup Table'!$A$2:$D$1534,4,FALSE)</f>
        <v>572000</v>
      </c>
      <c r="F84" s="5">
        <f t="shared" si="1"/>
        <v>582868</v>
      </c>
    </row>
    <row r="85" spans="1:6" x14ac:dyDescent="0.2">
      <c r="A85" t="s">
        <v>80</v>
      </c>
      <c r="B85">
        <v>9</v>
      </c>
      <c r="C85">
        <f>VLOOKUP(A85,'[1]18 Lookup Table'!$A$2:$D$1534,2,FALSE)</f>
        <v>2</v>
      </c>
      <c r="D85">
        <f>VLOOKUP(A85,'[1]18 Lookup Table'!$A$2:$D$1534,3,FALSE)</f>
        <v>-0.9</v>
      </c>
      <c r="E85" s="4">
        <f>VLOOKUP(A85,'[1]18 Lookup Table'!$A$2:$D$1534,4,FALSE)</f>
        <v>550100</v>
      </c>
      <c r="F85" s="5">
        <f t="shared" si="1"/>
        <v>560551.89999999991</v>
      </c>
    </row>
    <row r="86" spans="1:6" x14ac:dyDescent="0.2">
      <c r="A86" t="s">
        <v>81</v>
      </c>
      <c r="B86">
        <v>4.13</v>
      </c>
      <c r="C86">
        <f>VLOOKUP(A86,'[1]18 Lookup Table'!$A$2:$D$1534,2,FALSE)</f>
        <v>10</v>
      </c>
      <c r="D86">
        <f>VLOOKUP(A86,'[1]18 Lookup Table'!$A$2:$D$1534,3,FALSE)</f>
        <v>1</v>
      </c>
      <c r="E86" s="4">
        <f>VLOOKUP(A86,'[1]18 Lookup Table'!$A$2:$D$1534,4,FALSE)</f>
        <v>16000000</v>
      </c>
      <c r="F86" s="5">
        <f t="shared" si="1"/>
        <v>16303999.999999998</v>
      </c>
    </row>
    <row r="87" spans="1:6" x14ac:dyDescent="0.2">
      <c r="A87" t="s">
        <v>82</v>
      </c>
      <c r="B87">
        <v>1.7</v>
      </c>
      <c r="C87">
        <f>VLOOKUP(A87,'[1]18 Lookup Table'!$A$2:$D$1534,2,FALSE)</f>
        <v>5</v>
      </c>
      <c r="D87">
        <f>VLOOKUP(A87,'[1]18 Lookup Table'!$A$2:$D$1534,3,FALSE)</f>
        <v>10.3</v>
      </c>
      <c r="E87" s="4">
        <f>VLOOKUP(A87,'[1]18 Lookup Table'!$A$2:$D$1534,4,FALSE)</f>
        <v>7400000</v>
      </c>
      <c r="F87" s="5">
        <f t="shared" si="1"/>
        <v>7540599.9999999991</v>
      </c>
    </row>
    <row r="88" spans="1:6" x14ac:dyDescent="0.2">
      <c r="A88" t="s">
        <v>83</v>
      </c>
      <c r="B88">
        <v>4.76</v>
      </c>
      <c r="C88">
        <f>VLOOKUP(A88,'[1]18 Lookup Table'!$A$2:$D$1534,2,FALSE)</f>
        <v>8</v>
      </c>
      <c r="D88">
        <f>VLOOKUP(A88,'[1]18 Lookup Table'!$A$2:$D$1534,3,FALSE)</f>
        <v>-0.1</v>
      </c>
      <c r="E88" s="4">
        <f>VLOOKUP(A88,'[1]18 Lookup Table'!$A$2:$D$1534,4,FALSE)</f>
        <v>2250000</v>
      </c>
      <c r="F88" s="5">
        <f t="shared" si="1"/>
        <v>2292750</v>
      </c>
    </row>
    <row r="89" spans="1:6" x14ac:dyDescent="0.2">
      <c r="A89" t="s">
        <v>84</v>
      </c>
      <c r="B89">
        <v>8.1</v>
      </c>
      <c r="C89">
        <f>VLOOKUP(A89,'[1]18 Lookup Table'!$A$2:$D$1534,2,FALSE)</f>
        <v>9</v>
      </c>
      <c r="D89">
        <f>VLOOKUP(A89,'[1]18 Lookup Table'!$A$2:$D$1534,3,FALSE)</f>
        <v>0.9</v>
      </c>
      <c r="E89" s="4">
        <f>VLOOKUP(A89,'[1]18 Lookup Table'!$A$2:$D$1534,4,FALSE)</f>
        <v>2000000</v>
      </c>
      <c r="F89" s="5">
        <f t="shared" si="1"/>
        <v>2037999.9999999998</v>
      </c>
    </row>
    <row r="90" spans="1:6" x14ac:dyDescent="0.2">
      <c r="A90" t="s">
        <v>85</v>
      </c>
      <c r="B90">
        <v>4.93</v>
      </c>
      <c r="C90">
        <f>VLOOKUP(A90,'[1]18 Lookup Table'!$A$2:$D$1534,2,FALSE)</f>
        <v>4</v>
      </c>
      <c r="D90">
        <f>VLOOKUP(A90,'[1]18 Lookup Table'!$A$2:$D$1534,3,FALSE)</f>
        <v>0.4</v>
      </c>
      <c r="E90" s="4">
        <f>VLOOKUP(A90,'[1]18 Lookup Table'!$A$2:$D$1534,4,FALSE)</f>
        <v>860000</v>
      </c>
      <c r="F90" s="5">
        <f t="shared" si="1"/>
        <v>876339.99999999988</v>
      </c>
    </row>
    <row r="91" spans="1:6" x14ac:dyDescent="0.2">
      <c r="A91" t="s">
        <v>86</v>
      </c>
      <c r="B91">
        <v>6.69</v>
      </c>
      <c r="C91">
        <f>VLOOKUP(A91,'[1]18 Lookup Table'!$A$2:$D$1534,2,FALSE)</f>
        <v>5</v>
      </c>
      <c r="D91">
        <f>VLOOKUP(A91,'[1]18 Lookup Table'!$A$2:$D$1534,3,FALSE)</f>
        <v>-0.6</v>
      </c>
      <c r="E91" s="4">
        <f>VLOOKUP(A91,'[1]18 Lookup Table'!$A$2:$D$1534,4,FALSE)</f>
        <v>1090000</v>
      </c>
      <c r="F91" s="5">
        <f t="shared" si="1"/>
        <v>1110710</v>
      </c>
    </row>
    <row r="92" spans="1:6" x14ac:dyDescent="0.2">
      <c r="A92" t="s">
        <v>86</v>
      </c>
      <c r="B92">
        <v>5.31</v>
      </c>
      <c r="C92">
        <f>VLOOKUP(A92,'[1]18 Lookup Table'!$A$2:$D$1534,2,FALSE)</f>
        <v>5</v>
      </c>
      <c r="D92">
        <f>VLOOKUP(A92,'[1]18 Lookup Table'!$A$2:$D$1534,3,FALSE)</f>
        <v>-0.6</v>
      </c>
      <c r="E92" s="4">
        <f>VLOOKUP(A92,'[1]18 Lookup Table'!$A$2:$D$1534,4,FALSE)</f>
        <v>1090000</v>
      </c>
      <c r="F92" s="5">
        <f t="shared" si="1"/>
        <v>1110710</v>
      </c>
    </row>
    <row r="93" spans="1:6" x14ac:dyDescent="0.2">
      <c r="A93" t="s">
        <v>86</v>
      </c>
      <c r="B93">
        <v>8.1999999999999993</v>
      </c>
      <c r="C93">
        <f>VLOOKUP(A93,'[1]18 Lookup Table'!$A$2:$D$1534,2,FALSE)</f>
        <v>5</v>
      </c>
      <c r="D93">
        <f>VLOOKUP(A93,'[1]18 Lookup Table'!$A$2:$D$1534,3,FALSE)</f>
        <v>-0.6</v>
      </c>
      <c r="E93" s="4">
        <f>VLOOKUP(A93,'[1]18 Lookup Table'!$A$2:$D$1534,4,FALSE)</f>
        <v>1090000</v>
      </c>
      <c r="F93" s="5">
        <f t="shared" si="1"/>
        <v>1110710</v>
      </c>
    </row>
    <row r="94" spans="1:6" x14ac:dyDescent="0.2">
      <c r="A94" t="s">
        <v>87</v>
      </c>
      <c r="B94">
        <v>4.18</v>
      </c>
      <c r="C94">
        <f>VLOOKUP(A94,'[1]18 Lookup Table'!$A$2:$D$1534,2,FALSE)</f>
        <v>3</v>
      </c>
      <c r="D94">
        <f>VLOOKUP(A94,'[1]18 Lookup Table'!$A$2:$D$1534,3,FALSE)</f>
        <v>0.2</v>
      </c>
      <c r="E94" s="4">
        <f>VLOOKUP(A94,'[1]18 Lookup Table'!$A$2:$D$1534,4,FALSE)</f>
        <v>599200</v>
      </c>
      <c r="F94" s="5">
        <f t="shared" si="1"/>
        <v>610584.79999999993</v>
      </c>
    </row>
    <row r="95" spans="1:6" x14ac:dyDescent="0.2">
      <c r="A95" t="s">
        <v>88</v>
      </c>
      <c r="B95">
        <v>1.6</v>
      </c>
      <c r="C95">
        <f>VLOOKUP(A95,'[1]18 Lookup Table'!$A$2:$D$1534,2,FALSE)</f>
        <v>7</v>
      </c>
      <c r="D95">
        <f>VLOOKUP(A95,'[1]18 Lookup Table'!$A$2:$D$1534,3,FALSE)</f>
        <v>2.5</v>
      </c>
      <c r="E95" s="4">
        <f>VLOOKUP(A95,'[1]18 Lookup Table'!$A$2:$D$1534,4,FALSE)</f>
        <v>4380000</v>
      </c>
      <c r="F95" s="5">
        <f t="shared" si="1"/>
        <v>4463220</v>
      </c>
    </row>
    <row r="96" spans="1:6" x14ac:dyDescent="0.2">
      <c r="A96" t="s">
        <v>89</v>
      </c>
      <c r="B96">
        <v>5.29</v>
      </c>
      <c r="C96">
        <f>VLOOKUP(A96,'[1]18 Lookup Table'!$A$2:$D$1534,2,FALSE)</f>
        <v>4</v>
      </c>
      <c r="D96">
        <f>VLOOKUP(A96,'[1]18 Lookup Table'!$A$2:$D$1534,3,FALSE)</f>
        <v>-0.3</v>
      </c>
      <c r="E96" s="4">
        <f>VLOOKUP(A96,'[1]18 Lookup Table'!$A$2:$D$1534,4,FALSE)</f>
        <v>554300</v>
      </c>
      <c r="F96" s="5">
        <f t="shared" si="1"/>
        <v>564831.69999999995</v>
      </c>
    </row>
    <row r="97" spans="1:6" x14ac:dyDescent="0.2">
      <c r="A97" t="s">
        <v>89</v>
      </c>
      <c r="B97">
        <v>4.8899999999999997</v>
      </c>
      <c r="C97">
        <f>VLOOKUP(A97,'[1]18 Lookup Table'!$A$2:$D$1534,2,FALSE)</f>
        <v>4</v>
      </c>
      <c r="D97">
        <f>VLOOKUP(A97,'[1]18 Lookup Table'!$A$2:$D$1534,3,FALSE)</f>
        <v>-0.3</v>
      </c>
      <c r="E97" s="4">
        <f>VLOOKUP(A97,'[1]18 Lookup Table'!$A$2:$D$1534,4,FALSE)</f>
        <v>554300</v>
      </c>
      <c r="F97" s="5">
        <f t="shared" si="1"/>
        <v>564831.69999999995</v>
      </c>
    </row>
    <row r="98" spans="1:6" x14ac:dyDescent="0.2">
      <c r="A98" t="s">
        <v>89</v>
      </c>
      <c r="B98">
        <v>6.39</v>
      </c>
      <c r="C98">
        <f>VLOOKUP(A98,'[1]18 Lookup Table'!$A$2:$D$1534,2,FALSE)</f>
        <v>4</v>
      </c>
      <c r="D98">
        <f>VLOOKUP(A98,'[1]18 Lookup Table'!$A$2:$D$1534,3,FALSE)</f>
        <v>-0.3</v>
      </c>
      <c r="E98" s="4">
        <f>VLOOKUP(A98,'[1]18 Lookup Table'!$A$2:$D$1534,4,FALSE)</f>
        <v>554300</v>
      </c>
      <c r="F98" s="5">
        <f t="shared" si="1"/>
        <v>564831.69999999995</v>
      </c>
    </row>
    <row r="99" spans="1:6" x14ac:dyDescent="0.2">
      <c r="A99" t="s">
        <v>89</v>
      </c>
      <c r="B99">
        <v>12.46</v>
      </c>
      <c r="C99">
        <f>VLOOKUP(A99,'[1]18 Lookup Table'!$A$2:$D$1534,2,FALSE)</f>
        <v>4</v>
      </c>
      <c r="D99">
        <f>VLOOKUP(A99,'[1]18 Lookup Table'!$A$2:$D$1534,3,FALSE)</f>
        <v>-0.3</v>
      </c>
      <c r="E99" s="4">
        <f>VLOOKUP(A99,'[1]18 Lookup Table'!$A$2:$D$1534,4,FALSE)</f>
        <v>554300</v>
      </c>
      <c r="F99" s="5">
        <f t="shared" si="1"/>
        <v>564831.69999999995</v>
      </c>
    </row>
    <row r="100" spans="1:6" x14ac:dyDescent="0.2">
      <c r="A100" t="s">
        <v>89</v>
      </c>
      <c r="B100">
        <v>5.19</v>
      </c>
      <c r="C100">
        <f>VLOOKUP(A100,'[1]18 Lookup Table'!$A$2:$D$1534,2,FALSE)</f>
        <v>4</v>
      </c>
      <c r="D100">
        <f>VLOOKUP(A100,'[1]18 Lookup Table'!$A$2:$D$1534,3,FALSE)</f>
        <v>-0.3</v>
      </c>
      <c r="E100" s="4">
        <f>VLOOKUP(A100,'[1]18 Lookup Table'!$A$2:$D$1534,4,FALSE)</f>
        <v>554300</v>
      </c>
      <c r="F100" s="5">
        <f t="shared" si="1"/>
        <v>564831.69999999995</v>
      </c>
    </row>
    <row r="101" spans="1:6" x14ac:dyDescent="0.2">
      <c r="A101" t="s">
        <v>89</v>
      </c>
      <c r="B101">
        <v>16.2</v>
      </c>
      <c r="C101">
        <f>VLOOKUP(A101,'[1]18 Lookup Table'!$A$2:$D$1534,2,FALSE)</f>
        <v>4</v>
      </c>
      <c r="D101">
        <f>VLOOKUP(A101,'[1]18 Lookup Table'!$A$2:$D$1534,3,FALSE)</f>
        <v>-0.3</v>
      </c>
      <c r="E101" s="4">
        <f>VLOOKUP(A101,'[1]18 Lookup Table'!$A$2:$D$1534,4,FALSE)</f>
        <v>554300</v>
      </c>
      <c r="F101" s="5">
        <f t="shared" si="1"/>
        <v>564831.69999999995</v>
      </c>
    </row>
    <row r="102" spans="1:6" x14ac:dyDescent="0.2">
      <c r="A102" t="s">
        <v>89</v>
      </c>
      <c r="B102">
        <v>2.21</v>
      </c>
      <c r="C102">
        <f>VLOOKUP(A102,'[1]18 Lookup Table'!$A$2:$D$1534,2,FALSE)</f>
        <v>4</v>
      </c>
      <c r="D102">
        <f>VLOOKUP(A102,'[1]18 Lookup Table'!$A$2:$D$1534,3,FALSE)</f>
        <v>-0.3</v>
      </c>
      <c r="E102" s="4">
        <f>VLOOKUP(A102,'[1]18 Lookup Table'!$A$2:$D$1534,4,FALSE)</f>
        <v>554300</v>
      </c>
      <c r="F102" s="5">
        <f t="shared" si="1"/>
        <v>564831.69999999995</v>
      </c>
    </row>
    <row r="103" spans="1:6" x14ac:dyDescent="0.2">
      <c r="A103" t="s">
        <v>90</v>
      </c>
      <c r="B103">
        <v>7.65</v>
      </c>
      <c r="C103">
        <f>VLOOKUP(A103,'[1]18 Lookup Table'!$A$2:$D$1534,2,FALSE)</f>
        <v>10</v>
      </c>
      <c r="D103">
        <f>VLOOKUP(A103,'[1]18 Lookup Table'!$A$2:$D$1534,3,FALSE)</f>
        <v>-1.6</v>
      </c>
      <c r="E103" s="4">
        <f>VLOOKUP(A103,'[1]18 Lookup Table'!$A$2:$D$1534,4,FALSE)</f>
        <v>3500000</v>
      </c>
      <c r="F103" s="5">
        <f t="shared" si="1"/>
        <v>3566499.9999999995</v>
      </c>
    </row>
    <row r="104" spans="1:6" x14ac:dyDescent="0.2">
      <c r="A104" t="s">
        <v>91</v>
      </c>
      <c r="B104">
        <v>4.88</v>
      </c>
      <c r="C104">
        <f>VLOOKUP(A104,'[1]18 Lookup Table'!$A$2:$D$1534,2,FALSE)</f>
        <v>8</v>
      </c>
      <c r="D104">
        <f>VLOOKUP(A104,'[1]18 Lookup Table'!$A$2:$D$1534,3,FALSE)</f>
        <v>1.1000000000000001</v>
      </c>
      <c r="E104" s="4">
        <f>VLOOKUP(A104,'[1]18 Lookup Table'!$A$2:$D$1534,4,FALSE)</f>
        <v>14000000</v>
      </c>
      <c r="F104" s="5">
        <f t="shared" si="1"/>
        <v>14265999.999999998</v>
      </c>
    </row>
    <row r="105" spans="1:6" x14ac:dyDescent="0.2">
      <c r="A105" t="s">
        <v>92</v>
      </c>
      <c r="B105">
        <v>4.1500000000000004</v>
      </c>
      <c r="C105">
        <f>VLOOKUP(A105,'[1]18 Lookup Table'!$A$2:$D$1534,2,FALSE)</f>
        <v>14</v>
      </c>
      <c r="D105">
        <f>VLOOKUP(A105,'[1]18 Lookup Table'!$A$2:$D$1534,3,FALSE)</f>
        <v>0.1</v>
      </c>
      <c r="E105" s="4">
        <f>VLOOKUP(A105,'[1]18 Lookup Table'!$A$2:$D$1534,4,FALSE)</f>
        <v>2150000</v>
      </c>
      <c r="F105" s="5">
        <f t="shared" si="1"/>
        <v>2190850</v>
      </c>
    </row>
    <row r="106" spans="1:6" x14ac:dyDescent="0.2">
      <c r="A106" t="s">
        <v>92</v>
      </c>
      <c r="B106">
        <v>3.62</v>
      </c>
      <c r="C106">
        <f>VLOOKUP(A106,'[1]18 Lookup Table'!$A$2:$D$1534,2,FALSE)</f>
        <v>14</v>
      </c>
      <c r="D106">
        <f>VLOOKUP(A106,'[1]18 Lookup Table'!$A$2:$D$1534,3,FALSE)</f>
        <v>0.1</v>
      </c>
      <c r="E106" s="4">
        <f>VLOOKUP(A106,'[1]18 Lookup Table'!$A$2:$D$1534,4,FALSE)</f>
        <v>2150000</v>
      </c>
      <c r="F106" s="5">
        <f t="shared" si="1"/>
        <v>2190850</v>
      </c>
    </row>
    <row r="107" spans="1:6" x14ac:dyDescent="0.2">
      <c r="A107" t="s">
        <v>92</v>
      </c>
      <c r="B107">
        <v>5.52</v>
      </c>
      <c r="C107">
        <f>VLOOKUP(A107,'[1]18 Lookup Table'!$A$2:$D$1534,2,FALSE)</f>
        <v>14</v>
      </c>
      <c r="D107">
        <f>VLOOKUP(A107,'[1]18 Lookup Table'!$A$2:$D$1534,3,FALSE)</f>
        <v>0.1</v>
      </c>
      <c r="E107" s="4">
        <f>VLOOKUP(A107,'[1]18 Lookup Table'!$A$2:$D$1534,4,FALSE)</f>
        <v>2150000</v>
      </c>
      <c r="F107" s="5">
        <f t="shared" si="1"/>
        <v>2190850</v>
      </c>
    </row>
    <row r="108" spans="1:6" x14ac:dyDescent="0.2">
      <c r="A108" t="s">
        <v>93</v>
      </c>
      <c r="B108">
        <v>4.26</v>
      </c>
      <c r="C108">
        <f>VLOOKUP(A108,'[1]18 Lookup Table'!$A$2:$D$1534,2,FALSE)</f>
        <v>4</v>
      </c>
      <c r="D108">
        <f>VLOOKUP(A108,'[1]18 Lookup Table'!$A$2:$D$1534,3,FALSE)</f>
        <v>0.1</v>
      </c>
      <c r="E108" s="4">
        <f>VLOOKUP(A108,'[1]18 Lookup Table'!$A$2:$D$1534,4,FALSE)</f>
        <v>555000</v>
      </c>
      <c r="F108" s="5">
        <f t="shared" si="1"/>
        <v>565545</v>
      </c>
    </row>
    <row r="109" spans="1:6" x14ac:dyDescent="0.2">
      <c r="A109" t="s">
        <v>94</v>
      </c>
      <c r="B109">
        <v>9</v>
      </c>
      <c r="C109">
        <f>VLOOKUP(A109,'[1]18 Lookup Table'!$A$2:$D$1534,2,FALSE)</f>
        <v>10</v>
      </c>
      <c r="D109">
        <f>VLOOKUP(A109,'[1]18 Lookup Table'!$A$2:$D$1534,3,FALSE)</f>
        <v>-0.6</v>
      </c>
      <c r="E109" s="4">
        <f>VLOOKUP(A109,'[1]18 Lookup Table'!$A$2:$D$1534,4,FALSE)</f>
        <v>7000000</v>
      </c>
      <c r="F109" s="5">
        <f t="shared" si="1"/>
        <v>7132999.9999999991</v>
      </c>
    </row>
    <row r="110" spans="1:6" x14ac:dyDescent="0.2">
      <c r="A110" t="s">
        <v>95</v>
      </c>
      <c r="B110">
        <v>2.69</v>
      </c>
      <c r="C110">
        <f>VLOOKUP(A110,'[1]18 Lookup Table'!$A$2:$D$1534,2,FALSE)</f>
        <v>7</v>
      </c>
      <c r="D110">
        <f>VLOOKUP(A110,'[1]18 Lookup Table'!$A$2:$D$1534,3,FALSE)</f>
        <v>1.3</v>
      </c>
      <c r="E110" s="4">
        <f>VLOOKUP(A110,'[1]18 Lookup Table'!$A$2:$D$1534,4,FALSE)</f>
        <v>4425000</v>
      </c>
      <c r="F110" s="5">
        <f t="shared" si="1"/>
        <v>4509075</v>
      </c>
    </row>
    <row r="111" spans="1:6" x14ac:dyDescent="0.2">
      <c r="A111" t="s">
        <v>96</v>
      </c>
      <c r="B111">
        <v>2.6</v>
      </c>
      <c r="C111">
        <f>VLOOKUP(A111,'[1]18 Lookup Table'!$A$2:$D$1534,2,FALSE)</f>
        <v>4</v>
      </c>
      <c r="D111">
        <f>VLOOKUP(A111,'[1]18 Lookup Table'!$A$2:$D$1534,3,FALSE)</f>
        <v>1.2</v>
      </c>
      <c r="E111" s="4">
        <f>VLOOKUP(A111,'[1]18 Lookup Table'!$A$2:$D$1534,4,FALSE)</f>
        <v>594000</v>
      </c>
      <c r="F111" s="5">
        <f t="shared" si="1"/>
        <v>605286</v>
      </c>
    </row>
    <row r="112" spans="1:6" x14ac:dyDescent="0.2">
      <c r="A112" t="s">
        <v>97</v>
      </c>
      <c r="B112">
        <v>6.75</v>
      </c>
      <c r="C112">
        <f>VLOOKUP(A112,'[1]18 Lookup Table'!$A$2:$D$1534,2,FALSE)</f>
        <v>4</v>
      </c>
      <c r="D112">
        <f>VLOOKUP(A112,'[1]18 Lookup Table'!$A$2:$D$1534,3,FALSE)</f>
        <v>0</v>
      </c>
      <c r="E112" s="4">
        <f>VLOOKUP(A112,'[1]18 Lookup Table'!$A$2:$D$1534,4,FALSE)</f>
        <v>568000</v>
      </c>
      <c r="F112" s="5">
        <f t="shared" si="1"/>
        <v>578792</v>
      </c>
    </row>
    <row r="113" spans="1:6" x14ac:dyDescent="0.2">
      <c r="A113" t="s">
        <v>98</v>
      </c>
      <c r="B113">
        <v>3.81</v>
      </c>
      <c r="C113">
        <f>VLOOKUP(A113,'[1]18 Lookup Table'!$A$2:$D$1534,2,FALSE)</f>
        <v>7</v>
      </c>
      <c r="D113">
        <f>VLOOKUP(A113,'[1]18 Lookup Table'!$A$2:$D$1534,3,FALSE)</f>
        <v>0.5</v>
      </c>
      <c r="E113" s="4">
        <f>VLOOKUP(A113,'[1]18 Lookup Table'!$A$2:$D$1534,4,FALSE)</f>
        <v>2000000</v>
      </c>
      <c r="F113" s="5">
        <f t="shared" si="1"/>
        <v>2037999.9999999998</v>
      </c>
    </row>
    <row r="114" spans="1:6" x14ac:dyDescent="0.2">
      <c r="A114" t="s">
        <v>98</v>
      </c>
      <c r="B114">
        <v>4.26</v>
      </c>
      <c r="C114">
        <f>VLOOKUP(A114,'[1]18 Lookup Table'!$A$2:$D$1534,2,FALSE)</f>
        <v>7</v>
      </c>
      <c r="D114">
        <f>VLOOKUP(A114,'[1]18 Lookup Table'!$A$2:$D$1534,3,FALSE)</f>
        <v>0.5</v>
      </c>
      <c r="E114" s="4">
        <f>VLOOKUP(A114,'[1]18 Lookup Table'!$A$2:$D$1534,4,FALSE)</f>
        <v>2000000</v>
      </c>
      <c r="F114" s="5">
        <f t="shared" si="1"/>
        <v>2037999.9999999998</v>
      </c>
    </row>
    <row r="115" spans="1:6" x14ac:dyDescent="0.2">
      <c r="A115" t="s">
        <v>98</v>
      </c>
      <c r="B115">
        <v>3.33</v>
      </c>
      <c r="C115">
        <f>VLOOKUP(A115,'[1]18 Lookup Table'!$A$2:$D$1534,2,FALSE)</f>
        <v>7</v>
      </c>
      <c r="D115">
        <f>VLOOKUP(A115,'[1]18 Lookup Table'!$A$2:$D$1534,3,FALSE)</f>
        <v>0.5</v>
      </c>
      <c r="E115" s="4">
        <f>VLOOKUP(A115,'[1]18 Lookup Table'!$A$2:$D$1534,4,FALSE)</f>
        <v>2000000</v>
      </c>
      <c r="F115" s="5">
        <f t="shared" si="1"/>
        <v>2037999.9999999998</v>
      </c>
    </row>
    <row r="116" spans="1:6" x14ac:dyDescent="0.2">
      <c r="A116" t="s">
        <v>99</v>
      </c>
      <c r="B116">
        <v>4.21</v>
      </c>
      <c r="C116">
        <f>VLOOKUP(A116,'[1]18 Lookup Table'!$A$2:$D$1534,2,FALSE)</f>
        <v>5</v>
      </c>
      <c r="D116">
        <f>VLOOKUP(A116,'[1]18 Lookup Table'!$A$2:$D$1534,3,FALSE)</f>
        <v>0.2</v>
      </c>
      <c r="E116" s="4">
        <f>VLOOKUP(A116,'[1]18 Lookup Table'!$A$2:$D$1534,4,FALSE)</f>
        <v>650000</v>
      </c>
      <c r="F116" s="5">
        <f t="shared" si="1"/>
        <v>662349.99999999988</v>
      </c>
    </row>
    <row r="117" spans="1:6" x14ac:dyDescent="0.2">
      <c r="A117" t="s">
        <v>100</v>
      </c>
      <c r="B117">
        <v>5.64</v>
      </c>
      <c r="C117">
        <f>VLOOKUP(A117,'[1]18 Lookup Table'!$A$2:$D$1534,2,FALSE)</f>
        <v>11</v>
      </c>
      <c r="D117">
        <f>VLOOKUP(A117,'[1]18 Lookup Table'!$A$2:$D$1534,3,FALSE)</f>
        <v>0.8</v>
      </c>
      <c r="E117" s="4">
        <f>VLOOKUP(A117,'[1]18 Lookup Table'!$A$2:$D$1534,4,FALSE)</f>
        <v>13000000</v>
      </c>
      <c r="F117" s="5">
        <f t="shared" si="1"/>
        <v>13246999.999999998</v>
      </c>
    </row>
    <row r="118" spans="1:6" x14ac:dyDescent="0.2">
      <c r="A118" t="s">
        <v>101</v>
      </c>
      <c r="B118">
        <v>3.13</v>
      </c>
      <c r="C118">
        <f>VLOOKUP(A118,'[1]18 Lookup Table'!$A$2:$D$1534,2,FALSE)</f>
        <v>7</v>
      </c>
      <c r="D118">
        <f>VLOOKUP(A118,'[1]18 Lookup Table'!$A$2:$D$1534,3,FALSE)</f>
        <v>1.2</v>
      </c>
      <c r="E118" s="4">
        <f>VLOOKUP(A118,'[1]18 Lookup Table'!$A$2:$D$1534,4,FALSE)</f>
        <v>7925000</v>
      </c>
      <c r="F118" s="5">
        <f t="shared" si="1"/>
        <v>8075574.9999999991</v>
      </c>
    </row>
    <row r="119" spans="1:6" x14ac:dyDescent="0.2">
      <c r="A119" t="s">
        <v>101</v>
      </c>
      <c r="B119">
        <v>2.88</v>
      </c>
      <c r="C119">
        <f>VLOOKUP(A119,'[1]18 Lookup Table'!$A$2:$D$1534,2,FALSE)</f>
        <v>7</v>
      </c>
      <c r="D119">
        <f>VLOOKUP(A119,'[1]18 Lookup Table'!$A$2:$D$1534,3,FALSE)</f>
        <v>1.2</v>
      </c>
      <c r="E119" s="4">
        <f>VLOOKUP(A119,'[1]18 Lookup Table'!$A$2:$D$1534,4,FALSE)</f>
        <v>7925000</v>
      </c>
      <c r="F119" s="5">
        <f t="shared" si="1"/>
        <v>8075574.9999999991</v>
      </c>
    </row>
    <row r="120" spans="1:6" x14ac:dyDescent="0.2">
      <c r="A120" t="s">
        <v>101</v>
      </c>
      <c r="B120">
        <v>3.45</v>
      </c>
      <c r="C120">
        <f>VLOOKUP(A120,'[1]18 Lookup Table'!$A$2:$D$1534,2,FALSE)</f>
        <v>7</v>
      </c>
      <c r="D120">
        <f>VLOOKUP(A120,'[1]18 Lookup Table'!$A$2:$D$1534,3,FALSE)</f>
        <v>1.2</v>
      </c>
      <c r="E120" s="4">
        <f>VLOOKUP(A120,'[1]18 Lookup Table'!$A$2:$D$1534,4,FALSE)</f>
        <v>7925000</v>
      </c>
      <c r="F120" s="5">
        <f t="shared" si="1"/>
        <v>8075574.9999999991</v>
      </c>
    </row>
    <row r="121" spans="1:6" x14ac:dyDescent="0.2">
      <c r="A121" t="s">
        <v>102</v>
      </c>
      <c r="B121">
        <v>4.1500000000000004</v>
      </c>
      <c r="C121">
        <f>VLOOKUP(A121,'[1]18 Lookup Table'!$A$2:$D$1534,2,FALSE)</f>
        <v>5</v>
      </c>
      <c r="D121">
        <f>VLOOKUP(A121,'[1]18 Lookup Table'!$A$2:$D$1534,3,FALSE)</f>
        <v>0.6</v>
      </c>
      <c r="E121" s="4">
        <f>VLOOKUP(A121,'[1]18 Lookup Table'!$A$2:$D$1534,4,FALSE)</f>
        <v>554800</v>
      </c>
      <c r="F121" s="5">
        <f t="shared" si="1"/>
        <v>565341.19999999995</v>
      </c>
    </row>
    <row r="122" spans="1:6" x14ac:dyDescent="0.2">
      <c r="A122" t="s">
        <v>103</v>
      </c>
      <c r="B122">
        <v>5.63</v>
      </c>
      <c r="C122">
        <f>VLOOKUP(A122,'[1]18 Lookup Table'!$A$2:$D$1534,2,FALSE)</f>
        <v>7</v>
      </c>
      <c r="D122">
        <f>VLOOKUP(A122,'[1]18 Lookup Table'!$A$2:$D$1534,3,FALSE)</f>
        <v>-0.1</v>
      </c>
      <c r="E122" s="4">
        <f>VLOOKUP(A122,'[1]18 Lookup Table'!$A$2:$D$1534,4,FALSE)</f>
        <v>1050000</v>
      </c>
      <c r="F122" s="5">
        <f t="shared" si="1"/>
        <v>1069950</v>
      </c>
    </row>
    <row r="123" spans="1:6" x14ac:dyDescent="0.2">
      <c r="A123" t="s">
        <v>104</v>
      </c>
      <c r="B123">
        <v>5.66</v>
      </c>
      <c r="C123">
        <f>VLOOKUP(A123,'[1]18 Lookup Table'!$A$2:$D$1534,2,FALSE)</f>
        <v>4</v>
      </c>
      <c r="D123">
        <f>VLOOKUP(A123,'[1]18 Lookup Table'!$A$2:$D$1534,3,FALSE)</f>
        <v>-0.9</v>
      </c>
      <c r="E123" s="4">
        <f>VLOOKUP(A123,'[1]18 Lookup Table'!$A$2:$D$1534,4,FALSE)</f>
        <v>575500</v>
      </c>
      <c r="F123" s="5">
        <f t="shared" si="1"/>
        <v>586434.5</v>
      </c>
    </row>
    <row r="124" spans="1:6" x14ac:dyDescent="0.2">
      <c r="A124" t="s">
        <v>105</v>
      </c>
      <c r="B124">
        <v>2.2000000000000002</v>
      </c>
      <c r="C124">
        <f>VLOOKUP(A124,'[1]18 Lookup Table'!$A$2:$D$1534,2,FALSE)</f>
        <v>6</v>
      </c>
      <c r="D124">
        <f>VLOOKUP(A124,'[1]18 Lookup Table'!$A$2:$D$1534,3,FALSE)</f>
        <v>0.9</v>
      </c>
      <c r="E124" s="4">
        <f>VLOOKUP(A124,'[1]18 Lookup Table'!$A$2:$D$1534,4,FALSE)</f>
        <v>2200000</v>
      </c>
      <c r="F124" s="5">
        <f t="shared" si="1"/>
        <v>2241800</v>
      </c>
    </row>
    <row r="125" spans="1:6" x14ac:dyDescent="0.2">
      <c r="A125" t="s">
        <v>106</v>
      </c>
      <c r="B125">
        <v>3.56</v>
      </c>
      <c r="C125">
        <f>VLOOKUP(A125,'[1]18 Lookup Table'!$A$2:$D$1534,2,FALSE)</f>
        <v>8</v>
      </c>
      <c r="D125">
        <f>VLOOKUP(A125,'[1]18 Lookup Table'!$A$2:$D$1534,3,FALSE)</f>
        <v>3.1</v>
      </c>
      <c r="E125" s="4">
        <f>VLOOKUP(A125,'[1]18 Lookup Table'!$A$2:$D$1534,4,FALSE)</f>
        <v>6000000</v>
      </c>
      <c r="F125" s="5">
        <f t="shared" si="1"/>
        <v>6113999.9999999991</v>
      </c>
    </row>
    <row r="126" spans="1:6" x14ac:dyDescent="0.2">
      <c r="A126" t="s">
        <v>106</v>
      </c>
      <c r="B126">
        <v>3.48</v>
      </c>
      <c r="C126">
        <f>VLOOKUP(A126,'[1]18 Lookup Table'!$A$2:$D$1534,2,FALSE)</f>
        <v>8</v>
      </c>
      <c r="D126">
        <f>VLOOKUP(A126,'[1]18 Lookup Table'!$A$2:$D$1534,3,FALSE)</f>
        <v>3.1</v>
      </c>
      <c r="E126" s="4">
        <f>VLOOKUP(A126,'[1]18 Lookup Table'!$A$2:$D$1534,4,FALSE)</f>
        <v>6000000</v>
      </c>
      <c r="F126" s="5">
        <f t="shared" si="1"/>
        <v>6113999.9999999991</v>
      </c>
    </row>
    <row r="127" spans="1:6" x14ac:dyDescent="0.2">
      <c r="A127" t="s">
        <v>106</v>
      </c>
      <c r="B127">
        <v>3.74</v>
      </c>
      <c r="C127">
        <f>VLOOKUP(A127,'[1]18 Lookup Table'!$A$2:$D$1534,2,FALSE)</f>
        <v>8</v>
      </c>
      <c r="D127">
        <f>VLOOKUP(A127,'[1]18 Lookup Table'!$A$2:$D$1534,3,FALSE)</f>
        <v>3.1</v>
      </c>
      <c r="E127" s="4">
        <f>VLOOKUP(A127,'[1]18 Lookup Table'!$A$2:$D$1534,4,FALSE)</f>
        <v>6000000</v>
      </c>
      <c r="F127" s="5">
        <f t="shared" si="1"/>
        <v>6113999.9999999991</v>
      </c>
    </row>
    <row r="128" spans="1:6" x14ac:dyDescent="0.2">
      <c r="A128" t="s">
        <v>107</v>
      </c>
      <c r="B128">
        <v>7.4</v>
      </c>
      <c r="C128">
        <f>VLOOKUP(A128,'[1]18 Lookup Table'!$A$2:$D$1534,2,FALSE)</f>
        <v>5</v>
      </c>
      <c r="D128">
        <f>VLOOKUP(A128,'[1]18 Lookup Table'!$A$2:$D$1534,3,FALSE)</f>
        <v>-0.7</v>
      </c>
      <c r="E128" s="4">
        <f>VLOOKUP(A128,'[1]18 Lookup Table'!$A$2:$D$1534,4,FALSE)</f>
        <v>577500</v>
      </c>
      <c r="F128" s="5">
        <f t="shared" si="1"/>
        <v>588472.5</v>
      </c>
    </row>
    <row r="129" spans="1:6" x14ac:dyDescent="0.2">
      <c r="A129" t="s">
        <v>108</v>
      </c>
      <c r="B129">
        <v>4.5</v>
      </c>
      <c r="C129">
        <f>VLOOKUP(A129,'[1]18 Lookup Table'!$A$2:$D$1534,2,FALSE)</f>
        <v>10</v>
      </c>
      <c r="D129">
        <f>VLOOKUP(A129,'[1]18 Lookup Table'!$A$2:$D$1534,3,FALSE)</f>
        <v>0.7</v>
      </c>
      <c r="E129" s="4">
        <f>VLOOKUP(A129,'[1]18 Lookup Table'!$A$2:$D$1534,4,FALSE)</f>
        <v>3500000</v>
      </c>
      <c r="F129" s="5">
        <f t="shared" si="1"/>
        <v>3566499.9999999995</v>
      </c>
    </row>
    <row r="130" spans="1:6" x14ac:dyDescent="0.2">
      <c r="A130" t="s">
        <v>109</v>
      </c>
      <c r="B130">
        <v>3.34</v>
      </c>
      <c r="C130">
        <f>VLOOKUP(A130,'[1]18 Lookup Table'!$A$2:$D$1534,2,FALSE)</f>
        <v>2</v>
      </c>
      <c r="D130">
        <f>VLOOKUP(A130,'[1]18 Lookup Table'!$A$2:$D$1534,3,FALSE)</f>
        <v>2.9</v>
      </c>
      <c r="E130" s="4">
        <f>VLOOKUP(A130,'[1]18 Lookup Table'!$A$2:$D$1534,4,FALSE)</f>
        <v>545000</v>
      </c>
      <c r="F130" s="5">
        <f t="shared" si="1"/>
        <v>555355</v>
      </c>
    </row>
    <row r="131" spans="1:6" x14ac:dyDescent="0.2">
      <c r="A131" t="s">
        <v>110</v>
      </c>
      <c r="B131">
        <v>9</v>
      </c>
      <c r="C131">
        <f>VLOOKUP(A131,'[1]18 Lookup Table'!$A$2:$D$1534,2,FALSE)</f>
        <v>8</v>
      </c>
      <c r="D131">
        <f>VLOOKUP(A131,'[1]18 Lookup Table'!$A$2:$D$1534,3,FALSE)</f>
        <v>-0.3</v>
      </c>
      <c r="E131" s="4">
        <f>VLOOKUP(A131,'[1]18 Lookup Table'!$A$2:$D$1534,4,FALSE)</f>
        <v>600000</v>
      </c>
      <c r="F131" s="5">
        <f t="shared" ref="F131:F194" si="2">E131*1.019</f>
        <v>611400</v>
      </c>
    </row>
    <row r="132" spans="1:6" x14ac:dyDescent="0.2">
      <c r="A132" t="s">
        <v>111</v>
      </c>
      <c r="B132">
        <v>4.04</v>
      </c>
      <c r="C132">
        <f>VLOOKUP(A132,'[1]18 Lookup Table'!$A$2:$D$1534,2,FALSE)</f>
        <v>5</v>
      </c>
      <c r="D132">
        <f>VLOOKUP(A132,'[1]18 Lookup Table'!$A$2:$D$1534,3,FALSE)</f>
        <v>0.6</v>
      </c>
      <c r="E132" s="4">
        <f>VLOOKUP(A132,'[1]18 Lookup Table'!$A$2:$D$1534,4,FALSE)</f>
        <v>573500</v>
      </c>
      <c r="F132" s="5">
        <f t="shared" si="2"/>
        <v>584396.5</v>
      </c>
    </row>
    <row r="133" spans="1:6" x14ac:dyDescent="0.2">
      <c r="A133" t="s">
        <v>112</v>
      </c>
      <c r="B133">
        <v>2.85</v>
      </c>
      <c r="C133">
        <f>VLOOKUP(A133,'[1]18 Lookup Table'!$A$2:$D$1534,2,FALSE)</f>
        <v>5</v>
      </c>
      <c r="D133">
        <f>VLOOKUP(A133,'[1]18 Lookup Table'!$A$2:$D$1534,3,FALSE)</f>
        <v>3.5</v>
      </c>
      <c r="E133" s="4">
        <f>VLOOKUP(A133,'[1]18 Lookup Table'!$A$2:$D$1534,4,FALSE)</f>
        <v>2200000</v>
      </c>
      <c r="F133" s="5">
        <f t="shared" si="2"/>
        <v>2241800</v>
      </c>
    </row>
    <row r="134" spans="1:6" x14ac:dyDescent="0.2">
      <c r="A134" t="s">
        <v>113</v>
      </c>
      <c r="B134">
        <v>2.85</v>
      </c>
      <c r="C134">
        <f>VLOOKUP(A134,'[1]18 Lookup Table'!$A$2:$D$1534,2,FALSE)</f>
        <v>2</v>
      </c>
      <c r="D134">
        <f>VLOOKUP(A134,'[1]18 Lookup Table'!$A$2:$D$1534,3,FALSE)</f>
        <v>8</v>
      </c>
      <c r="E134" s="4">
        <f>VLOOKUP(A134,'[1]18 Lookup Table'!$A$2:$D$1534,4,FALSE)</f>
        <v>550000</v>
      </c>
      <c r="F134" s="5">
        <f t="shared" si="2"/>
        <v>560450</v>
      </c>
    </row>
    <row r="135" spans="1:6" x14ac:dyDescent="0.2">
      <c r="A135" t="s">
        <v>114</v>
      </c>
      <c r="B135">
        <v>4.29</v>
      </c>
      <c r="C135">
        <f>VLOOKUP(A135,'[1]18 Lookup Table'!$A$2:$D$1534,2,FALSE)</f>
        <v>7</v>
      </c>
      <c r="D135">
        <f>VLOOKUP(A135,'[1]18 Lookup Table'!$A$2:$D$1534,3,FALSE)</f>
        <v>-0.1</v>
      </c>
      <c r="E135" s="4">
        <f>VLOOKUP(A135,'[1]18 Lookup Table'!$A$2:$D$1534,4,FALSE)</f>
        <v>1075000</v>
      </c>
      <c r="F135" s="5">
        <f t="shared" si="2"/>
        <v>1095425</v>
      </c>
    </row>
    <row r="136" spans="1:6" x14ac:dyDescent="0.2">
      <c r="A136" t="s">
        <v>115</v>
      </c>
      <c r="B136">
        <v>8.07</v>
      </c>
      <c r="C136">
        <f>VLOOKUP(A136,'[1]18 Lookup Table'!$A$2:$D$1534,2,FALSE)</f>
        <v>3</v>
      </c>
      <c r="D136">
        <f>VLOOKUP(A136,'[1]18 Lookup Table'!$A$2:$D$1534,3,FALSE)</f>
        <v>-0.9</v>
      </c>
      <c r="E136" s="4">
        <f>VLOOKUP(A136,'[1]18 Lookup Table'!$A$2:$D$1534,4,FALSE)</f>
        <v>552000</v>
      </c>
      <c r="F136" s="5">
        <f t="shared" si="2"/>
        <v>562488</v>
      </c>
    </row>
    <row r="137" spans="1:6" x14ac:dyDescent="0.2">
      <c r="A137" t="s">
        <v>116</v>
      </c>
      <c r="B137">
        <v>4.6900000000000004</v>
      </c>
      <c r="C137">
        <f>VLOOKUP(A137,'[1]18 Lookup Table'!$A$2:$D$1534,2,FALSE)</f>
        <v>3</v>
      </c>
      <c r="D137">
        <f>VLOOKUP(A137,'[1]18 Lookup Table'!$A$2:$D$1534,3,FALSE)</f>
        <v>0.9</v>
      </c>
      <c r="E137" s="4">
        <f>VLOOKUP(A137,'[1]18 Lookup Table'!$A$2:$D$1534,4,FALSE)</f>
        <v>575200</v>
      </c>
      <c r="F137" s="5">
        <f t="shared" si="2"/>
        <v>586128.79999999993</v>
      </c>
    </row>
    <row r="138" spans="1:6" x14ac:dyDescent="0.2">
      <c r="A138" t="s">
        <v>117</v>
      </c>
      <c r="B138">
        <v>6.39</v>
      </c>
      <c r="C138">
        <f>VLOOKUP(A138,'[1]18 Lookup Table'!$A$2:$D$1534,2,FALSE)</f>
        <v>12</v>
      </c>
      <c r="D138">
        <f>VLOOKUP(A138,'[1]18 Lookup Table'!$A$2:$D$1534,3,FALSE)</f>
        <v>-0.4</v>
      </c>
      <c r="E138" s="4">
        <f>VLOOKUP(A138,'[1]18 Lookup Table'!$A$2:$D$1534,4,FALSE)</f>
        <v>750000</v>
      </c>
      <c r="F138" s="5">
        <f t="shared" si="2"/>
        <v>764249.99999999988</v>
      </c>
    </row>
    <row r="139" spans="1:6" x14ac:dyDescent="0.2">
      <c r="A139" t="s">
        <v>117</v>
      </c>
      <c r="B139">
        <v>30.86</v>
      </c>
      <c r="C139">
        <f>VLOOKUP(A139,'[1]18 Lookup Table'!$A$2:$D$1534,2,FALSE)</f>
        <v>12</v>
      </c>
      <c r="D139">
        <f>VLOOKUP(A139,'[1]18 Lookup Table'!$A$2:$D$1534,3,FALSE)</f>
        <v>-0.4</v>
      </c>
      <c r="E139" s="4">
        <f>VLOOKUP(A139,'[1]18 Lookup Table'!$A$2:$D$1534,4,FALSE)</f>
        <v>750000</v>
      </c>
      <c r="F139" s="5">
        <f t="shared" si="2"/>
        <v>764249.99999999988</v>
      </c>
    </row>
    <row r="140" spans="1:6" x14ac:dyDescent="0.2">
      <c r="A140" t="s">
        <v>117</v>
      </c>
      <c r="B140">
        <v>5.77</v>
      </c>
      <c r="C140">
        <f>VLOOKUP(A140,'[1]18 Lookup Table'!$A$2:$D$1534,2,FALSE)</f>
        <v>12</v>
      </c>
      <c r="D140">
        <f>VLOOKUP(A140,'[1]18 Lookup Table'!$A$2:$D$1534,3,FALSE)</f>
        <v>-0.4</v>
      </c>
      <c r="E140" s="4">
        <f>VLOOKUP(A140,'[1]18 Lookup Table'!$A$2:$D$1534,4,FALSE)</f>
        <v>750000</v>
      </c>
      <c r="F140" s="5">
        <f t="shared" si="2"/>
        <v>764249.99999999988</v>
      </c>
    </row>
    <row r="141" spans="1:6" x14ac:dyDescent="0.2">
      <c r="A141" t="s">
        <v>118</v>
      </c>
      <c r="B141">
        <v>4.91</v>
      </c>
      <c r="C141">
        <f>VLOOKUP(A141,'[1]18 Lookup Table'!$A$2:$D$1534,2,FALSE)</f>
        <v>2</v>
      </c>
      <c r="D141">
        <f>VLOOKUP(A141,'[1]18 Lookup Table'!$A$2:$D$1534,3,FALSE)</f>
        <v>-0.2</v>
      </c>
      <c r="E141" s="4">
        <f>VLOOKUP(A141,'[1]18 Lookup Table'!$A$2:$D$1534,4,FALSE)</f>
        <v>555000</v>
      </c>
      <c r="F141" s="5">
        <f t="shared" si="2"/>
        <v>565545</v>
      </c>
    </row>
    <row r="142" spans="1:6" x14ac:dyDescent="0.2">
      <c r="A142" t="s">
        <v>119</v>
      </c>
      <c r="B142">
        <v>6.07</v>
      </c>
      <c r="C142">
        <f>VLOOKUP(A142,'[1]18 Lookup Table'!$A$2:$D$1534,2,FALSE)</f>
        <v>6</v>
      </c>
      <c r="D142">
        <f>VLOOKUP(A142,'[1]18 Lookup Table'!$A$2:$D$1534,3,FALSE)</f>
        <v>-0.4</v>
      </c>
      <c r="E142" s="4">
        <f>VLOOKUP(A142,'[1]18 Lookup Table'!$A$2:$D$1534,4,FALSE)</f>
        <v>1200000</v>
      </c>
      <c r="F142" s="5">
        <f t="shared" si="2"/>
        <v>1222800</v>
      </c>
    </row>
    <row r="143" spans="1:6" x14ac:dyDescent="0.2">
      <c r="A143" t="s">
        <v>120</v>
      </c>
      <c r="B143">
        <v>5.64</v>
      </c>
      <c r="C143">
        <f>VLOOKUP(A143,'[1]18 Lookup Table'!$A$2:$D$1534,2,FALSE)</f>
        <v>4</v>
      </c>
      <c r="D143">
        <f>VLOOKUP(A143,'[1]18 Lookup Table'!$A$2:$D$1534,3,FALSE)</f>
        <v>-0.6</v>
      </c>
      <c r="E143" s="4">
        <f>VLOOKUP(A143,'[1]18 Lookup Table'!$A$2:$D$1534,4,FALSE)</f>
        <v>630000</v>
      </c>
      <c r="F143" s="5">
        <f t="shared" si="2"/>
        <v>641969.99999999988</v>
      </c>
    </row>
    <row r="144" spans="1:6" x14ac:dyDescent="0.2">
      <c r="A144" t="s">
        <v>121</v>
      </c>
      <c r="B144">
        <v>4.29</v>
      </c>
      <c r="C144">
        <f>VLOOKUP(A144,'[1]18 Lookup Table'!$A$2:$D$1534,2,FALSE)</f>
        <v>2</v>
      </c>
      <c r="D144">
        <f>VLOOKUP(A144,'[1]18 Lookup Table'!$A$2:$D$1534,3,FALSE)</f>
        <v>0.4</v>
      </c>
      <c r="E144" s="4">
        <f>VLOOKUP(A144,'[1]18 Lookup Table'!$A$2:$D$1534,4,FALSE)</f>
        <v>547500</v>
      </c>
      <c r="F144" s="5">
        <f t="shared" si="2"/>
        <v>557902.5</v>
      </c>
    </row>
    <row r="145" spans="1:6" x14ac:dyDescent="0.2">
      <c r="A145" t="s">
        <v>122</v>
      </c>
      <c r="B145">
        <v>3.77</v>
      </c>
      <c r="C145">
        <f>VLOOKUP(A145,'[1]18 Lookup Table'!$A$2:$D$1534,2,FALSE)</f>
        <v>7</v>
      </c>
      <c r="D145">
        <f>VLOOKUP(A145,'[1]18 Lookup Table'!$A$2:$D$1534,3,FALSE)</f>
        <v>0.1</v>
      </c>
      <c r="E145" s="4">
        <f>VLOOKUP(A145,'[1]18 Lookup Table'!$A$2:$D$1534,4,FALSE)</f>
        <v>1675000</v>
      </c>
      <c r="F145" s="5">
        <f t="shared" si="2"/>
        <v>1706824.9999999998</v>
      </c>
    </row>
    <row r="146" spans="1:6" x14ac:dyDescent="0.2">
      <c r="A146" t="s">
        <v>122</v>
      </c>
      <c r="B146">
        <v>3.29</v>
      </c>
      <c r="C146">
        <f>VLOOKUP(A146,'[1]18 Lookup Table'!$A$2:$D$1534,2,FALSE)</f>
        <v>7</v>
      </c>
      <c r="D146">
        <f>VLOOKUP(A146,'[1]18 Lookup Table'!$A$2:$D$1534,3,FALSE)</f>
        <v>0.1</v>
      </c>
      <c r="E146" s="4">
        <f>VLOOKUP(A146,'[1]18 Lookup Table'!$A$2:$D$1534,4,FALSE)</f>
        <v>1675000</v>
      </c>
      <c r="F146" s="5">
        <f t="shared" si="2"/>
        <v>1706824.9999999998</v>
      </c>
    </row>
    <row r="147" spans="1:6" x14ac:dyDescent="0.2">
      <c r="A147" t="s">
        <v>122</v>
      </c>
      <c r="B147">
        <v>4.2</v>
      </c>
      <c r="C147">
        <f>VLOOKUP(A147,'[1]18 Lookup Table'!$A$2:$D$1534,2,FALSE)</f>
        <v>7</v>
      </c>
      <c r="D147">
        <f>VLOOKUP(A147,'[1]18 Lookup Table'!$A$2:$D$1534,3,FALSE)</f>
        <v>0.1</v>
      </c>
      <c r="E147" s="4">
        <f>VLOOKUP(A147,'[1]18 Lookup Table'!$A$2:$D$1534,4,FALSE)</f>
        <v>1675000</v>
      </c>
      <c r="F147" s="5">
        <f t="shared" si="2"/>
        <v>1706824.9999999998</v>
      </c>
    </row>
    <row r="148" spans="1:6" x14ac:dyDescent="0.2">
      <c r="A148" t="s">
        <v>122</v>
      </c>
      <c r="B148">
        <v>2.5299999999999998</v>
      </c>
      <c r="C148">
        <f>VLOOKUP(A148,'[1]18 Lookup Table'!$A$2:$D$1534,2,FALSE)</f>
        <v>7</v>
      </c>
      <c r="D148">
        <f>VLOOKUP(A148,'[1]18 Lookup Table'!$A$2:$D$1534,3,FALSE)</f>
        <v>0.1</v>
      </c>
      <c r="E148" s="4">
        <f>VLOOKUP(A148,'[1]18 Lookup Table'!$A$2:$D$1534,4,FALSE)</f>
        <v>1675000</v>
      </c>
      <c r="F148" s="5">
        <f t="shared" si="2"/>
        <v>1706824.9999999998</v>
      </c>
    </row>
    <row r="149" spans="1:6" x14ac:dyDescent="0.2">
      <c r="A149" t="s">
        <v>122</v>
      </c>
      <c r="B149">
        <v>6</v>
      </c>
      <c r="C149">
        <f>VLOOKUP(A149,'[1]18 Lookup Table'!$A$2:$D$1534,2,FALSE)</f>
        <v>7</v>
      </c>
      <c r="D149">
        <f>VLOOKUP(A149,'[1]18 Lookup Table'!$A$2:$D$1534,3,FALSE)</f>
        <v>0.1</v>
      </c>
      <c r="E149" s="4">
        <f>VLOOKUP(A149,'[1]18 Lookup Table'!$A$2:$D$1534,4,FALSE)</f>
        <v>1675000</v>
      </c>
      <c r="F149" s="5">
        <f t="shared" si="2"/>
        <v>1706824.9999999998</v>
      </c>
    </row>
    <row r="150" spans="1:6" x14ac:dyDescent="0.2">
      <c r="A150" t="s">
        <v>123</v>
      </c>
      <c r="B150">
        <v>3.62</v>
      </c>
      <c r="C150">
        <f>VLOOKUP(A150,'[1]18 Lookup Table'!$A$2:$D$1534,2,FALSE)</f>
        <v>6</v>
      </c>
      <c r="D150">
        <f>VLOOKUP(A150,'[1]18 Lookup Table'!$A$2:$D$1534,3,FALSE)</f>
        <v>3.4</v>
      </c>
      <c r="E150" s="4">
        <f>VLOOKUP(A150,'[1]18 Lookup Table'!$A$2:$D$1534,4,FALSE)</f>
        <v>4200000</v>
      </c>
      <c r="F150" s="5">
        <f t="shared" si="2"/>
        <v>4279800</v>
      </c>
    </row>
    <row r="151" spans="1:6" x14ac:dyDescent="0.2">
      <c r="A151" t="s">
        <v>124</v>
      </c>
      <c r="B151">
        <v>6.13</v>
      </c>
      <c r="C151">
        <f>VLOOKUP(A151,'[1]18 Lookup Table'!$A$2:$D$1534,2,FALSE)</f>
        <v>3</v>
      </c>
      <c r="D151">
        <f>VLOOKUP(A151,'[1]18 Lookup Table'!$A$2:$D$1534,3,FALSE)</f>
        <v>-1.1000000000000001</v>
      </c>
      <c r="E151" s="4">
        <f>VLOOKUP(A151,'[1]18 Lookup Table'!$A$2:$D$1534,4,FALSE)</f>
        <v>555000</v>
      </c>
      <c r="F151" s="5">
        <f t="shared" si="2"/>
        <v>565545</v>
      </c>
    </row>
    <row r="152" spans="1:6" x14ac:dyDescent="0.2">
      <c r="A152" t="s">
        <v>125</v>
      </c>
      <c r="B152">
        <v>3.99</v>
      </c>
      <c r="C152">
        <f>VLOOKUP(A152,'[1]18 Lookup Table'!$A$2:$D$1534,2,FALSE)</f>
        <v>4</v>
      </c>
      <c r="D152">
        <f>VLOOKUP(A152,'[1]18 Lookup Table'!$A$2:$D$1534,3,FALSE)</f>
        <v>1.1000000000000001</v>
      </c>
      <c r="E152" s="4">
        <f>VLOOKUP(A152,'[1]18 Lookup Table'!$A$2:$D$1534,4,FALSE)</f>
        <v>566500</v>
      </c>
      <c r="F152" s="5">
        <f t="shared" si="2"/>
        <v>577263.5</v>
      </c>
    </row>
    <row r="153" spans="1:6" x14ac:dyDescent="0.2">
      <c r="A153" t="s">
        <v>126</v>
      </c>
      <c r="B153">
        <v>4.2699999999999996</v>
      </c>
      <c r="C153">
        <f>VLOOKUP(A153,'[1]18 Lookup Table'!$A$2:$D$1534,2,FALSE)</f>
        <v>3</v>
      </c>
      <c r="D153">
        <f>VLOOKUP(A153,'[1]18 Lookup Table'!$A$2:$D$1534,3,FALSE)</f>
        <v>0.1</v>
      </c>
      <c r="E153" s="4">
        <f>VLOOKUP(A153,'[1]18 Lookup Table'!$A$2:$D$1534,4,FALSE)</f>
        <v>556500</v>
      </c>
      <c r="F153" s="5">
        <f t="shared" si="2"/>
        <v>567073.5</v>
      </c>
    </row>
    <row r="154" spans="1:6" x14ac:dyDescent="0.2">
      <c r="A154" t="s">
        <v>126</v>
      </c>
      <c r="B154">
        <v>4.34</v>
      </c>
      <c r="C154">
        <f>VLOOKUP(A154,'[1]18 Lookup Table'!$A$2:$D$1534,2,FALSE)</f>
        <v>3</v>
      </c>
      <c r="D154">
        <f>VLOOKUP(A154,'[1]18 Lookup Table'!$A$2:$D$1534,3,FALSE)</f>
        <v>0.1</v>
      </c>
      <c r="E154" s="4">
        <f>VLOOKUP(A154,'[1]18 Lookup Table'!$A$2:$D$1534,4,FALSE)</f>
        <v>556500</v>
      </c>
      <c r="F154" s="5">
        <f t="shared" si="2"/>
        <v>567073.5</v>
      </c>
    </row>
    <row r="155" spans="1:6" x14ac:dyDescent="0.2">
      <c r="A155" t="s">
        <v>126</v>
      </c>
      <c r="B155">
        <v>4.2</v>
      </c>
      <c r="C155">
        <f>VLOOKUP(A155,'[1]18 Lookup Table'!$A$2:$D$1534,2,FALSE)</f>
        <v>3</v>
      </c>
      <c r="D155">
        <f>VLOOKUP(A155,'[1]18 Lookup Table'!$A$2:$D$1534,3,FALSE)</f>
        <v>0.1</v>
      </c>
      <c r="E155" s="4">
        <f>VLOOKUP(A155,'[1]18 Lookup Table'!$A$2:$D$1534,4,FALSE)</f>
        <v>556500</v>
      </c>
      <c r="F155" s="5">
        <f t="shared" si="2"/>
        <v>567073.5</v>
      </c>
    </row>
    <row r="156" spans="1:6" x14ac:dyDescent="0.2">
      <c r="A156" t="s">
        <v>127</v>
      </c>
      <c r="B156">
        <v>3.31</v>
      </c>
      <c r="C156">
        <f>VLOOKUP(A156,'[1]18 Lookup Table'!$A$2:$D$1534,2,FALSE)</f>
        <v>3</v>
      </c>
      <c r="D156">
        <f>VLOOKUP(A156,'[1]18 Lookup Table'!$A$2:$D$1534,3,FALSE)</f>
        <v>0.4</v>
      </c>
      <c r="E156" s="4">
        <f>VLOOKUP(A156,'[1]18 Lookup Table'!$A$2:$D$1534,4,FALSE)</f>
        <v>551700</v>
      </c>
      <c r="F156" s="5">
        <f t="shared" si="2"/>
        <v>562182.29999999993</v>
      </c>
    </row>
    <row r="157" spans="1:6" x14ac:dyDescent="0.2">
      <c r="A157" t="s">
        <v>128</v>
      </c>
      <c r="B157">
        <v>4.74</v>
      </c>
      <c r="C157">
        <f>VLOOKUP(A157,'[1]18 Lookup Table'!$A$2:$D$1534,2,FALSE)</f>
        <v>4</v>
      </c>
      <c r="D157">
        <f>VLOOKUP(A157,'[1]18 Lookup Table'!$A$2:$D$1534,3,FALSE)</f>
        <v>-1.5</v>
      </c>
      <c r="E157" s="4">
        <f>VLOOKUP(A157,'[1]18 Lookup Table'!$A$2:$D$1534,4,FALSE)</f>
        <v>579200</v>
      </c>
      <c r="F157" s="5">
        <f t="shared" si="2"/>
        <v>590204.79999999993</v>
      </c>
    </row>
    <row r="158" spans="1:6" x14ac:dyDescent="0.2">
      <c r="A158" t="s">
        <v>129</v>
      </c>
      <c r="B158">
        <v>5.95</v>
      </c>
      <c r="C158">
        <f>VLOOKUP(A158,'[1]18 Lookup Table'!$A$2:$D$1534,2,FALSE)</f>
        <v>2</v>
      </c>
      <c r="D158">
        <f>VLOOKUP(A158,'[1]18 Lookup Table'!$A$2:$D$1534,3,FALSE)</f>
        <v>-0.3</v>
      </c>
      <c r="E158" s="4">
        <f>VLOOKUP(A158,'[1]18 Lookup Table'!$A$2:$D$1534,4,FALSE)</f>
        <v>555000</v>
      </c>
      <c r="F158" s="5">
        <f t="shared" si="2"/>
        <v>565545</v>
      </c>
    </row>
    <row r="159" spans="1:6" x14ac:dyDescent="0.2">
      <c r="A159" t="s">
        <v>130</v>
      </c>
      <c r="B159">
        <v>81</v>
      </c>
      <c r="C159">
        <f>VLOOKUP(A159,'[1]18 Lookup Table'!$A$2:$D$1534,2,FALSE)</f>
        <v>12</v>
      </c>
      <c r="D159">
        <f>VLOOKUP(A159,'[1]18 Lookup Table'!$A$2:$D$1534,3,FALSE)</f>
        <v>0.7</v>
      </c>
      <c r="E159" s="4">
        <f>VLOOKUP(A159,'[1]18 Lookup Table'!$A$2:$D$1534,4,FALSE)</f>
        <v>4000000</v>
      </c>
      <c r="F159" s="5">
        <f t="shared" si="2"/>
        <v>4075999.9999999995</v>
      </c>
    </row>
    <row r="160" spans="1:6" x14ac:dyDescent="0.2">
      <c r="A160" t="s">
        <v>131</v>
      </c>
      <c r="B160">
        <v>7.71</v>
      </c>
      <c r="C160">
        <f>VLOOKUP(A160,'[1]18 Lookup Table'!$A$2:$D$1534,2,FALSE)</f>
        <v>2</v>
      </c>
      <c r="D160">
        <f>VLOOKUP(A160,'[1]18 Lookup Table'!$A$2:$D$1534,3,FALSE)</f>
        <v>-0.5</v>
      </c>
      <c r="E160" s="4">
        <f>VLOOKUP(A160,'[1]18 Lookup Table'!$A$2:$D$1534,4,FALSE)</f>
        <v>550000</v>
      </c>
      <c r="F160" s="5">
        <f t="shared" si="2"/>
        <v>560450</v>
      </c>
    </row>
    <row r="161" spans="1:6" x14ac:dyDescent="0.2">
      <c r="A161" t="s">
        <v>132</v>
      </c>
      <c r="B161">
        <v>4.21</v>
      </c>
      <c r="C161">
        <f>VLOOKUP(A161,'[1]18 Lookup Table'!$A$2:$D$1534,2,FALSE)</f>
        <v>11</v>
      </c>
      <c r="D161">
        <f>VLOOKUP(A161,'[1]18 Lookup Table'!$A$2:$D$1534,3,FALSE)</f>
        <v>0.9</v>
      </c>
      <c r="E161" s="4">
        <f>VLOOKUP(A161,'[1]18 Lookup Table'!$A$2:$D$1534,4,FALSE)</f>
        <v>12000000</v>
      </c>
      <c r="F161" s="5">
        <f t="shared" si="2"/>
        <v>12227999.999999998</v>
      </c>
    </row>
    <row r="162" spans="1:6" x14ac:dyDescent="0.2">
      <c r="A162" t="s">
        <v>132</v>
      </c>
      <c r="B162">
        <v>4.57</v>
      </c>
      <c r="C162">
        <f>VLOOKUP(A162,'[1]18 Lookup Table'!$A$2:$D$1534,2,FALSE)</f>
        <v>11</v>
      </c>
      <c r="D162">
        <f>VLOOKUP(A162,'[1]18 Lookup Table'!$A$2:$D$1534,3,FALSE)</f>
        <v>0.9</v>
      </c>
      <c r="E162" s="4">
        <f>VLOOKUP(A162,'[1]18 Lookup Table'!$A$2:$D$1534,4,FALSE)</f>
        <v>12000000</v>
      </c>
      <c r="F162" s="5">
        <f t="shared" si="2"/>
        <v>12227999.999999998</v>
      </c>
    </row>
    <row r="163" spans="1:6" x14ac:dyDescent="0.2">
      <c r="A163" t="s">
        <v>132</v>
      </c>
      <c r="B163">
        <v>2.13</v>
      </c>
      <c r="C163">
        <f>VLOOKUP(A163,'[1]18 Lookup Table'!$A$2:$D$1534,2,FALSE)</f>
        <v>11</v>
      </c>
      <c r="D163">
        <f>VLOOKUP(A163,'[1]18 Lookup Table'!$A$2:$D$1534,3,FALSE)</f>
        <v>0.9</v>
      </c>
      <c r="E163" s="4">
        <f>VLOOKUP(A163,'[1]18 Lookup Table'!$A$2:$D$1534,4,FALSE)</f>
        <v>12000000</v>
      </c>
      <c r="F163" s="5">
        <f t="shared" si="2"/>
        <v>12227999.999999998</v>
      </c>
    </row>
    <row r="164" spans="1:6" x14ac:dyDescent="0.2">
      <c r="A164" t="s">
        <v>133</v>
      </c>
      <c r="B164">
        <v>12.41</v>
      </c>
      <c r="C164">
        <f>VLOOKUP(A164,'[1]18 Lookup Table'!$A$2:$D$1534,2,FALSE)</f>
        <v>7</v>
      </c>
      <c r="D164">
        <f>VLOOKUP(A164,'[1]18 Lookup Table'!$A$2:$D$1534,3,FALSE)</f>
        <v>-0.7</v>
      </c>
      <c r="E164" s="4">
        <f>VLOOKUP(A164,'[1]18 Lookup Table'!$A$2:$D$1534,4,FALSE)</f>
        <v>4750000</v>
      </c>
      <c r="F164" s="5">
        <f t="shared" si="2"/>
        <v>4840250</v>
      </c>
    </row>
    <row r="165" spans="1:6" x14ac:dyDescent="0.2">
      <c r="A165" t="s">
        <v>134</v>
      </c>
      <c r="B165">
        <v>6.94</v>
      </c>
      <c r="C165">
        <f>VLOOKUP(A165,'[1]18 Lookup Table'!$A$2:$D$1534,2,FALSE)</f>
        <v>4</v>
      </c>
      <c r="D165">
        <f>VLOOKUP(A165,'[1]18 Lookup Table'!$A$2:$D$1534,3,FALSE)</f>
        <v>-0.3</v>
      </c>
      <c r="E165" s="4">
        <f>VLOOKUP(A165,'[1]18 Lookup Table'!$A$2:$D$1534,4,FALSE)</f>
        <v>561500</v>
      </c>
      <c r="F165" s="5">
        <f t="shared" si="2"/>
        <v>572168.5</v>
      </c>
    </row>
    <row r="166" spans="1:6" x14ac:dyDescent="0.2">
      <c r="A166" t="s">
        <v>135</v>
      </c>
      <c r="B166">
        <v>5.18</v>
      </c>
      <c r="C166">
        <f>VLOOKUP(A166,'[1]18 Lookup Table'!$A$2:$D$1534,2,FALSE)</f>
        <v>2</v>
      </c>
      <c r="D166">
        <f>VLOOKUP(A166,'[1]18 Lookup Table'!$A$2:$D$1534,3,FALSE)</f>
        <v>-0.1</v>
      </c>
      <c r="E166" s="4">
        <f>VLOOKUP(A166,'[1]18 Lookup Table'!$A$2:$D$1534,4,FALSE)</f>
        <v>547500</v>
      </c>
      <c r="F166" s="5">
        <f t="shared" si="2"/>
        <v>557902.5</v>
      </c>
    </row>
    <row r="167" spans="1:6" x14ac:dyDescent="0.2">
      <c r="A167" t="s">
        <v>136</v>
      </c>
      <c r="B167">
        <v>5.68</v>
      </c>
      <c r="C167">
        <f>VLOOKUP(A167,'[1]18 Lookup Table'!$A$2:$D$1534,2,FALSE)</f>
        <v>4</v>
      </c>
      <c r="D167">
        <f>VLOOKUP(A167,'[1]18 Lookup Table'!$A$2:$D$1534,3,FALSE)</f>
        <v>-0.2</v>
      </c>
      <c r="E167" s="4">
        <f>VLOOKUP(A167,'[1]18 Lookup Table'!$A$2:$D$1534,4,FALSE)</f>
        <v>555000</v>
      </c>
      <c r="F167" s="5">
        <f t="shared" si="2"/>
        <v>565545</v>
      </c>
    </row>
    <row r="168" spans="1:6" x14ac:dyDescent="0.2">
      <c r="A168" t="s">
        <v>137</v>
      </c>
      <c r="B168">
        <v>2.87</v>
      </c>
      <c r="C168">
        <f>VLOOKUP(A168,'[1]18 Lookup Table'!$A$2:$D$1534,2,FALSE)</f>
        <v>4</v>
      </c>
      <c r="D168">
        <f>VLOOKUP(A168,'[1]18 Lookup Table'!$A$2:$D$1534,3,FALSE)</f>
        <v>1.3</v>
      </c>
      <c r="E168" s="4">
        <f>VLOOKUP(A168,'[1]18 Lookup Table'!$A$2:$D$1534,4,FALSE)</f>
        <v>557000</v>
      </c>
      <c r="F168" s="5">
        <f t="shared" si="2"/>
        <v>567583</v>
      </c>
    </row>
    <row r="169" spans="1:6" x14ac:dyDescent="0.2">
      <c r="A169" t="s">
        <v>138</v>
      </c>
      <c r="B169">
        <v>7.6</v>
      </c>
      <c r="C169">
        <f>VLOOKUP(A169,'[1]18 Lookup Table'!$A$2:$D$1534,2,FALSE)</f>
        <v>5</v>
      </c>
      <c r="D169">
        <f>VLOOKUP(A169,'[1]18 Lookup Table'!$A$2:$D$1534,3,FALSE)</f>
        <v>-1</v>
      </c>
      <c r="E169" s="4">
        <f>VLOOKUP(A169,'[1]18 Lookup Table'!$A$2:$D$1534,4,FALSE)</f>
        <v>2360000</v>
      </c>
      <c r="F169" s="5">
        <f t="shared" si="2"/>
        <v>2404840</v>
      </c>
    </row>
    <row r="170" spans="1:6" x14ac:dyDescent="0.2">
      <c r="A170" t="s">
        <v>139</v>
      </c>
      <c r="B170">
        <v>5.4</v>
      </c>
      <c r="C170" t="str">
        <f>VLOOKUP(A170,'[1]18 Lookup Table'!$A$2:$D$1534,2,FALSE)</f>
        <v>1st</v>
      </c>
      <c r="D170">
        <f>VLOOKUP(A170,'[1]18 Lookup Table'!$A$2:$D$1534,3,FALSE)</f>
        <v>-0.4</v>
      </c>
      <c r="E170" s="4">
        <f>VLOOKUP(A170,'[1]18 Lookup Table'!$A$2:$D$1534,4,FALSE)</f>
        <v>1090000</v>
      </c>
      <c r="F170" s="5">
        <f t="shared" si="2"/>
        <v>1110710</v>
      </c>
    </row>
    <row r="171" spans="1:6" x14ac:dyDescent="0.2">
      <c r="A171" t="s">
        <v>140</v>
      </c>
      <c r="B171">
        <v>5.12</v>
      </c>
      <c r="C171">
        <f>VLOOKUP(A171,'[1]18 Lookup Table'!$A$2:$D$1534,2,FALSE)</f>
        <v>4</v>
      </c>
      <c r="D171">
        <f>VLOOKUP(A171,'[1]18 Lookup Table'!$A$2:$D$1534,3,FALSE)</f>
        <v>1.4</v>
      </c>
      <c r="E171" s="4">
        <f>VLOOKUP(A171,'[1]18 Lookup Table'!$A$2:$D$1534,4,FALSE)</f>
        <v>555000</v>
      </c>
      <c r="F171" s="5">
        <f t="shared" si="2"/>
        <v>565545</v>
      </c>
    </row>
    <row r="172" spans="1:6" x14ac:dyDescent="0.2">
      <c r="A172" t="s">
        <v>141</v>
      </c>
      <c r="B172">
        <v>4.9000000000000004</v>
      </c>
      <c r="C172">
        <f>VLOOKUP(A172,'[1]18 Lookup Table'!$A$2:$D$1534,2,FALSE)</f>
        <v>6</v>
      </c>
      <c r="D172">
        <f>VLOOKUP(A172,'[1]18 Lookup Table'!$A$2:$D$1534,3,FALSE)</f>
        <v>0.2</v>
      </c>
      <c r="E172" s="4">
        <f>VLOOKUP(A172,'[1]18 Lookup Table'!$A$2:$D$1534,4,FALSE)</f>
        <v>6500000</v>
      </c>
      <c r="F172" s="5">
        <f t="shared" si="2"/>
        <v>6623499.9999999991</v>
      </c>
    </row>
    <row r="173" spans="1:6" x14ac:dyDescent="0.2">
      <c r="A173" t="s">
        <v>142</v>
      </c>
      <c r="B173">
        <v>2.5</v>
      </c>
      <c r="C173">
        <f>VLOOKUP(A173,'[1]18 Lookup Table'!$A$2:$D$1534,2,FALSE)</f>
        <v>3</v>
      </c>
      <c r="D173">
        <f>VLOOKUP(A173,'[1]18 Lookup Table'!$A$2:$D$1534,3,FALSE)</f>
        <v>2.1</v>
      </c>
      <c r="E173" s="4">
        <f>VLOOKUP(A173,'[1]18 Lookup Table'!$A$2:$D$1534,4,FALSE)</f>
        <v>570800</v>
      </c>
      <c r="F173" s="5">
        <f t="shared" si="2"/>
        <v>581645.19999999995</v>
      </c>
    </row>
    <row r="174" spans="1:6" x14ac:dyDescent="0.2">
      <c r="A174" t="s">
        <v>143</v>
      </c>
      <c r="B174">
        <v>5.12</v>
      </c>
      <c r="C174">
        <f>VLOOKUP(A174,'[1]18 Lookup Table'!$A$2:$D$1534,2,FALSE)</f>
        <v>5</v>
      </c>
      <c r="D174">
        <f>VLOOKUP(A174,'[1]18 Lookup Table'!$A$2:$D$1534,3,FALSE)</f>
        <v>-0.5</v>
      </c>
      <c r="E174" s="4">
        <f>VLOOKUP(A174,'[1]18 Lookup Table'!$A$2:$D$1534,4,FALSE)</f>
        <v>1950000</v>
      </c>
      <c r="F174" s="5">
        <f t="shared" si="2"/>
        <v>1987049.9999999998</v>
      </c>
    </row>
    <row r="175" spans="1:6" x14ac:dyDescent="0.2">
      <c r="A175" t="s">
        <v>144</v>
      </c>
      <c r="B175">
        <v>7.11</v>
      </c>
      <c r="C175">
        <f>VLOOKUP(A175,'[1]18 Lookup Table'!$A$2:$D$1534,2,FALSE)</f>
        <v>10</v>
      </c>
      <c r="D175">
        <f>VLOOKUP(A175,'[1]18 Lookup Table'!$A$2:$D$1534,3,FALSE)</f>
        <v>-0.3</v>
      </c>
      <c r="E175" s="4">
        <f>VLOOKUP(A175,'[1]18 Lookup Table'!$A$2:$D$1534,4,FALSE)</f>
        <v>5000000</v>
      </c>
      <c r="F175" s="5">
        <f t="shared" si="2"/>
        <v>5094999.9999999991</v>
      </c>
    </row>
    <row r="176" spans="1:6" x14ac:dyDescent="0.2">
      <c r="A176" t="s">
        <v>145</v>
      </c>
      <c r="B176">
        <v>3.21</v>
      </c>
      <c r="C176">
        <f>VLOOKUP(A176,'[1]18 Lookup Table'!$A$2:$D$1534,2,FALSE)</f>
        <v>15</v>
      </c>
      <c r="D176">
        <f>VLOOKUP(A176,'[1]18 Lookup Table'!$A$2:$D$1534,3,FALSE)</f>
        <v>4.2</v>
      </c>
      <c r="E176" s="4">
        <f>VLOOKUP(A176,'[1]18 Lookup Table'!$A$2:$D$1534,4,FALSE)</f>
        <v>34000000</v>
      </c>
      <c r="F176" s="5">
        <f t="shared" si="2"/>
        <v>34646000</v>
      </c>
    </row>
    <row r="177" spans="1:6" x14ac:dyDescent="0.2">
      <c r="A177" t="s">
        <v>146</v>
      </c>
      <c r="B177">
        <v>10.38</v>
      </c>
      <c r="C177">
        <f>VLOOKUP(A177,'[1]18 Lookup Table'!$A$2:$D$1534,2,FALSE)</f>
        <v>7</v>
      </c>
      <c r="D177">
        <f>VLOOKUP(A177,'[1]18 Lookup Table'!$A$2:$D$1534,3,FALSE)</f>
        <v>-1.4</v>
      </c>
      <c r="E177" s="4">
        <f>VLOOKUP(A177,'[1]18 Lookup Table'!$A$2:$D$1534,4,FALSE)</f>
        <v>1250000</v>
      </c>
      <c r="F177" s="5">
        <f t="shared" si="2"/>
        <v>1273749.9999999998</v>
      </c>
    </row>
    <row r="178" spans="1:6" x14ac:dyDescent="0.2">
      <c r="A178" t="s">
        <v>146</v>
      </c>
      <c r="B178">
        <v>13.5</v>
      </c>
      <c r="C178">
        <f>VLOOKUP(A178,'[1]18 Lookup Table'!$A$2:$D$1534,2,FALSE)</f>
        <v>7</v>
      </c>
      <c r="D178">
        <f>VLOOKUP(A178,'[1]18 Lookup Table'!$A$2:$D$1534,3,FALSE)</f>
        <v>-1.4</v>
      </c>
      <c r="E178" s="4">
        <f>VLOOKUP(A178,'[1]18 Lookup Table'!$A$2:$D$1534,4,FALSE)</f>
        <v>1250000</v>
      </c>
      <c r="F178" s="5">
        <f t="shared" si="2"/>
        <v>1273749.9999999998</v>
      </c>
    </row>
    <row r="179" spans="1:6" x14ac:dyDescent="0.2">
      <c r="A179" t="s">
        <v>146</v>
      </c>
      <c r="B179">
        <v>1.93</v>
      </c>
      <c r="C179">
        <f>VLOOKUP(A179,'[1]18 Lookup Table'!$A$2:$D$1534,2,FALSE)</f>
        <v>7</v>
      </c>
      <c r="D179">
        <f>VLOOKUP(A179,'[1]18 Lookup Table'!$A$2:$D$1534,3,FALSE)</f>
        <v>-1.4</v>
      </c>
      <c r="E179" s="4">
        <f>VLOOKUP(A179,'[1]18 Lookup Table'!$A$2:$D$1534,4,FALSE)</f>
        <v>1250000</v>
      </c>
      <c r="F179" s="5">
        <f t="shared" si="2"/>
        <v>1273749.9999999998</v>
      </c>
    </row>
    <row r="180" spans="1:6" x14ac:dyDescent="0.2">
      <c r="A180" t="s">
        <v>147</v>
      </c>
      <c r="B180">
        <v>4.28</v>
      </c>
      <c r="C180">
        <f>VLOOKUP(A180,'[1]18 Lookup Table'!$A$2:$D$1534,2,FALSE)</f>
        <v>3</v>
      </c>
      <c r="D180">
        <f>VLOOKUP(A180,'[1]18 Lookup Table'!$A$2:$D$1534,3,FALSE)</f>
        <v>-0.2</v>
      </c>
      <c r="E180" s="4">
        <f>VLOOKUP(A180,'[1]18 Lookup Table'!$A$2:$D$1534,4,FALSE)</f>
        <v>562375</v>
      </c>
      <c r="F180" s="5">
        <f t="shared" si="2"/>
        <v>573060.125</v>
      </c>
    </row>
    <row r="181" spans="1:6" x14ac:dyDescent="0.2">
      <c r="A181" t="s">
        <v>148</v>
      </c>
      <c r="B181">
        <v>5.43</v>
      </c>
      <c r="C181">
        <f>VLOOKUP(A181,'[1]18 Lookup Table'!$A$2:$D$1534,2,FALSE)</f>
        <v>2</v>
      </c>
      <c r="D181">
        <f>VLOOKUP(A181,'[1]18 Lookup Table'!$A$2:$D$1534,3,FALSE)</f>
        <v>-1</v>
      </c>
      <c r="E181" s="4">
        <f>VLOOKUP(A181,'[1]18 Lookup Table'!$A$2:$D$1534,4,FALSE)</f>
        <v>545000</v>
      </c>
      <c r="F181" s="5">
        <f t="shared" si="2"/>
        <v>555355</v>
      </c>
    </row>
    <row r="182" spans="1:6" x14ac:dyDescent="0.2">
      <c r="A182" t="s">
        <v>149</v>
      </c>
      <c r="B182">
        <v>9</v>
      </c>
      <c r="C182">
        <f>VLOOKUP(A182,'[1]18 Lookup Table'!$A$2:$D$1534,2,FALSE)</f>
        <v>6</v>
      </c>
      <c r="D182">
        <f>VLOOKUP(A182,'[1]18 Lookup Table'!$A$2:$D$1534,3,FALSE)</f>
        <v>1.3</v>
      </c>
      <c r="E182" s="4">
        <f>VLOOKUP(A182,'[1]18 Lookup Table'!$A$2:$D$1534,4,FALSE)</f>
        <v>9000000</v>
      </c>
      <c r="F182" s="5">
        <f t="shared" si="2"/>
        <v>9171000</v>
      </c>
    </row>
    <row r="183" spans="1:6" x14ac:dyDescent="0.2">
      <c r="A183" t="s">
        <v>150</v>
      </c>
      <c r="B183">
        <v>2.4300000000000002</v>
      </c>
      <c r="C183">
        <f>VLOOKUP(A183,'[1]18 Lookup Table'!$A$2:$D$1534,2,FALSE)</f>
        <v>2</v>
      </c>
      <c r="D183">
        <f>VLOOKUP(A183,'[1]18 Lookup Table'!$A$2:$D$1534,3,FALSE)</f>
        <v>2.2000000000000002</v>
      </c>
      <c r="E183" s="4">
        <f>VLOOKUP(A183,'[1]18 Lookup Table'!$A$2:$D$1534,4,FALSE)</f>
        <v>556500</v>
      </c>
      <c r="F183" s="5">
        <f t="shared" si="2"/>
        <v>567073.5</v>
      </c>
    </row>
    <row r="184" spans="1:6" x14ac:dyDescent="0.2">
      <c r="A184" t="s">
        <v>151</v>
      </c>
      <c r="B184">
        <v>3.78</v>
      </c>
      <c r="C184">
        <f>VLOOKUP(A184,'[1]18 Lookup Table'!$A$2:$D$1534,2,FALSE)</f>
        <v>13</v>
      </c>
      <c r="D184">
        <f>VLOOKUP(A184,'[1]18 Lookup Table'!$A$2:$D$1534,3,FALSE)</f>
        <v>2.5</v>
      </c>
      <c r="E184" s="4">
        <f>VLOOKUP(A184,'[1]18 Lookup Table'!$A$2:$D$1534,4,FALSE)</f>
        <v>23500000</v>
      </c>
      <c r="F184" s="5">
        <f t="shared" si="2"/>
        <v>23946499.999999996</v>
      </c>
    </row>
    <row r="185" spans="1:6" x14ac:dyDescent="0.2">
      <c r="A185" t="s">
        <v>151</v>
      </c>
      <c r="B185">
        <v>4.72</v>
      </c>
      <c r="C185">
        <f>VLOOKUP(A185,'[1]18 Lookup Table'!$A$2:$D$1534,2,FALSE)</f>
        <v>13</v>
      </c>
      <c r="D185">
        <f>VLOOKUP(A185,'[1]18 Lookup Table'!$A$2:$D$1534,3,FALSE)</f>
        <v>2.5</v>
      </c>
      <c r="E185" s="4">
        <f>VLOOKUP(A185,'[1]18 Lookup Table'!$A$2:$D$1534,4,FALSE)</f>
        <v>23500000</v>
      </c>
      <c r="F185" s="5">
        <f t="shared" si="2"/>
        <v>23946499.999999996</v>
      </c>
    </row>
    <row r="186" spans="1:6" x14ac:dyDescent="0.2">
      <c r="A186" t="s">
        <v>151</v>
      </c>
      <c r="B186">
        <v>2.36</v>
      </c>
      <c r="C186">
        <f>VLOOKUP(A186,'[1]18 Lookup Table'!$A$2:$D$1534,2,FALSE)</f>
        <v>13</v>
      </c>
      <c r="D186">
        <f>VLOOKUP(A186,'[1]18 Lookup Table'!$A$2:$D$1534,3,FALSE)</f>
        <v>2.5</v>
      </c>
      <c r="E186" s="4">
        <f>VLOOKUP(A186,'[1]18 Lookup Table'!$A$2:$D$1534,4,FALSE)</f>
        <v>23500000</v>
      </c>
      <c r="F186" s="5">
        <f t="shared" si="2"/>
        <v>23946499.999999996</v>
      </c>
    </row>
    <row r="187" spans="1:6" x14ac:dyDescent="0.2">
      <c r="A187" t="s">
        <v>152</v>
      </c>
      <c r="B187">
        <v>6.02</v>
      </c>
      <c r="C187">
        <f>VLOOKUP(A187,'[1]18 Lookup Table'!$A$2:$D$1534,2,FALSE)</f>
        <v>13</v>
      </c>
      <c r="D187">
        <f>VLOOKUP(A187,'[1]18 Lookup Table'!$A$2:$D$1534,3,FALSE)</f>
        <v>-1.3</v>
      </c>
      <c r="E187" s="4">
        <f>VLOOKUP(A187,'[1]18 Lookup Table'!$A$2:$D$1534,4,FALSE)</f>
        <v>9000000</v>
      </c>
      <c r="F187" s="5">
        <f t="shared" si="2"/>
        <v>9171000</v>
      </c>
    </row>
    <row r="188" spans="1:6" x14ac:dyDescent="0.2">
      <c r="A188" t="s">
        <v>153</v>
      </c>
      <c r="B188">
        <v>3.56</v>
      </c>
      <c r="C188">
        <f>VLOOKUP(A188,'[1]18 Lookup Table'!$A$2:$D$1534,2,FALSE)</f>
        <v>5</v>
      </c>
      <c r="D188">
        <f>VLOOKUP(A188,'[1]18 Lookup Table'!$A$2:$D$1534,3,FALSE)</f>
        <v>1.9</v>
      </c>
      <c r="E188" s="4">
        <f>VLOOKUP(A188,'[1]18 Lookup Table'!$A$2:$D$1534,4,FALSE)</f>
        <v>795000</v>
      </c>
      <c r="F188" s="5">
        <f t="shared" si="2"/>
        <v>810104.99999999988</v>
      </c>
    </row>
    <row r="189" spans="1:6" x14ac:dyDescent="0.2">
      <c r="A189" t="s">
        <v>154</v>
      </c>
      <c r="B189">
        <v>3.49</v>
      </c>
      <c r="C189">
        <f>VLOOKUP(A189,'[1]18 Lookup Table'!$A$2:$D$1534,2,FALSE)</f>
        <v>7</v>
      </c>
      <c r="D189">
        <f>VLOOKUP(A189,'[1]18 Lookup Table'!$A$2:$D$1534,3,FALSE)</f>
        <v>0.8</v>
      </c>
      <c r="E189" s="4">
        <f>VLOOKUP(A189,'[1]18 Lookup Table'!$A$2:$D$1534,4,FALSE)</f>
        <v>2800000</v>
      </c>
      <c r="F189" s="5">
        <f t="shared" si="2"/>
        <v>2853199.9999999995</v>
      </c>
    </row>
    <row r="190" spans="1:6" x14ac:dyDescent="0.2">
      <c r="A190" t="s">
        <v>155</v>
      </c>
      <c r="B190">
        <v>4.95</v>
      </c>
      <c r="C190">
        <f>VLOOKUP(A190,'[1]18 Lookup Table'!$A$2:$D$1534,2,FALSE)</f>
        <v>9</v>
      </c>
      <c r="D190">
        <f>VLOOKUP(A190,'[1]18 Lookup Table'!$A$2:$D$1534,3,FALSE)</f>
        <v>-0.3</v>
      </c>
      <c r="E190" s="4">
        <f>VLOOKUP(A190,'[1]18 Lookup Table'!$A$2:$D$1534,4,FALSE)</f>
        <v>2150000</v>
      </c>
      <c r="F190" s="5">
        <f t="shared" si="2"/>
        <v>2190850</v>
      </c>
    </row>
    <row r="191" spans="1:6" x14ac:dyDescent="0.2">
      <c r="A191" t="s">
        <v>156</v>
      </c>
      <c r="B191">
        <v>4.1500000000000004</v>
      </c>
      <c r="C191">
        <f>VLOOKUP(A191,'[1]18 Lookup Table'!$A$2:$D$1534,2,FALSE)</f>
        <v>5</v>
      </c>
      <c r="D191">
        <f>VLOOKUP(A191,'[1]18 Lookup Table'!$A$2:$D$1534,3,FALSE)</f>
        <v>1.6</v>
      </c>
      <c r="E191" s="4">
        <f>VLOOKUP(A191,'[1]18 Lookup Table'!$A$2:$D$1534,4,FALSE)</f>
        <v>800000</v>
      </c>
      <c r="F191" s="5">
        <f t="shared" si="2"/>
        <v>815199.99999999988</v>
      </c>
    </row>
    <row r="192" spans="1:6" x14ac:dyDescent="0.2">
      <c r="A192" t="s">
        <v>157</v>
      </c>
      <c r="B192">
        <v>3.45</v>
      </c>
      <c r="C192">
        <f>VLOOKUP(A192,'[1]18 Lookup Table'!$A$2:$D$1534,2,FALSE)</f>
        <v>9</v>
      </c>
      <c r="D192">
        <f>VLOOKUP(A192,'[1]18 Lookup Table'!$A$2:$D$1534,3,FALSE)</f>
        <v>1.3</v>
      </c>
      <c r="E192" s="4">
        <f>VLOOKUP(A192,'[1]18 Lookup Table'!$A$2:$D$1534,4,FALSE)</f>
        <v>100000</v>
      </c>
      <c r="F192" s="5">
        <f t="shared" si="2"/>
        <v>101899.99999999999</v>
      </c>
    </row>
    <row r="193" spans="1:6" x14ac:dyDescent="0.2">
      <c r="A193" t="s">
        <v>158</v>
      </c>
      <c r="B193">
        <v>4.2</v>
      </c>
      <c r="C193">
        <f>VLOOKUP(A193,'[1]18 Lookup Table'!$A$2:$D$1534,2,FALSE)</f>
        <v>6</v>
      </c>
      <c r="D193">
        <f>VLOOKUP(A193,'[1]18 Lookup Table'!$A$2:$D$1534,3,FALSE)</f>
        <v>0.4</v>
      </c>
      <c r="E193" s="4">
        <f>VLOOKUP(A193,'[1]18 Lookup Table'!$A$2:$D$1534,4,FALSE)</f>
        <v>581500</v>
      </c>
      <c r="F193" s="5">
        <f t="shared" si="2"/>
        <v>592548.5</v>
      </c>
    </row>
    <row r="194" spans="1:6" x14ac:dyDescent="0.2">
      <c r="A194" t="s">
        <v>159</v>
      </c>
      <c r="B194">
        <v>3.44</v>
      </c>
      <c r="C194">
        <f>VLOOKUP(A194,'[1]18 Lookup Table'!$A$2:$D$1534,2,FALSE)</f>
        <v>5</v>
      </c>
      <c r="D194">
        <f>VLOOKUP(A194,'[1]18 Lookup Table'!$A$2:$D$1534,3,FALSE)</f>
        <v>2.8</v>
      </c>
      <c r="E194" s="4">
        <f>VLOOKUP(A194,'[1]18 Lookup Table'!$A$2:$D$1534,4,FALSE)</f>
        <v>4175000</v>
      </c>
      <c r="F194" s="5">
        <f t="shared" si="2"/>
        <v>4254325</v>
      </c>
    </row>
    <row r="195" spans="1:6" x14ac:dyDescent="0.2">
      <c r="A195" t="s">
        <v>160</v>
      </c>
      <c r="B195">
        <v>4.13</v>
      </c>
      <c r="C195">
        <f>VLOOKUP(A195,'[1]18 Lookup Table'!$A$2:$D$1534,2,FALSE)</f>
        <v>8</v>
      </c>
      <c r="D195">
        <f>VLOOKUP(A195,'[1]18 Lookup Table'!$A$2:$D$1534,3,FALSE)</f>
        <v>0.2</v>
      </c>
      <c r="E195" s="4">
        <f>VLOOKUP(A195,'[1]18 Lookup Table'!$A$2:$D$1534,4,FALSE)</f>
        <v>1900000</v>
      </c>
      <c r="F195" s="5">
        <f t="shared" ref="F195:F258" si="3">E195*1.019</f>
        <v>1936099.9999999998</v>
      </c>
    </row>
    <row r="196" spans="1:6" x14ac:dyDescent="0.2">
      <c r="A196" t="s">
        <v>161</v>
      </c>
      <c r="B196">
        <v>2.5299999999999998</v>
      </c>
      <c r="C196">
        <f>VLOOKUP(A196,'[1]18 Lookup Table'!$A$2:$D$1534,2,FALSE)</f>
        <v>9</v>
      </c>
      <c r="D196">
        <f>VLOOKUP(A196,'[1]18 Lookup Table'!$A$2:$D$1534,3,FALSE)</f>
        <v>1.7</v>
      </c>
      <c r="E196" s="4">
        <f>VLOOKUP(A196,'[1]18 Lookup Table'!$A$2:$D$1534,4,FALSE)</f>
        <v>2500000</v>
      </c>
      <c r="F196" s="5">
        <f t="shared" si="3"/>
        <v>2547499.9999999995</v>
      </c>
    </row>
    <row r="197" spans="1:6" x14ac:dyDescent="0.2">
      <c r="A197" t="s">
        <v>162</v>
      </c>
      <c r="B197">
        <v>5.21</v>
      </c>
      <c r="C197" t="str">
        <f>VLOOKUP(A197,'[1]18 Lookup Table'!$A$2:$D$1534,2,FALSE)</f>
        <v>1st</v>
      </c>
      <c r="D197">
        <f>VLOOKUP(A197,'[1]18 Lookup Table'!$A$2:$D$1534,3,FALSE)</f>
        <v>-0.5</v>
      </c>
      <c r="E197" s="4">
        <f>VLOOKUP(A197,'[1]18 Lookup Table'!$A$2:$D$1534,4,FALSE)</f>
        <v>1090000</v>
      </c>
      <c r="F197" s="5">
        <f t="shared" si="3"/>
        <v>1110710</v>
      </c>
    </row>
    <row r="198" spans="1:6" x14ac:dyDescent="0.2">
      <c r="A198" t="s">
        <v>163</v>
      </c>
      <c r="B198">
        <v>81</v>
      </c>
      <c r="C198">
        <f>VLOOKUP(A198,'[1]18 Lookup Table'!$A$2:$D$1534,2,FALSE)</f>
        <v>5</v>
      </c>
      <c r="D198">
        <f>VLOOKUP(A198,'[1]18 Lookup Table'!$A$2:$D$1534,3,FALSE)</f>
        <v>3</v>
      </c>
      <c r="E198" s="4">
        <f>VLOOKUP(A198,'[1]18 Lookup Table'!$A$2:$D$1534,4,FALSE)</f>
        <v>1600000</v>
      </c>
      <c r="F198" s="5">
        <f t="shared" si="3"/>
        <v>1630399.9999999998</v>
      </c>
    </row>
    <row r="199" spans="1:6" x14ac:dyDescent="0.2">
      <c r="A199" t="s">
        <v>164</v>
      </c>
      <c r="B199">
        <v>5.55</v>
      </c>
      <c r="C199">
        <f>VLOOKUP(A199,'[1]18 Lookup Table'!$A$2:$D$1534,2,FALSE)</f>
        <v>14</v>
      </c>
      <c r="D199">
        <f>VLOOKUP(A199,'[1]18 Lookup Table'!$A$2:$D$1534,3,FALSE)</f>
        <v>-1.1000000000000001</v>
      </c>
      <c r="E199" s="4">
        <f>VLOOKUP(A199,'[1]18 Lookup Table'!$A$2:$D$1534,4,FALSE)</f>
        <v>26857000</v>
      </c>
      <c r="F199" s="5">
        <f t="shared" si="3"/>
        <v>27367282.999999996</v>
      </c>
    </row>
    <row r="200" spans="1:6" x14ac:dyDescent="0.2">
      <c r="A200" t="s">
        <v>165</v>
      </c>
      <c r="B200">
        <v>2.44</v>
      </c>
      <c r="C200">
        <f>VLOOKUP(A200,'[1]18 Lookup Table'!$A$2:$D$1534,2,FALSE)</f>
        <v>8</v>
      </c>
      <c r="D200">
        <f>VLOOKUP(A200,'[1]18 Lookup Table'!$A$2:$D$1534,3,FALSE)</f>
        <v>0.2</v>
      </c>
      <c r="E200" s="4">
        <f>VLOOKUP(A200,'[1]18 Lookup Table'!$A$2:$D$1534,4,FALSE)</f>
        <v>7937500</v>
      </c>
      <c r="F200" s="5">
        <f t="shared" si="3"/>
        <v>8088312.4999999991</v>
      </c>
    </row>
    <row r="201" spans="1:6" x14ac:dyDescent="0.2">
      <c r="A201" t="s">
        <v>165</v>
      </c>
      <c r="B201">
        <v>1.05</v>
      </c>
      <c r="C201">
        <f>VLOOKUP(A201,'[1]18 Lookup Table'!$A$2:$D$1534,2,FALSE)</f>
        <v>8</v>
      </c>
      <c r="D201">
        <f>VLOOKUP(A201,'[1]18 Lookup Table'!$A$2:$D$1534,3,FALSE)</f>
        <v>0.2</v>
      </c>
      <c r="E201" s="4">
        <f>VLOOKUP(A201,'[1]18 Lookup Table'!$A$2:$D$1534,4,FALSE)</f>
        <v>7937500</v>
      </c>
      <c r="F201" s="5">
        <f t="shared" si="3"/>
        <v>8088312.4999999991</v>
      </c>
    </row>
    <row r="202" spans="1:6" x14ac:dyDescent="0.2">
      <c r="A202" t="s">
        <v>165</v>
      </c>
      <c r="B202">
        <v>4.34</v>
      </c>
      <c r="C202">
        <f>VLOOKUP(A202,'[1]18 Lookup Table'!$A$2:$D$1534,2,FALSE)</f>
        <v>8</v>
      </c>
      <c r="D202">
        <f>VLOOKUP(A202,'[1]18 Lookup Table'!$A$2:$D$1534,3,FALSE)</f>
        <v>0.2</v>
      </c>
      <c r="E202" s="4">
        <f>VLOOKUP(A202,'[1]18 Lookup Table'!$A$2:$D$1534,4,FALSE)</f>
        <v>7937500</v>
      </c>
      <c r="F202" s="5">
        <f t="shared" si="3"/>
        <v>8088312.4999999991</v>
      </c>
    </row>
    <row r="203" spans="1:6" x14ac:dyDescent="0.2">
      <c r="A203" t="s">
        <v>166</v>
      </c>
      <c r="B203">
        <v>3.59</v>
      </c>
      <c r="C203" t="str">
        <f>VLOOKUP(A203,'[1]18 Lookup Table'!$A$2:$D$1534,2,FALSE)</f>
        <v>1st</v>
      </c>
      <c r="D203">
        <f>VLOOKUP(A203,'[1]18 Lookup Table'!$A$2:$D$1534,3,FALSE)</f>
        <v>0.5</v>
      </c>
      <c r="E203" s="4">
        <f>VLOOKUP(A203,'[1]18 Lookup Table'!$A$2:$D$1534,4,FALSE)</f>
        <v>545000</v>
      </c>
      <c r="F203" s="5">
        <f t="shared" si="3"/>
        <v>555355</v>
      </c>
    </row>
    <row r="204" spans="1:6" x14ac:dyDescent="0.2">
      <c r="A204" t="s">
        <v>167</v>
      </c>
      <c r="B204">
        <v>5.42</v>
      </c>
      <c r="C204">
        <f>VLOOKUP(A204,'[1]18 Lookup Table'!$A$2:$D$1534,2,FALSE)</f>
        <v>2</v>
      </c>
      <c r="D204">
        <f>VLOOKUP(A204,'[1]18 Lookup Table'!$A$2:$D$1534,3,FALSE)</f>
        <v>-0.8</v>
      </c>
      <c r="E204" s="4">
        <f>VLOOKUP(A204,'[1]18 Lookup Table'!$A$2:$D$1534,4,FALSE)</f>
        <v>555000</v>
      </c>
      <c r="F204" s="5">
        <f t="shared" si="3"/>
        <v>565545</v>
      </c>
    </row>
    <row r="205" spans="1:6" x14ac:dyDescent="0.2">
      <c r="A205" t="s">
        <v>168</v>
      </c>
      <c r="B205">
        <v>3.66</v>
      </c>
      <c r="C205">
        <f>VLOOKUP(A205,'[1]18 Lookup Table'!$A$2:$D$1534,2,FALSE)</f>
        <v>14</v>
      </c>
      <c r="D205">
        <f>VLOOKUP(A205,'[1]18 Lookup Table'!$A$2:$D$1534,3,FALSE)</f>
        <v>1.4</v>
      </c>
      <c r="E205" s="4">
        <f>VLOOKUP(A205,'[1]18 Lookup Table'!$A$2:$D$1534,4,FALSE)</f>
        <v>16666667</v>
      </c>
      <c r="F205" s="5">
        <f t="shared" si="3"/>
        <v>16983333.672999997</v>
      </c>
    </row>
    <row r="206" spans="1:6" x14ac:dyDescent="0.2">
      <c r="A206" t="s">
        <v>169</v>
      </c>
      <c r="B206">
        <v>4.53</v>
      </c>
      <c r="C206" t="str">
        <f>VLOOKUP(A206,'[1]18 Lookup Table'!$A$2:$D$1534,2,FALSE)</f>
        <v>1st</v>
      </c>
      <c r="D206">
        <f>VLOOKUP(A206,'[1]18 Lookup Table'!$A$2:$D$1534,3,FALSE)</f>
        <v>-0.3</v>
      </c>
      <c r="E206" s="4">
        <f>VLOOKUP(A206,'[1]18 Lookup Table'!$A$2:$D$1534,4,FALSE)</f>
        <v>545000</v>
      </c>
      <c r="F206" s="5">
        <f t="shared" si="3"/>
        <v>555355</v>
      </c>
    </row>
    <row r="207" spans="1:6" x14ac:dyDescent="0.2">
      <c r="A207" t="s">
        <v>170</v>
      </c>
      <c r="B207">
        <v>2.44</v>
      </c>
      <c r="C207" t="str">
        <f>VLOOKUP(A207,'[1]18 Lookup Table'!$A$2:$D$1534,2,FALSE)</f>
        <v>1st</v>
      </c>
      <c r="D207">
        <f>VLOOKUP(A207,'[1]18 Lookup Table'!$A$2:$D$1534,3,FALSE)</f>
        <v>1.1000000000000001</v>
      </c>
      <c r="E207" s="4">
        <f>VLOOKUP(A207,'[1]18 Lookup Table'!$A$2:$D$1534,4,FALSE)</f>
        <v>3000000</v>
      </c>
      <c r="F207" s="5">
        <f t="shared" si="3"/>
        <v>3056999.9999999995</v>
      </c>
    </row>
    <row r="208" spans="1:6" x14ac:dyDescent="0.2">
      <c r="A208" t="s">
        <v>171</v>
      </c>
      <c r="B208">
        <v>9.35</v>
      </c>
      <c r="C208">
        <f>VLOOKUP(A208,'[1]18 Lookup Table'!$A$2:$D$1534,2,FALSE)</f>
        <v>3</v>
      </c>
      <c r="D208">
        <f>VLOOKUP(A208,'[1]18 Lookup Table'!$A$2:$D$1534,3,FALSE)</f>
        <v>-0.3</v>
      </c>
      <c r="E208" s="4">
        <f>VLOOKUP(A208,'[1]18 Lookup Table'!$A$2:$D$1534,4,FALSE)</f>
        <v>547000</v>
      </c>
      <c r="F208" s="5">
        <f t="shared" si="3"/>
        <v>557393</v>
      </c>
    </row>
    <row r="209" spans="1:6" x14ac:dyDescent="0.2">
      <c r="A209" t="s">
        <v>172</v>
      </c>
      <c r="B209">
        <v>13.5</v>
      </c>
      <c r="C209">
        <f>VLOOKUP(A209,'[1]18 Lookup Table'!$A$2:$D$1534,2,FALSE)</f>
        <v>7</v>
      </c>
      <c r="D209">
        <f>VLOOKUP(A209,'[1]18 Lookup Table'!$A$2:$D$1534,3,FALSE)</f>
        <v>-0.1</v>
      </c>
      <c r="E209" s="4">
        <f>VLOOKUP(A209,'[1]18 Lookup Table'!$A$2:$D$1534,4,FALSE)</f>
        <v>1000000</v>
      </c>
      <c r="F209" s="5">
        <f t="shared" si="3"/>
        <v>1018999.9999999999</v>
      </c>
    </row>
    <row r="210" spans="1:6" x14ac:dyDescent="0.2">
      <c r="A210" t="s">
        <v>173</v>
      </c>
      <c r="B210">
        <v>3.14</v>
      </c>
      <c r="C210">
        <f>VLOOKUP(A210,'[1]18 Lookup Table'!$A$2:$D$1534,2,FALSE)</f>
        <v>3</v>
      </c>
      <c r="D210">
        <f>VLOOKUP(A210,'[1]18 Lookup Table'!$A$2:$D$1534,3,FALSE)</f>
        <v>0.8</v>
      </c>
      <c r="E210" s="4">
        <f>VLOOKUP(A210,'[1]18 Lookup Table'!$A$2:$D$1534,4,FALSE)</f>
        <v>553850</v>
      </c>
      <c r="F210" s="5">
        <f t="shared" si="3"/>
        <v>564373.14999999991</v>
      </c>
    </row>
    <row r="211" spans="1:6" x14ac:dyDescent="0.2">
      <c r="A211" t="s">
        <v>174</v>
      </c>
      <c r="B211">
        <v>3.57</v>
      </c>
      <c r="C211">
        <f>VLOOKUP(A211,'[1]18 Lookup Table'!$A$2:$D$1534,2,FALSE)</f>
        <v>10</v>
      </c>
      <c r="D211">
        <f>VLOOKUP(A211,'[1]18 Lookup Table'!$A$2:$D$1534,3,FALSE)</f>
        <v>1.7</v>
      </c>
      <c r="E211" s="4">
        <f>VLOOKUP(A211,'[1]18 Lookup Table'!$A$2:$D$1534,4,FALSE)</f>
        <v>1750000</v>
      </c>
      <c r="F211" s="5">
        <f t="shared" si="3"/>
        <v>1783249.9999999998</v>
      </c>
    </row>
    <row r="212" spans="1:6" x14ac:dyDescent="0.2">
      <c r="A212" t="s">
        <v>175</v>
      </c>
      <c r="B212">
        <v>1.94</v>
      </c>
      <c r="C212">
        <f>VLOOKUP(A212,'[1]18 Lookup Table'!$A$2:$D$1534,2,FALSE)</f>
        <v>8</v>
      </c>
      <c r="D212">
        <f>VLOOKUP(A212,'[1]18 Lookup Table'!$A$2:$D$1534,3,FALSE)</f>
        <v>3.2</v>
      </c>
      <c r="E212" s="4">
        <f>VLOOKUP(A212,'[1]18 Lookup Table'!$A$2:$D$1534,4,FALSE)</f>
        <v>2125000</v>
      </c>
      <c r="F212" s="5">
        <f t="shared" si="3"/>
        <v>2165375</v>
      </c>
    </row>
    <row r="213" spans="1:6" x14ac:dyDescent="0.2">
      <c r="A213" t="s">
        <v>176</v>
      </c>
      <c r="B213">
        <v>6.34</v>
      </c>
      <c r="C213">
        <f>VLOOKUP(A213,'[1]18 Lookup Table'!$A$2:$D$1534,2,FALSE)</f>
        <v>12</v>
      </c>
      <c r="D213">
        <f>VLOOKUP(A213,'[1]18 Lookup Table'!$A$2:$D$1534,3,FALSE)</f>
        <v>-0.2</v>
      </c>
      <c r="E213" s="4">
        <f>VLOOKUP(A213,'[1]18 Lookup Table'!$A$2:$D$1534,4,FALSE)</f>
        <v>13200000</v>
      </c>
      <c r="F213" s="5">
        <f t="shared" si="3"/>
        <v>13450799.999999998</v>
      </c>
    </row>
    <row r="214" spans="1:6" x14ac:dyDescent="0.2">
      <c r="A214" t="s">
        <v>176</v>
      </c>
      <c r="B214">
        <v>6.75</v>
      </c>
      <c r="C214">
        <f>VLOOKUP(A214,'[1]18 Lookup Table'!$A$2:$D$1534,2,FALSE)</f>
        <v>12</v>
      </c>
      <c r="D214">
        <f>VLOOKUP(A214,'[1]18 Lookup Table'!$A$2:$D$1534,3,FALSE)</f>
        <v>-0.2</v>
      </c>
      <c r="E214" s="4">
        <f>VLOOKUP(A214,'[1]18 Lookup Table'!$A$2:$D$1534,4,FALSE)</f>
        <v>13200000</v>
      </c>
      <c r="F214" s="5">
        <f t="shared" si="3"/>
        <v>13450799.999999998</v>
      </c>
    </row>
    <row r="215" spans="1:6" x14ac:dyDescent="0.2">
      <c r="A215" t="s">
        <v>176</v>
      </c>
      <c r="B215">
        <v>6.1</v>
      </c>
      <c r="C215">
        <f>VLOOKUP(A215,'[1]18 Lookup Table'!$A$2:$D$1534,2,FALSE)</f>
        <v>12</v>
      </c>
      <c r="D215">
        <f>VLOOKUP(A215,'[1]18 Lookup Table'!$A$2:$D$1534,3,FALSE)</f>
        <v>-0.2</v>
      </c>
      <c r="E215" s="4">
        <f>VLOOKUP(A215,'[1]18 Lookup Table'!$A$2:$D$1534,4,FALSE)</f>
        <v>13200000</v>
      </c>
      <c r="F215" s="5">
        <f t="shared" si="3"/>
        <v>13450799.999999998</v>
      </c>
    </row>
    <row r="216" spans="1:6" x14ac:dyDescent="0.2">
      <c r="A216" t="s">
        <v>177</v>
      </c>
      <c r="B216">
        <v>3.8</v>
      </c>
      <c r="C216">
        <f>VLOOKUP(A216,'[1]18 Lookup Table'!$A$2:$D$1534,2,FALSE)</f>
        <v>11</v>
      </c>
      <c r="D216">
        <f>VLOOKUP(A216,'[1]18 Lookup Table'!$A$2:$D$1534,3,FALSE)</f>
        <v>1.5</v>
      </c>
      <c r="E216" s="4">
        <f>VLOOKUP(A216,'[1]18 Lookup Table'!$A$2:$D$1534,4,FALSE)</f>
        <v>9000000</v>
      </c>
      <c r="F216" s="5">
        <f t="shared" si="3"/>
        <v>9171000</v>
      </c>
    </row>
    <row r="217" spans="1:6" x14ac:dyDescent="0.2">
      <c r="A217" t="s">
        <v>178</v>
      </c>
      <c r="B217">
        <v>6.75</v>
      </c>
      <c r="C217">
        <f>VLOOKUP(A217,'[1]18 Lookup Table'!$A$2:$D$1534,2,FALSE)</f>
        <v>5</v>
      </c>
      <c r="D217">
        <f>VLOOKUP(A217,'[1]18 Lookup Table'!$A$2:$D$1534,3,FALSE)</f>
        <v>0.3</v>
      </c>
      <c r="E217" s="4">
        <f>VLOOKUP(A217,'[1]18 Lookup Table'!$A$2:$D$1534,4,FALSE)</f>
        <v>3000000</v>
      </c>
      <c r="F217" s="5">
        <f t="shared" si="3"/>
        <v>3056999.9999999995</v>
      </c>
    </row>
    <row r="218" spans="1:6" x14ac:dyDescent="0.2">
      <c r="A218" t="s">
        <v>178</v>
      </c>
      <c r="B218">
        <v>4.6399999999999997</v>
      </c>
      <c r="C218">
        <f>VLOOKUP(A218,'[1]18 Lookup Table'!$A$2:$D$1534,2,FALSE)</f>
        <v>5</v>
      </c>
      <c r="D218">
        <f>VLOOKUP(A218,'[1]18 Lookup Table'!$A$2:$D$1534,3,FALSE)</f>
        <v>0.3</v>
      </c>
      <c r="E218" s="4">
        <f>VLOOKUP(A218,'[1]18 Lookup Table'!$A$2:$D$1534,4,FALSE)</f>
        <v>3000000</v>
      </c>
      <c r="F218" s="5">
        <f t="shared" si="3"/>
        <v>3056999.9999999995</v>
      </c>
    </row>
    <row r="219" spans="1:6" x14ac:dyDescent="0.2">
      <c r="A219" t="s">
        <v>178</v>
      </c>
      <c r="B219">
        <v>8.86</v>
      </c>
      <c r="C219">
        <f>VLOOKUP(A219,'[1]18 Lookup Table'!$A$2:$D$1534,2,FALSE)</f>
        <v>5</v>
      </c>
      <c r="D219">
        <f>VLOOKUP(A219,'[1]18 Lookup Table'!$A$2:$D$1534,3,FALSE)</f>
        <v>0.3</v>
      </c>
      <c r="E219" s="4">
        <f>VLOOKUP(A219,'[1]18 Lookup Table'!$A$2:$D$1534,4,FALSE)</f>
        <v>3000000</v>
      </c>
      <c r="F219" s="5">
        <f t="shared" si="3"/>
        <v>3056999.9999999995</v>
      </c>
    </row>
    <row r="220" spans="1:6" x14ac:dyDescent="0.2">
      <c r="A220" t="s">
        <v>179</v>
      </c>
      <c r="B220">
        <v>2.38</v>
      </c>
      <c r="C220">
        <f>VLOOKUP(A220,'[1]18 Lookup Table'!$A$2:$D$1534,2,FALSE)</f>
        <v>4</v>
      </c>
      <c r="D220">
        <f>VLOOKUP(A220,'[1]18 Lookup Table'!$A$2:$D$1534,3,FALSE)</f>
        <v>1.9</v>
      </c>
      <c r="E220" s="4">
        <f>VLOOKUP(A220,'[1]18 Lookup Table'!$A$2:$D$1534,4,FALSE)</f>
        <v>5214286</v>
      </c>
      <c r="F220" s="5">
        <f t="shared" si="3"/>
        <v>5313357.4339999994</v>
      </c>
    </row>
    <row r="221" spans="1:6" x14ac:dyDescent="0.2">
      <c r="A221" t="s">
        <v>180</v>
      </c>
      <c r="B221">
        <v>8</v>
      </c>
      <c r="C221">
        <f>VLOOKUP(A221,'[1]18 Lookup Table'!$A$2:$D$1534,2,FALSE)</f>
        <v>3</v>
      </c>
      <c r="D221">
        <f>VLOOKUP(A221,'[1]18 Lookup Table'!$A$2:$D$1534,3,FALSE)</f>
        <v>-0.2</v>
      </c>
      <c r="E221" s="4">
        <f>VLOOKUP(A221,'[1]18 Lookup Table'!$A$2:$D$1534,4,FALSE)</f>
        <v>558000</v>
      </c>
      <c r="F221" s="5">
        <f t="shared" si="3"/>
        <v>568602</v>
      </c>
    </row>
    <row r="222" spans="1:6" x14ac:dyDescent="0.2">
      <c r="A222" t="s">
        <v>181</v>
      </c>
      <c r="B222">
        <v>3.33</v>
      </c>
      <c r="C222">
        <f>VLOOKUP(A222,'[1]18 Lookup Table'!$A$2:$D$1534,2,FALSE)</f>
        <v>16</v>
      </c>
      <c r="D222">
        <f>VLOOKUP(A222,'[1]18 Lookup Table'!$A$2:$D$1534,3,FALSE)</f>
        <v>1.4</v>
      </c>
      <c r="E222" s="4">
        <f>VLOOKUP(A222,'[1]18 Lookup Table'!$A$2:$D$1534,4,FALSE)</f>
        <v>1500000</v>
      </c>
      <c r="F222" s="5">
        <f t="shared" si="3"/>
        <v>1528499.9999999998</v>
      </c>
    </row>
    <row r="223" spans="1:6" x14ac:dyDescent="0.2">
      <c r="A223" t="s">
        <v>182</v>
      </c>
      <c r="B223">
        <v>3.01</v>
      </c>
      <c r="C223">
        <f>VLOOKUP(A223,'[1]18 Lookup Table'!$A$2:$D$1534,2,FALSE)</f>
        <v>9</v>
      </c>
      <c r="D223">
        <f>VLOOKUP(A223,'[1]18 Lookup Table'!$A$2:$D$1534,3,FALSE)</f>
        <v>0.7</v>
      </c>
      <c r="E223" s="4">
        <f>VLOOKUP(A223,'[1]18 Lookup Table'!$A$2:$D$1534,4,FALSE)</f>
        <v>11333333</v>
      </c>
      <c r="F223" s="5">
        <f t="shared" si="3"/>
        <v>11548666.327</v>
      </c>
    </row>
    <row r="224" spans="1:6" x14ac:dyDescent="0.2">
      <c r="A224" t="s">
        <v>183</v>
      </c>
      <c r="B224">
        <v>1.29</v>
      </c>
      <c r="C224">
        <f>VLOOKUP(A224,'[1]18 Lookup Table'!$A$2:$D$1534,2,FALSE)</f>
        <v>9</v>
      </c>
      <c r="D224">
        <f>VLOOKUP(A224,'[1]18 Lookup Table'!$A$2:$D$1534,3,FALSE)</f>
        <v>3.3</v>
      </c>
      <c r="E224" s="4">
        <f>VLOOKUP(A224,'[1]18 Lookup Table'!$A$2:$D$1534,4,FALSE)</f>
        <v>1700000</v>
      </c>
      <c r="F224" s="5">
        <f t="shared" si="3"/>
        <v>1732299.9999999998</v>
      </c>
    </row>
    <row r="225" spans="1:6" x14ac:dyDescent="0.2">
      <c r="A225" t="s">
        <v>184</v>
      </c>
      <c r="B225">
        <v>4.3099999999999996</v>
      </c>
      <c r="C225">
        <f>VLOOKUP(A225,'[1]18 Lookup Table'!$A$2:$D$1534,2,FALSE)</f>
        <v>2</v>
      </c>
      <c r="D225">
        <f>VLOOKUP(A225,'[1]18 Lookup Table'!$A$2:$D$1534,3,FALSE)</f>
        <v>0.1</v>
      </c>
      <c r="E225" s="4">
        <f>VLOOKUP(A225,'[1]18 Lookup Table'!$A$2:$D$1534,4,FALSE)</f>
        <v>547200</v>
      </c>
      <c r="F225" s="5">
        <f t="shared" si="3"/>
        <v>557596.79999999993</v>
      </c>
    </row>
    <row r="226" spans="1:6" x14ac:dyDescent="0.2">
      <c r="A226" t="s">
        <v>185</v>
      </c>
      <c r="B226">
        <v>4.17</v>
      </c>
      <c r="C226">
        <f>VLOOKUP(A226,'[1]18 Lookup Table'!$A$2:$D$1534,2,FALSE)</f>
        <v>3</v>
      </c>
      <c r="D226">
        <f>VLOOKUP(A226,'[1]18 Lookup Table'!$A$2:$D$1534,3,FALSE)</f>
        <v>1.4</v>
      </c>
      <c r="E226" s="4">
        <f>VLOOKUP(A226,'[1]18 Lookup Table'!$A$2:$D$1534,4,FALSE)</f>
        <v>548000</v>
      </c>
      <c r="F226" s="5">
        <f t="shared" si="3"/>
        <v>558412</v>
      </c>
    </row>
    <row r="227" spans="1:6" x14ac:dyDescent="0.2">
      <c r="A227" t="s">
        <v>186</v>
      </c>
      <c r="B227">
        <v>3.84</v>
      </c>
      <c r="C227">
        <f>VLOOKUP(A227,'[1]18 Lookup Table'!$A$2:$D$1534,2,FALSE)</f>
        <v>13</v>
      </c>
      <c r="D227">
        <f>VLOOKUP(A227,'[1]18 Lookup Table'!$A$2:$D$1534,3,FALSE)</f>
        <v>-0.5</v>
      </c>
      <c r="E227" s="4">
        <f>VLOOKUP(A227,'[1]18 Lookup Table'!$A$2:$D$1534,4,FALSE)</f>
        <v>5000000</v>
      </c>
      <c r="F227" s="5">
        <f t="shared" si="3"/>
        <v>5094999.9999999991</v>
      </c>
    </row>
    <row r="228" spans="1:6" x14ac:dyDescent="0.2">
      <c r="A228" t="s">
        <v>187</v>
      </c>
      <c r="B228">
        <v>5.56</v>
      </c>
      <c r="C228">
        <f>VLOOKUP(A228,'[1]18 Lookup Table'!$A$2:$D$1534,2,FALSE)</f>
        <v>2</v>
      </c>
      <c r="D228">
        <f>VLOOKUP(A228,'[1]18 Lookup Table'!$A$2:$D$1534,3,FALSE)</f>
        <v>-0.4</v>
      </c>
      <c r="E228" s="4">
        <f>VLOOKUP(A228,'[1]18 Lookup Table'!$A$2:$D$1534,4,FALSE)</f>
        <v>545000</v>
      </c>
      <c r="F228" s="5">
        <f t="shared" si="3"/>
        <v>555355</v>
      </c>
    </row>
    <row r="229" spans="1:6" x14ac:dyDescent="0.2">
      <c r="A229" t="s">
        <v>188</v>
      </c>
      <c r="B229">
        <v>3</v>
      </c>
      <c r="C229">
        <f>VLOOKUP(A229,'[1]18 Lookup Table'!$A$2:$D$1534,2,FALSE)</f>
        <v>7</v>
      </c>
      <c r="D229">
        <f>VLOOKUP(A229,'[1]18 Lookup Table'!$A$2:$D$1534,3,FALSE)</f>
        <v>0.4</v>
      </c>
      <c r="E229" s="4">
        <f>VLOOKUP(A229,'[1]18 Lookup Table'!$A$2:$D$1534,4,FALSE)</f>
        <v>3950000</v>
      </c>
      <c r="F229" s="5">
        <f t="shared" si="3"/>
        <v>4025049.9999999995</v>
      </c>
    </row>
    <row r="230" spans="1:6" x14ac:dyDescent="0.2">
      <c r="A230" t="s">
        <v>189</v>
      </c>
      <c r="B230">
        <v>4.37</v>
      </c>
      <c r="C230">
        <f>VLOOKUP(A230,'[1]18 Lookup Table'!$A$2:$D$1534,2,FALSE)</f>
        <v>2</v>
      </c>
      <c r="D230">
        <f>VLOOKUP(A230,'[1]18 Lookup Table'!$A$2:$D$1534,3,FALSE)</f>
        <v>1.7</v>
      </c>
      <c r="E230" s="4">
        <f>VLOOKUP(A230,'[1]18 Lookup Table'!$A$2:$D$1534,4,FALSE)</f>
        <v>554250</v>
      </c>
      <c r="F230" s="5">
        <f t="shared" si="3"/>
        <v>564780.75</v>
      </c>
    </row>
    <row r="231" spans="1:6" x14ac:dyDescent="0.2">
      <c r="A231" t="s">
        <v>190</v>
      </c>
      <c r="B231">
        <v>6.56</v>
      </c>
      <c r="C231">
        <f>VLOOKUP(A231,'[1]18 Lookup Table'!$A$2:$D$1534,2,FALSE)</f>
        <v>5</v>
      </c>
      <c r="D231">
        <f>VLOOKUP(A231,'[1]18 Lookup Table'!$A$2:$D$1534,3,FALSE)</f>
        <v>-0.9</v>
      </c>
      <c r="E231" s="4">
        <f>VLOOKUP(A231,'[1]18 Lookup Table'!$A$2:$D$1534,4,FALSE)</f>
        <v>1312500</v>
      </c>
      <c r="F231" s="5">
        <f t="shared" si="3"/>
        <v>1337437.4999999998</v>
      </c>
    </row>
    <row r="232" spans="1:6" x14ac:dyDescent="0.2">
      <c r="A232" t="s">
        <v>191</v>
      </c>
      <c r="B232">
        <v>3.08</v>
      </c>
      <c r="C232" t="str">
        <f>VLOOKUP(A232,'[1]18 Lookup Table'!$A$2:$D$1534,2,FALSE)</f>
        <v>1st</v>
      </c>
      <c r="D232">
        <f>VLOOKUP(A232,'[1]18 Lookup Table'!$A$2:$D$1534,3,FALSE)</f>
        <v>3.9</v>
      </c>
      <c r="E232" s="4">
        <f>VLOOKUP(A232,'[1]18 Lookup Table'!$A$2:$D$1534,4,FALSE)</f>
        <v>545000</v>
      </c>
      <c r="F232" s="5">
        <f t="shared" si="3"/>
        <v>555355</v>
      </c>
    </row>
    <row r="233" spans="1:6" x14ac:dyDescent="0.2">
      <c r="A233" t="s">
        <v>192</v>
      </c>
      <c r="B233">
        <v>2.94</v>
      </c>
      <c r="C233">
        <f>VLOOKUP(A233,'[1]18 Lookup Table'!$A$2:$D$1534,2,FALSE)</f>
        <v>10</v>
      </c>
      <c r="D233">
        <f>VLOOKUP(A233,'[1]18 Lookup Table'!$A$2:$D$1534,3,FALSE)</f>
        <v>0.6</v>
      </c>
      <c r="E233" s="4">
        <f>VLOOKUP(A233,'[1]18 Lookup Table'!$A$2:$D$1534,4,FALSE)</f>
        <v>5500000</v>
      </c>
      <c r="F233" s="5">
        <f t="shared" si="3"/>
        <v>5604499.9999999991</v>
      </c>
    </row>
    <row r="234" spans="1:6" x14ac:dyDescent="0.2">
      <c r="A234" t="s">
        <v>192</v>
      </c>
      <c r="B234">
        <v>3.34</v>
      </c>
      <c r="C234">
        <f>VLOOKUP(A234,'[1]18 Lookup Table'!$A$2:$D$1534,2,FALSE)</f>
        <v>10</v>
      </c>
      <c r="D234">
        <f>VLOOKUP(A234,'[1]18 Lookup Table'!$A$2:$D$1534,3,FALSE)</f>
        <v>0.6</v>
      </c>
      <c r="E234" s="4">
        <f>VLOOKUP(A234,'[1]18 Lookup Table'!$A$2:$D$1534,4,FALSE)</f>
        <v>5500000</v>
      </c>
      <c r="F234" s="5">
        <f t="shared" si="3"/>
        <v>5604499.9999999991</v>
      </c>
    </row>
    <row r="235" spans="1:6" x14ac:dyDescent="0.2">
      <c r="A235" t="s">
        <v>192</v>
      </c>
      <c r="B235">
        <v>2.16</v>
      </c>
      <c r="C235">
        <f>VLOOKUP(A235,'[1]18 Lookup Table'!$A$2:$D$1534,2,FALSE)</f>
        <v>10</v>
      </c>
      <c r="D235">
        <f>VLOOKUP(A235,'[1]18 Lookup Table'!$A$2:$D$1534,3,FALSE)</f>
        <v>0.6</v>
      </c>
      <c r="E235" s="4">
        <f>VLOOKUP(A235,'[1]18 Lookup Table'!$A$2:$D$1534,4,FALSE)</f>
        <v>5500000</v>
      </c>
      <c r="F235" s="5">
        <f t="shared" si="3"/>
        <v>5604499.9999999991</v>
      </c>
    </row>
    <row r="236" spans="1:6" x14ac:dyDescent="0.2">
      <c r="A236" t="s">
        <v>193</v>
      </c>
      <c r="B236">
        <v>4.3899999999999997</v>
      </c>
      <c r="C236">
        <f>VLOOKUP(A236,'[1]18 Lookup Table'!$A$2:$D$1534,2,FALSE)</f>
        <v>7</v>
      </c>
      <c r="D236">
        <f>VLOOKUP(A236,'[1]18 Lookup Table'!$A$2:$D$1534,3,FALSE)</f>
        <v>0.4</v>
      </c>
      <c r="E236" s="4">
        <f>VLOOKUP(A236,'[1]18 Lookup Table'!$A$2:$D$1534,4,FALSE)</f>
        <v>3825000</v>
      </c>
      <c r="F236" s="5">
        <f t="shared" si="3"/>
        <v>3897674.9999999995</v>
      </c>
    </row>
    <row r="237" spans="1:6" x14ac:dyDescent="0.2">
      <c r="A237" t="s">
        <v>194</v>
      </c>
      <c r="B237">
        <v>4.66</v>
      </c>
      <c r="C237">
        <f>VLOOKUP(A237,'[1]18 Lookup Table'!$A$2:$D$1534,2,FALSE)</f>
        <v>12</v>
      </c>
      <c r="D237">
        <f>VLOOKUP(A237,'[1]18 Lookup Table'!$A$2:$D$1534,3,FALSE)</f>
        <v>0.8</v>
      </c>
      <c r="E237" s="4">
        <f>VLOOKUP(A237,'[1]18 Lookup Table'!$A$2:$D$1534,4,FALSE)</f>
        <v>16000000</v>
      </c>
      <c r="F237" s="5">
        <f t="shared" si="3"/>
        <v>16303999.999999998</v>
      </c>
    </row>
    <row r="238" spans="1:6" x14ac:dyDescent="0.2">
      <c r="A238" t="s">
        <v>195</v>
      </c>
      <c r="B238">
        <v>2.73</v>
      </c>
      <c r="C238">
        <f>VLOOKUP(A238,'[1]18 Lookup Table'!$A$2:$D$1534,2,FALSE)</f>
        <v>11</v>
      </c>
      <c r="D238">
        <f>VLOOKUP(A238,'[1]18 Lookup Table'!$A$2:$D$1534,3,FALSE)</f>
        <v>4.0999999999999996</v>
      </c>
      <c r="E238" s="4">
        <f>VLOOKUP(A238,'[1]18 Lookup Table'!$A$2:$D$1534,4,FALSE)</f>
        <v>35571429</v>
      </c>
      <c r="F238" s="5">
        <f t="shared" si="3"/>
        <v>36247286.150999993</v>
      </c>
    </row>
    <row r="239" spans="1:6" x14ac:dyDescent="0.2">
      <c r="A239" t="s">
        <v>196</v>
      </c>
      <c r="B239">
        <v>3.74</v>
      </c>
      <c r="C239">
        <f>VLOOKUP(A239,'[1]18 Lookup Table'!$A$2:$D$1534,2,FALSE)</f>
        <v>7</v>
      </c>
      <c r="D239">
        <f>VLOOKUP(A239,'[1]18 Lookup Table'!$A$2:$D$1534,3,FALSE)</f>
        <v>2.8</v>
      </c>
      <c r="E239" s="4">
        <f>VLOOKUP(A239,'[1]18 Lookup Table'!$A$2:$D$1534,4,FALSE)</f>
        <v>13200000</v>
      </c>
      <c r="F239" s="5">
        <f t="shared" si="3"/>
        <v>13450799.999999998</v>
      </c>
    </row>
    <row r="240" spans="1:6" x14ac:dyDescent="0.2">
      <c r="A240" t="s">
        <v>197</v>
      </c>
      <c r="B240">
        <v>2.74</v>
      </c>
      <c r="C240">
        <f>VLOOKUP(A240,'[1]18 Lookup Table'!$A$2:$D$1534,2,FALSE)</f>
        <v>9</v>
      </c>
      <c r="D240">
        <f>VLOOKUP(A240,'[1]18 Lookup Table'!$A$2:$D$1534,3,FALSE)</f>
        <v>2.2999999999999998</v>
      </c>
      <c r="E240" s="4">
        <f>VLOOKUP(A240,'[1]18 Lookup Table'!$A$2:$D$1534,4,FALSE)</f>
        <v>13000000</v>
      </c>
      <c r="F240" s="5">
        <f t="shared" si="3"/>
        <v>13246999.999999998</v>
      </c>
    </row>
    <row r="241" spans="1:6" x14ac:dyDescent="0.2">
      <c r="A241" t="s">
        <v>198</v>
      </c>
      <c r="B241">
        <v>13.5</v>
      </c>
      <c r="C241" t="str">
        <f>VLOOKUP(A241,'[1]18 Lookup Table'!$A$2:$D$1534,2,FALSE)</f>
        <v>1st</v>
      </c>
      <c r="D241">
        <f>VLOOKUP(A241,'[1]18 Lookup Table'!$A$2:$D$1534,3,FALSE)</f>
        <v>-1.1000000000000001</v>
      </c>
      <c r="E241" s="4">
        <f>VLOOKUP(A241,'[1]18 Lookup Table'!$A$2:$D$1534,4,FALSE)</f>
        <v>1000000</v>
      </c>
      <c r="F241" s="5">
        <f t="shared" si="3"/>
        <v>1018999.9999999999</v>
      </c>
    </row>
    <row r="242" spans="1:6" x14ac:dyDescent="0.2">
      <c r="A242" t="s">
        <v>199</v>
      </c>
      <c r="B242">
        <v>4.5999999999999996</v>
      </c>
      <c r="C242">
        <f>VLOOKUP(A242,'[1]18 Lookup Table'!$A$2:$D$1534,2,FALSE)</f>
        <v>9</v>
      </c>
      <c r="D242">
        <f>VLOOKUP(A242,'[1]18 Lookup Table'!$A$2:$D$1534,3,FALSE)</f>
        <v>0.8</v>
      </c>
      <c r="E242" s="4">
        <f>VLOOKUP(A242,'[1]18 Lookup Table'!$A$2:$D$1534,4,FALSE)</f>
        <v>5000000</v>
      </c>
      <c r="F242" s="5">
        <f t="shared" si="3"/>
        <v>5094999.9999999991</v>
      </c>
    </row>
    <row r="243" spans="1:6" x14ac:dyDescent="0.2">
      <c r="A243" t="s">
        <v>199</v>
      </c>
      <c r="B243">
        <v>3.59</v>
      </c>
      <c r="C243">
        <f>VLOOKUP(A243,'[1]18 Lookup Table'!$A$2:$D$1534,2,FALSE)</f>
        <v>9</v>
      </c>
      <c r="D243">
        <f>VLOOKUP(A243,'[1]18 Lookup Table'!$A$2:$D$1534,3,FALSE)</f>
        <v>0.8</v>
      </c>
      <c r="E243" s="4">
        <f>VLOOKUP(A243,'[1]18 Lookup Table'!$A$2:$D$1534,4,FALSE)</f>
        <v>5000000</v>
      </c>
      <c r="F243" s="5">
        <f t="shared" si="3"/>
        <v>5094999.9999999991</v>
      </c>
    </row>
    <row r="244" spans="1:6" x14ac:dyDescent="0.2">
      <c r="A244" t="s">
        <v>199</v>
      </c>
      <c r="B244">
        <v>7</v>
      </c>
      <c r="C244">
        <f>VLOOKUP(A244,'[1]18 Lookup Table'!$A$2:$D$1534,2,FALSE)</f>
        <v>9</v>
      </c>
      <c r="D244">
        <f>VLOOKUP(A244,'[1]18 Lookup Table'!$A$2:$D$1534,3,FALSE)</f>
        <v>0.8</v>
      </c>
      <c r="E244" s="4">
        <f>VLOOKUP(A244,'[1]18 Lookup Table'!$A$2:$D$1534,4,FALSE)</f>
        <v>5000000</v>
      </c>
      <c r="F244" s="5">
        <f t="shared" si="3"/>
        <v>5094999.9999999991</v>
      </c>
    </row>
    <row r="245" spans="1:6" x14ac:dyDescent="0.2">
      <c r="A245" t="s">
        <v>200</v>
      </c>
      <c r="B245">
        <v>2.89</v>
      </c>
      <c r="C245">
        <f>VLOOKUP(A245,'[1]18 Lookup Table'!$A$2:$D$1534,2,FALSE)</f>
        <v>8</v>
      </c>
      <c r="D245">
        <f>VLOOKUP(A245,'[1]18 Lookup Table'!$A$2:$D$1534,3,FALSE)</f>
        <v>5.6</v>
      </c>
      <c r="E245" s="4">
        <f>VLOOKUP(A245,'[1]18 Lookup Table'!$A$2:$D$1534,4,FALSE)</f>
        <v>10700000</v>
      </c>
      <c r="F245" s="5">
        <f t="shared" si="3"/>
        <v>10903299.999999998</v>
      </c>
    </row>
    <row r="246" spans="1:6" x14ac:dyDescent="0.2">
      <c r="A246" t="s">
        <v>201</v>
      </c>
      <c r="B246">
        <v>3.58</v>
      </c>
      <c r="C246">
        <f>VLOOKUP(A246,'[1]18 Lookup Table'!$A$2:$D$1534,2,FALSE)</f>
        <v>5</v>
      </c>
      <c r="D246">
        <f>VLOOKUP(A246,'[1]18 Lookup Table'!$A$2:$D$1534,3,FALSE)</f>
        <v>0.4</v>
      </c>
      <c r="E246" s="4">
        <f>VLOOKUP(A246,'[1]18 Lookup Table'!$A$2:$D$1534,4,FALSE)</f>
        <v>3650000</v>
      </c>
      <c r="F246" s="5">
        <f t="shared" si="3"/>
        <v>3719349.9999999995</v>
      </c>
    </row>
    <row r="247" spans="1:6" x14ac:dyDescent="0.2">
      <c r="A247" t="s">
        <v>202</v>
      </c>
      <c r="B247">
        <v>4.3899999999999997</v>
      </c>
      <c r="C247">
        <f>VLOOKUP(A247,'[1]18 Lookup Table'!$A$2:$D$1534,2,FALSE)</f>
        <v>8</v>
      </c>
      <c r="D247">
        <f>VLOOKUP(A247,'[1]18 Lookup Table'!$A$2:$D$1534,3,FALSE)</f>
        <v>-0.3</v>
      </c>
      <c r="E247" s="4">
        <f>VLOOKUP(A247,'[1]18 Lookup Table'!$A$2:$D$1534,4,FALSE)</f>
        <v>2725000</v>
      </c>
      <c r="F247" s="5">
        <f t="shared" si="3"/>
        <v>2776774.9999999995</v>
      </c>
    </row>
    <row r="248" spans="1:6" x14ac:dyDescent="0.2">
      <c r="A248" t="s">
        <v>202</v>
      </c>
      <c r="B248">
        <v>2.57</v>
      </c>
      <c r="C248">
        <f>VLOOKUP(A248,'[1]18 Lookup Table'!$A$2:$D$1534,2,FALSE)</f>
        <v>8</v>
      </c>
      <c r="D248">
        <f>VLOOKUP(A248,'[1]18 Lookup Table'!$A$2:$D$1534,3,FALSE)</f>
        <v>-0.3</v>
      </c>
      <c r="E248" s="4">
        <f>VLOOKUP(A248,'[1]18 Lookup Table'!$A$2:$D$1534,4,FALSE)</f>
        <v>2725000</v>
      </c>
      <c r="F248" s="5">
        <f t="shared" si="3"/>
        <v>2776774.9999999995</v>
      </c>
    </row>
    <row r="249" spans="1:6" x14ac:dyDescent="0.2">
      <c r="A249" t="s">
        <v>202</v>
      </c>
      <c r="B249">
        <v>5.03</v>
      </c>
      <c r="C249">
        <f>VLOOKUP(A249,'[1]18 Lookup Table'!$A$2:$D$1534,2,FALSE)</f>
        <v>8</v>
      </c>
      <c r="D249">
        <f>VLOOKUP(A249,'[1]18 Lookup Table'!$A$2:$D$1534,3,FALSE)</f>
        <v>-0.3</v>
      </c>
      <c r="E249" s="4">
        <f>VLOOKUP(A249,'[1]18 Lookup Table'!$A$2:$D$1534,4,FALSE)</f>
        <v>2725000</v>
      </c>
      <c r="F249" s="5">
        <f t="shared" si="3"/>
        <v>2776774.9999999995</v>
      </c>
    </row>
    <row r="250" spans="1:6" x14ac:dyDescent="0.2">
      <c r="A250" t="s">
        <v>202</v>
      </c>
      <c r="B250">
        <v>3.38</v>
      </c>
      <c r="C250">
        <f>VLOOKUP(A250,'[1]18 Lookup Table'!$A$2:$D$1534,2,FALSE)</f>
        <v>8</v>
      </c>
      <c r="D250">
        <f>VLOOKUP(A250,'[1]18 Lookup Table'!$A$2:$D$1534,3,FALSE)</f>
        <v>-0.3</v>
      </c>
      <c r="E250" s="4">
        <f>VLOOKUP(A250,'[1]18 Lookup Table'!$A$2:$D$1534,4,FALSE)</f>
        <v>2725000</v>
      </c>
      <c r="F250" s="5">
        <f t="shared" si="3"/>
        <v>2776774.9999999995</v>
      </c>
    </row>
    <row r="251" spans="1:6" x14ac:dyDescent="0.2">
      <c r="A251" t="s">
        <v>203</v>
      </c>
      <c r="B251">
        <v>4.55</v>
      </c>
      <c r="C251">
        <f>VLOOKUP(A251,'[1]18 Lookup Table'!$A$2:$D$1534,2,FALSE)</f>
        <v>3</v>
      </c>
      <c r="D251">
        <f>VLOOKUP(A251,'[1]18 Lookup Table'!$A$2:$D$1534,3,FALSE)</f>
        <v>0.1</v>
      </c>
      <c r="E251" s="4">
        <f>VLOOKUP(A251,'[1]18 Lookup Table'!$A$2:$D$1534,4,FALSE)</f>
        <v>570500</v>
      </c>
      <c r="F251" s="5">
        <f t="shared" si="3"/>
        <v>581339.5</v>
      </c>
    </row>
    <row r="252" spans="1:6" x14ac:dyDescent="0.2">
      <c r="A252" t="s">
        <v>204</v>
      </c>
      <c r="B252">
        <v>6.75</v>
      </c>
      <c r="C252">
        <f>VLOOKUP(A252,'[1]18 Lookup Table'!$A$2:$D$1534,2,FALSE)</f>
        <v>5</v>
      </c>
      <c r="D252">
        <f>VLOOKUP(A252,'[1]18 Lookup Table'!$A$2:$D$1534,3,FALSE)</f>
        <v>0.2</v>
      </c>
      <c r="E252" s="4">
        <f>VLOOKUP(A252,'[1]18 Lookup Table'!$A$2:$D$1534,4,FALSE)</f>
        <v>950000</v>
      </c>
      <c r="F252" s="5">
        <f t="shared" si="3"/>
        <v>968049.99999999988</v>
      </c>
    </row>
    <row r="253" spans="1:6" x14ac:dyDescent="0.2">
      <c r="A253" t="s">
        <v>205</v>
      </c>
      <c r="B253">
        <v>4.3600000000000003</v>
      </c>
      <c r="C253">
        <f>VLOOKUP(A253,'[1]18 Lookup Table'!$A$2:$D$1534,2,FALSE)</f>
        <v>9</v>
      </c>
      <c r="D253">
        <f>VLOOKUP(A253,'[1]18 Lookup Table'!$A$2:$D$1534,3,FALSE)</f>
        <v>1.8</v>
      </c>
      <c r="E253" s="4">
        <f>VLOOKUP(A253,'[1]18 Lookup Table'!$A$2:$D$1534,4,FALSE)</f>
        <v>17000000</v>
      </c>
      <c r="F253" s="5">
        <f t="shared" si="3"/>
        <v>17323000</v>
      </c>
    </row>
    <row r="254" spans="1:6" x14ac:dyDescent="0.2">
      <c r="A254" t="s">
        <v>206</v>
      </c>
      <c r="B254">
        <v>3.72</v>
      </c>
      <c r="C254">
        <f>VLOOKUP(A254,'[1]18 Lookup Table'!$A$2:$D$1534,2,FALSE)</f>
        <v>10</v>
      </c>
      <c r="D254">
        <f>VLOOKUP(A254,'[1]18 Lookup Table'!$A$2:$D$1534,3,FALSE)</f>
        <v>2.6</v>
      </c>
      <c r="E254" s="4">
        <f>VLOOKUP(A254,'[1]18 Lookup Table'!$A$2:$D$1534,4,FALSE)</f>
        <v>700000</v>
      </c>
      <c r="F254" s="5">
        <f t="shared" si="3"/>
        <v>713299.99999999988</v>
      </c>
    </row>
    <row r="255" spans="1:6" x14ac:dyDescent="0.2">
      <c r="A255" t="s">
        <v>207</v>
      </c>
      <c r="B255">
        <v>7.71</v>
      </c>
      <c r="C255">
        <f>VLOOKUP(A255,'[1]18 Lookup Table'!$A$2:$D$1534,2,FALSE)</f>
        <v>2</v>
      </c>
      <c r="D255">
        <f>VLOOKUP(A255,'[1]18 Lookup Table'!$A$2:$D$1534,3,FALSE)</f>
        <v>-0.6</v>
      </c>
      <c r="E255" s="4">
        <f>VLOOKUP(A255,'[1]18 Lookup Table'!$A$2:$D$1534,4,FALSE)</f>
        <v>549500</v>
      </c>
      <c r="F255" s="5">
        <f t="shared" si="3"/>
        <v>559940.5</v>
      </c>
    </row>
    <row r="256" spans="1:6" x14ac:dyDescent="0.2">
      <c r="A256" t="s">
        <v>207</v>
      </c>
      <c r="B256">
        <v>5.4</v>
      </c>
      <c r="C256">
        <f>VLOOKUP(A256,'[1]18 Lookup Table'!$A$2:$D$1534,2,FALSE)</f>
        <v>2</v>
      </c>
      <c r="D256">
        <f>VLOOKUP(A256,'[1]18 Lookup Table'!$A$2:$D$1534,3,FALSE)</f>
        <v>-0.6</v>
      </c>
      <c r="E256" s="4">
        <f>VLOOKUP(A256,'[1]18 Lookup Table'!$A$2:$D$1534,4,FALSE)</f>
        <v>549500</v>
      </c>
      <c r="F256" s="5">
        <f t="shared" si="3"/>
        <v>559940.5</v>
      </c>
    </row>
    <row r="257" spans="1:6" x14ac:dyDescent="0.2">
      <c r="A257" t="s">
        <v>207</v>
      </c>
      <c r="B257">
        <v>13.5</v>
      </c>
      <c r="C257">
        <f>VLOOKUP(A257,'[1]18 Lookup Table'!$A$2:$D$1534,2,FALSE)</f>
        <v>2</v>
      </c>
      <c r="D257">
        <f>VLOOKUP(A257,'[1]18 Lookup Table'!$A$2:$D$1534,3,FALSE)</f>
        <v>-0.6</v>
      </c>
      <c r="E257" s="4">
        <f>VLOOKUP(A257,'[1]18 Lookup Table'!$A$2:$D$1534,4,FALSE)</f>
        <v>549500</v>
      </c>
      <c r="F257" s="5">
        <f t="shared" si="3"/>
        <v>559940.5</v>
      </c>
    </row>
    <row r="258" spans="1:6" x14ac:dyDescent="0.2">
      <c r="A258" t="s">
        <v>208</v>
      </c>
      <c r="B258">
        <v>3.32</v>
      </c>
      <c r="C258">
        <f>VLOOKUP(A258,'[1]18 Lookup Table'!$A$2:$D$1534,2,FALSE)</f>
        <v>13</v>
      </c>
      <c r="D258">
        <f>VLOOKUP(A258,'[1]18 Lookup Table'!$A$2:$D$1534,3,FALSE)</f>
        <v>3</v>
      </c>
      <c r="E258" s="4">
        <f>VLOOKUP(A258,'[1]18 Lookup Table'!$A$2:$D$1534,4,FALSE)</f>
        <v>27500000</v>
      </c>
      <c r="F258" s="5">
        <f t="shared" si="3"/>
        <v>28022499.999999996</v>
      </c>
    </row>
    <row r="259" spans="1:6" x14ac:dyDescent="0.2">
      <c r="A259" t="s">
        <v>209</v>
      </c>
      <c r="B259">
        <v>4.58</v>
      </c>
      <c r="C259">
        <f>VLOOKUP(A259,'[1]18 Lookup Table'!$A$2:$D$1534,2,FALSE)</f>
        <v>13</v>
      </c>
      <c r="D259">
        <f>VLOOKUP(A259,'[1]18 Lookup Table'!$A$2:$D$1534,3,FALSE)</f>
        <v>0</v>
      </c>
      <c r="E259" s="4">
        <f>VLOOKUP(A259,'[1]18 Lookup Table'!$A$2:$D$1534,4,FALSE)</f>
        <v>4000000</v>
      </c>
      <c r="F259" s="5">
        <f t="shared" ref="F259:F322" si="4">E259*1.019</f>
        <v>4075999.9999999995</v>
      </c>
    </row>
    <row r="260" spans="1:6" x14ac:dyDescent="0.2">
      <c r="A260" t="s">
        <v>210</v>
      </c>
      <c r="B260">
        <v>5.64</v>
      </c>
      <c r="C260">
        <f>VLOOKUP(A260,'[1]18 Lookup Table'!$A$2:$D$1534,2,FALSE)</f>
        <v>2</v>
      </c>
      <c r="D260">
        <f>VLOOKUP(A260,'[1]18 Lookup Table'!$A$2:$D$1534,3,FALSE)</f>
        <v>-0.2</v>
      </c>
      <c r="E260" s="4">
        <f>VLOOKUP(A260,'[1]18 Lookup Table'!$A$2:$D$1534,4,FALSE)</f>
        <v>550000</v>
      </c>
      <c r="F260" s="5">
        <f t="shared" si="4"/>
        <v>560450</v>
      </c>
    </row>
    <row r="261" spans="1:6" x14ac:dyDescent="0.2">
      <c r="A261" t="s">
        <v>210</v>
      </c>
      <c r="B261">
        <v>6.85</v>
      </c>
      <c r="C261">
        <f>VLOOKUP(A261,'[1]18 Lookup Table'!$A$2:$D$1534,2,FALSE)</f>
        <v>2</v>
      </c>
      <c r="D261">
        <f>VLOOKUP(A261,'[1]18 Lookup Table'!$A$2:$D$1534,3,FALSE)</f>
        <v>-0.2</v>
      </c>
      <c r="E261" s="4">
        <f>VLOOKUP(A261,'[1]18 Lookup Table'!$A$2:$D$1534,4,FALSE)</f>
        <v>550000</v>
      </c>
      <c r="F261" s="5">
        <f t="shared" si="4"/>
        <v>560450</v>
      </c>
    </row>
    <row r="262" spans="1:6" x14ac:dyDescent="0.2">
      <c r="A262" t="s">
        <v>210</v>
      </c>
      <c r="B262">
        <v>1.35</v>
      </c>
      <c r="C262">
        <f>VLOOKUP(A262,'[1]18 Lookup Table'!$A$2:$D$1534,2,FALSE)</f>
        <v>2</v>
      </c>
      <c r="D262">
        <f>VLOOKUP(A262,'[1]18 Lookup Table'!$A$2:$D$1534,3,FALSE)</f>
        <v>-0.2</v>
      </c>
      <c r="E262" s="4">
        <f>VLOOKUP(A262,'[1]18 Lookup Table'!$A$2:$D$1534,4,FALSE)</f>
        <v>550000</v>
      </c>
      <c r="F262" s="5">
        <f t="shared" si="4"/>
        <v>560450</v>
      </c>
    </row>
    <row r="263" spans="1:6" x14ac:dyDescent="0.2">
      <c r="A263" t="s">
        <v>211</v>
      </c>
      <c r="B263">
        <v>5.1100000000000003</v>
      </c>
      <c r="C263" t="str">
        <f>VLOOKUP(A263,'[1]18 Lookup Table'!$A$2:$D$1534,2,FALSE)</f>
        <v>1st</v>
      </c>
      <c r="D263">
        <f>VLOOKUP(A263,'[1]18 Lookup Table'!$A$2:$D$1534,3,FALSE)</f>
        <v>-0.2</v>
      </c>
      <c r="E263" s="4">
        <f>VLOOKUP(A263,'[1]18 Lookup Table'!$A$2:$D$1534,4,FALSE)</f>
        <v>545000</v>
      </c>
      <c r="F263" s="5">
        <f t="shared" si="4"/>
        <v>555355</v>
      </c>
    </row>
    <row r="264" spans="1:6" x14ac:dyDescent="0.2">
      <c r="A264" t="s">
        <v>212</v>
      </c>
      <c r="B264">
        <v>5.91</v>
      </c>
      <c r="C264">
        <f>VLOOKUP(A264,'[1]18 Lookup Table'!$A$2:$D$1534,2,FALSE)</f>
        <v>13</v>
      </c>
      <c r="D264">
        <f>VLOOKUP(A264,'[1]18 Lookup Table'!$A$2:$D$1534,3,FALSE)</f>
        <v>-0.2</v>
      </c>
      <c r="E264" s="4">
        <f>VLOOKUP(A264,'[1]18 Lookup Table'!$A$2:$D$1534,4,FALSE)</f>
        <v>1875000</v>
      </c>
      <c r="F264" s="5">
        <f t="shared" si="4"/>
        <v>1910624.9999999998</v>
      </c>
    </row>
    <row r="265" spans="1:6" x14ac:dyDescent="0.2">
      <c r="A265" t="s">
        <v>213</v>
      </c>
      <c r="B265">
        <v>3.91</v>
      </c>
      <c r="C265">
        <f>VLOOKUP(A265,'[1]18 Lookup Table'!$A$2:$D$1534,2,FALSE)</f>
        <v>3</v>
      </c>
      <c r="D265">
        <f>VLOOKUP(A265,'[1]18 Lookup Table'!$A$2:$D$1534,3,FALSE)</f>
        <v>3.4</v>
      </c>
      <c r="E265" s="4">
        <f>VLOOKUP(A265,'[1]18 Lookup Table'!$A$2:$D$1534,4,FALSE)</f>
        <v>555000</v>
      </c>
      <c r="F265" s="5">
        <f t="shared" si="4"/>
        <v>565545</v>
      </c>
    </row>
    <row r="266" spans="1:6" x14ac:dyDescent="0.2">
      <c r="A266" t="s">
        <v>214</v>
      </c>
      <c r="B266">
        <v>3.11</v>
      </c>
      <c r="C266">
        <f>VLOOKUP(A266,'[1]18 Lookup Table'!$A$2:$D$1534,2,FALSE)</f>
        <v>4</v>
      </c>
      <c r="D266">
        <f>VLOOKUP(A266,'[1]18 Lookup Table'!$A$2:$D$1534,3,FALSE)</f>
        <v>2.1</v>
      </c>
      <c r="E266" s="4">
        <f>VLOOKUP(A266,'[1]18 Lookup Table'!$A$2:$D$1534,4,FALSE)</f>
        <v>1312500</v>
      </c>
      <c r="F266" s="5">
        <f t="shared" si="4"/>
        <v>1337437.4999999998</v>
      </c>
    </row>
    <row r="267" spans="1:6" x14ac:dyDescent="0.2">
      <c r="A267" t="s">
        <v>215</v>
      </c>
      <c r="B267">
        <v>2.66</v>
      </c>
      <c r="C267">
        <f>VLOOKUP(A267,'[1]18 Lookup Table'!$A$2:$D$1534,2,FALSE)</f>
        <v>3</v>
      </c>
      <c r="D267">
        <f>VLOOKUP(A267,'[1]18 Lookup Table'!$A$2:$D$1534,3,FALSE)</f>
        <v>2.2999999999999998</v>
      </c>
      <c r="E267" s="4">
        <f>VLOOKUP(A267,'[1]18 Lookup Table'!$A$2:$D$1534,4,FALSE)</f>
        <v>564000</v>
      </c>
      <c r="F267" s="5">
        <f t="shared" si="4"/>
        <v>574716</v>
      </c>
    </row>
    <row r="268" spans="1:6" x14ac:dyDescent="0.2">
      <c r="A268" t="s">
        <v>216</v>
      </c>
      <c r="B268">
        <v>8.64</v>
      </c>
      <c r="C268">
        <f>VLOOKUP(A268,'[1]18 Lookup Table'!$A$2:$D$1534,2,FALSE)</f>
        <v>6</v>
      </c>
      <c r="D268">
        <f>VLOOKUP(A268,'[1]18 Lookup Table'!$A$2:$D$1534,3,FALSE)</f>
        <v>-1</v>
      </c>
      <c r="E268" s="4">
        <f>VLOOKUP(A268,'[1]18 Lookup Table'!$A$2:$D$1534,4,FALSE)</f>
        <v>1200000</v>
      </c>
      <c r="F268" s="5">
        <f t="shared" si="4"/>
        <v>1222800</v>
      </c>
    </row>
    <row r="269" spans="1:6" x14ac:dyDescent="0.2">
      <c r="A269" t="s">
        <v>217</v>
      </c>
      <c r="B269">
        <v>5.47</v>
      </c>
      <c r="C269">
        <f>VLOOKUP(A269,'[1]18 Lookup Table'!$A$2:$D$1534,2,FALSE)</f>
        <v>13</v>
      </c>
      <c r="D269">
        <f>VLOOKUP(A269,'[1]18 Lookup Table'!$A$2:$D$1534,3,FALSE)</f>
        <v>-0.5</v>
      </c>
      <c r="E269" s="4">
        <f>VLOOKUP(A269,'[1]18 Lookup Table'!$A$2:$D$1534,4,FALSE)</f>
        <v>7666666</v>
      </c>
      <c r="F269" s="5">
        <f t="shared" si="4"/>
        <v>7812332.6539999992</v>
      </c>
    </row>
    <row r="270" spans="1:6" x14ac:dyDescent="0.2">
      <c r="A270" t="s">
        <v>217</v>
      </c>
      <c r="B270">
        <v>5.28</v>
      </c>
      <c r="C270">
        <f>VLOOKUP(A270,'[1]18 Lookup Table'!$A$2:$D$1534,2,FALSE)</f>
        <v>13</v>
      </c>
      <c r="D270">
        <f>VLOOKUP(A270,'[1]18 Lookup Table'!$A$2:$D$1534,3,FALSE)</f>
        <v>-0.5</v>
      </c>
      <c r="E270" s="4">
        <f>VLOOKUP(A270,'[1]18 Lookup Table'!$A$2:$D$1534,4,FALSE)</f>
        <v>7666666</v>
      </c>
      <c r="F270" s="5">
        <f t="shared" si="4"/>
        <v>7812332.6539999992</v>
      </c>
    </row>
    <row r="271" spans="1:6" x14ac:dyDescent="0.2">
      <c r="A271" t="s">
        <v>217</v>
      </c>
      <c r="B271">
        <v>6.48</v>
      </c>
      <c r="C271">
        <f>VLOOKUP(A271,'[1]18 Lookup Table'!$A$2:$D$1534,2,FALSE)</f>
        <v>13</v>
      </c>
      <c r="D271">
        <f>VLOOKUP(A271,'[1]18 Lookup Table'!$A$2:$D$1534,3,FALSE)</f>
        <v>-0.5</v>
      </c>
      <c r="E271" s="4">
        <f>VLOOKUP(A271,'[1]18 Lookup Table'!$A$2:$D$1534,4,FALSE)</f>
        <v>7666666</v>
      </c>
      <c r="F271" s="5">
        <f t="shared" si="4"/>
        <v>7812332.6539999992</v>
      </c>
    </row>
    <row r="272" spans="1:6" x14ac:dyDescent="0.2">
      <c r="A272" t="s">
        <v>218</v>
      </c>
      <c r="B272">
        <v>3.81</v>
      </c>
      <c r="C272">
        <f>VLOOKUP(A272,'[1]18 Lookup Table'!$A$2:$D$1534,2,FALSE)</f>
        <v>3</v>
      </c>
      <c r="D272">
        <f>VLOOKUP(A272,'[1]18 Lookup Table'!$A$2:$D$1534,3,FALSE)</f>
        <v>0.5</v>
      </c>
      <c r="E272" s="4">
        <f>VLOOKUP(A272,'[1]18 Lookup Table'!$A$2:$D$1534,4,FALSE)</f>
        <v>3125000</v>
      </c>
      <c r="F272" s="5">
        <f t="shared" si="4"/>
        <v>3184374.9999999995</v>
      </c>
    </row>
    <row r="273" spans="1:6" x14ac:dyDescent="0.2">
      <c r="A273" t="s">
        <v>219</v>
      </c>
      <c r="B273">
        <v>4.9800000000000004</v>
      </c>
      <c r="C273">
        <f>VLOOKUP(A273,'[1]18 Lookup Table'!$A$2:$D$1534,2,FALSE)</f>
        <v>2</v>
      </c>
      <c r="D273">
        <f>VLOOKUP(A273,'[1]18 Lookup Table'!$A$2:$D$1534,3,FALSE)</f>
        <v>0</v>
      </c>
      <c r="E273" s="4">
        <f>VLOOKUP(A273,'[1]18 Lookup Table'!$A$2:$D$1534,4,FALSE)</f>
        <v>545000</v>
      </c>
      <c r="F273" s="5">
        <f t="shared" si="4"/>
        <v>555355</v>
      </c>
    </row>
    <row r="274" spans="1:6" x14ac:dyDescent="0.2">
      <c r="A274" t="s">
        <v>220</v>
      </c>
      <c r="B274">
        <v>5.4</v>
      </c>
      <c r="C274" t="str">
        <f>VLOOKUP(A274,'[1]18 Lookup Table'!$A$2:$D$1534,2,FALSE)</f>
        <v>1st</v>
      </c>
      <c r="D274">
        <f>VLOOKUP(A274,'[1]18 Lookup Table'!$A$2:$D$1534,3,FALSE)</f>
        <v>-0.4</v>
      </c>
      <c r="E274" s="4">
        <f>VLOOKUP(A274,'[1]18 Lookup Table'!$A$2:$D$1534,4,FALSE)</f>
        <v>1900000</v>
      </c>
      <c r="F274" s="5">
        <f t="shared" si="4"/>
        <v>1936099.9999999998</v>
      </c>
    </row>
    <row r="275" spans="1:6" x14ac:dyDescent="0.2">
      <c r="A275" t="s">
        <v>221</v>
      </c>
      <c r="B275">
        <v>3.59</v>
      </c>
      <c r="C275">
        <f>VLOOKUP(A275,'[1]18 Lookup Table'!$A$2:$D$1534,2,FALSE)</f>
        <v>3</v>
      </c>
      <c r="D275">
        <f>VLOOKUP(A275,'[1]18 Lookup Table'!$A$2:$D$1534,3,FALSE)</f>
        <v>2.5</v>
      </c>
      <c r="E275" s="4">
        <f>VLOOKUP(A275,'[1]18 Lookup Table'!$A$2:$D$1534,4,FALSE)</f>
        <v>550000</v>
      </c>
      <c r="F275" s="5">
        <f t="shared" si="4"/>
        <v>560450</v>
      </c>
    </row>
    <row r="276" spans="1:6" x14ac:dyDescent="0.2">
      <c r="A276" t="s">
        <v>222</v>
      </c>
      <c r="B276">
        <v>3.77</v>
      </c>
      <c r="C276">
        <f>VLOOKUP(A276,'[1]18 Lookup Table'!$A$2:$D$1534,2,FALSE)</f>
        <v>3</v>
      </c>
      <c r="D276">
        <f>VLOOKUP(A276,'[1]18 Lookup Table'!$A$2:$D$1534,3,FALSE)</f>
        <v>5.0999999999999996</v>
      </c>
      <c r="E276" s="4">
        <f>VLOOKUP(A276,'[1]18 Lookup Table'!$A$2:$D$1534,4,FALSE)</f>
        <v>550000</v>
      </c>
      <c r="F276" s="5">
        <f t="shared" si="4"/>
        <v>560450</v>
      </c>
    </row>
    <row r="277" spans="1:6" x14ac:dyDescent="0.2">
      <c r="A277" t="s">
        <v>223</v>
      </c>
      <c r="B277">
        <v>4.54</v>
      </c>
      <c r="C277">
        <f>VLOOKUP(A277,'[1]18 Lookup Table'!$A$2:$D$1534,2,FALSE)</f>
        <v>3</v>
      </c>
      <c r="D277">
        <f>VLOOKUP(A277,'[1]18 Lookup Table'!$A$2:$D$1534,3,FALSE)</f>
        <v>0.5</v>
      </c>
      <c r="E277" s="4">
        <f>VLOOKUP(A277,'[1]18 Lookup Table'!$A$2:$D$1534,4,FALSE)</f>
        <v>1750000</v>
      </c>
      <c r="F277" s="5">
        <f t="shared" si="4"/>
        <v>1783249.9999999998</v>
      </c>
    </row>
    <row r="278" spans="1:6" x14ac:dyDescent="0.2">
      <c r="A278" t="s">
        <v>224</v>
      </c>
      <c r="B278">
        <v>3.11</v>
      </c>
      <c r="C278">
        <f>VLOOKUP(A278,'[1]18 Lookup Table'!$A$2:$D$1534,2,FALSE)</f>
        <v>6</v>
      </c>
      <c r="D278">
        <f>VLOOKUP(A278,'[1]18 Lookup Table'!$A$2:$D$1534,3,FALSE)</f>
        <v>2.1</v>
      </c>
      <c r="E278" s="4">
        <f>VLOOKUP(A278,'[1]18 Lookup Table'!$A$2:$D$1534,4,FALSE)</f>
        <v>11700000</v>
      </c>
      <c r="F278" s="5">
        <f t="shared" si="4"/>
        <v>11922299.999999998</v>
      </c>
    </row>
    <row r="279" spans="1:6" x14ac:dyDescent="0.2">
      <c r="A279" t="s">
        <v>225</v>
      </c>
      <c r="B279">
        <v>9</v>
      </c>
      <c r="C279">
        <f>VLOOKUP(A279,'[1]18 Lookup Table'!$A$2:$D$1534,2,FALSE)</f>
        <v>14</v>
      </c>
      <c r="D279">
        <f>VLOOKUP(A279,'[1]18 Lookup Table'!$A$2:$D$1534,3,FALSE)</f>
        <v>0.5</v>
      </c>
      <c r="E279" s="4">
        <f>VLOOKUP(A279,'[1]18 Lookup Table'!$A$2:$D$1534,4,FALSE)</f>
        <v>2000000</v>
      </c>
      <c r="F279" s="5">
        <f t="shared" si="4"/>
        <v>2037999.9999999998</v>
      </c>
    </row>
    <row r="280" spans="1:6" x14ac:dyDescent="0.2">
      <c r="A280" t="s">
        <v>226</v>
      </c>
      <c r="B280">
        <v>3.97</v>
      </c>
      <c r="C280">
        <f>VLOOKUP(A280,'[1]18 Lookup Table'!$A$2:$D$1534,2,FALSE)</f>
        <v>4</v>
      </c>
      <c r="D280">
        <f>VLOOKUP(A280,'[1]18 Lookup Table'!$A$2:$D$1534,3,FALSE)</f>
        <v>1.9</v>
      </c>
      <c r="E280" s="4">
        <f>VLOOKUP(A280,'[1]18 Lookup Table'!$A$2:$D$1534,4,FALSE)</f>
        <v>577000</v>
      </c>
      <c r="F280" s="5">
        <f t="shared" si="4"/>
        <v>587963</v>
      </c>
    </row>
    <row r="281" spans="1:6" x14ac:dyDescent="0.2">
      <c r="A281" t="s">
        <v>227</v>
      </c>
      <c r="B281">
        <v>7.76</v>
      </c>
      <c r="C281">
        <f>VLOOKUP(A281,'[1]18 Lookup Table'!$A$2:$D$1534,2,FALSE)</f>
        <v>6</v>
      </c>
      <c r="D281">
        <f>VLOOKUP(A281,'[1]18 Lookup Table'!$A$2:$D$1534,3,FALSE)</f>
        <v>-1.2</v>
      </c>
      <c r="E281" s="4">
        <f>VLOOKUP(A281,'[1]18 Lookup Table'!$A$2:$D$1534,4,FALSE)</f>
        <v>2950000</v>
      </c>
      <c r="F281" s="5">
        <f t="shared" si="4"/>
        <v>3006049.9999999995</v>
      </c>
    </row>
    <row r="282" spans="1:6" x14ac:dyDescent="0.2">
      <c r="A282" t="s">
        <v>228</v>
      </c>
      <c r="B282">
        <v>3.2</v>
      </c>
      <c r="C282">
        <f>VLOOKUP(A282,'[1]18 Lookup Table'!$A$2:$D$1534,2,FALSE)</f>
        <v>4</v>
      </c>
      <c r="D282">
        <f>VLOOKUP(A282,'[1]18 Lookup Table'!$A$2:$D$1534,3,FALSE)</f>
        <v>0.5</v>
      </c>
      <c r="E282" s="4">
        <f>VLOOKUP(A282,'[1]18 Lookup Table'!$A$2:$D$1534,4,FALSE)</f>
        <v>650000</v>
      </c>
      <c r="F282" s="5">
        <f t="shared" si="4"/>
        <v>662349.99999999988</v>
      </c>
    </row>
    <row r="283" spans="1:6" x14ac:dyDescent="0.2">
      <c r="A283" t="s">
        <v>229</v>
      </c>
      <c r="B283">
        <v>4.7</v>
      </c>
      <c r="C283">
        <f>VLOOKUP(A283,'[1]18 Lookup Table'!$A$2:$D$1534,2,FALSE)</f>
        <v>3</v>
      </c>
      <c r="D283">
        <f>VLOOKUP(A283,'[1]18 Lookup Table'!$A$2:$D$1534,3,FALSE)</f>
        <v>-0.2</v>
      </c>
      <c r="E283" s="4">
        <f>VLOOKUP(A283,'[1]18 Lookup Table'!$A$2:$D$1534,4,FALSE)</f>
        <v>545000</v>
      </c>
      <c r="F283" s="5">
        <f t="shared" si="4"/>
        <v>555355</v>
      </c>
    </row>
    <row r="284" spans="1:6" x14ac:dyDescent="0.2">
      <c r="A284" t="s">
        <v>230</v>
      </c>
      <c r="B284">
        <v>6.2</v>
      </c>
      <c r="C284">
        <f>VLOOKUP(A284,'[1]18 Lookup Table'!$A$2:$D$1534,2,FALSE)</f>
        <v>8</v>
      </c>
      <c r="D284">
        <f>VLOOKUP(A284,'[1]18 Lookup Table'!$A$2:$D$1534,3,FALSE)</f>
        <v>-0.2</v>
      </c>
      <c r="E284" s="4">
        <f>VLOOKUP(A284,'[1]18 Lookup Table'!$A$2:$D$1534,4,FALSE)</f>
        <v>2450000</v>
      </c>
      <c r="F284" s="5">
        <f t="shared" si="4"/>
        <v>2496550</v>
      </c>
    </row>
    <row r="285" spans="1:6" x14ac:dyDescent="0.2">
      <c r="A285" t="s">
        <v>230</v>
      </c>
      <c r="B285">
        <v>4.97</v>
      </c>
      <c r="C285">
        <f>VLOOKUP(A285,'[1]18 Lookup Table'!$A$2:$D$1534,2,FALSE)</f>
        <v>8</v>
      </c>
      <c r="D285">
        <f>VLOOKUP(A285,'[1]18 Lookup Table'!$A$2:$D$1534,3,FALSE)</f>
        <v>-0.2</v>
      </c>
      <c r="E285" s="4">
        <f>VLOOKUP(A285,'[1]18 Lookup Table'!$A$2:$D$1534,4,FALSE)</f>
        <v>2450000</v>
      </c>
      <c r="F285" s="5">
        <f t="shared" si="4"/>
        <v>2496550</v>
      </c>
    </row>
    <row r="286" spans="1:6" x14ac:dyDescent="0.2">
      <c r="A286" t="s">
        <v>230</v>
      </c>
      <c r="B286">
        <v>21.6</v>
      </c>
      <c r="C286">
        <f>VLOOKUP(A286,'[1]18 Lookup Table'!$A$2:$D$1534,2,FALSE)</f>
        <v>8</v>
      </c>
      <c r="D286">
        <f>VLOOKUP(A286,'[1]18 Lookup Table'!$A$2:$D$1534,3,FALSE)</f>
        <v>-0.2</v>
      </c>
      <c r="E286" s="4">
        <f>VLOOKUP(A286,'[1]18 Lookup Table'!$A$2:$D$1534,4,FALSE)</f>
        <v>2450000</v>
      </c>
      <c r="F286" s="5">
        <f t="shared" si="4"/>
        <v>2496550</v>
      </c>
    </row>
    <row r="287" spans="1:6" x14ac:dyDescent="0.2">
      <c r="A287" t="s">
        <v>231</v>
      </c>
      <c r="B287">
        <v>4.92</v>
      </c>
      <c r="C287">
        <f>VLOOKUP(A287,'[1]18 Lookup Table'!$A$2:$D$1534,2,FALSE)</f>
        <v>13</v>
      </c>
      <c r="D287">
        <f>VLOOKUP(A287,'[1]18 Lookup Table'!$A$2:$D$1534,3,FALSE)</f>
        <v>-0.2</v>
      </c>
      <c r="E287" s="4">
        <f>VLOOKUP(A287,'[1]18 Lookup Table'!$A$2:$D$1534,4,FALSE)</f>
        <v>11500000</v>
      </c>
      <c r="F287" s="5">
        <f t="shared" si="4"/>
        <v>11718499.999999998</v>
      </c>
    </row>
    <row r="288" spans="1:6" x14ac:dyDescent="0.2">
      <c r="A288" t="s">
        <v>232</v>
      </c>
      <c r="B288">
        <v>3.86</v>
      </c>
      <c r="C288">
        <f>VLOOKUP(A288,'[1]18 Lookup Table'!$A$2:$D$1534,2,FALSE)</f>
        <v>4</v>
      </c>
      <c r="D288">
        <f>VLOOKUP(A288,'[1]18 Lookup Table'!$A$2:$D$1534,3,FALSE)</f>
        <v>1.7</v>
      </c>
      <c r="E288" s="4">
        <f>VLOOKUP(A288,'[1]18 Lookup Table'!$A$2:$D$1534,4,FALSE)</f>
        <v>2450000</v>
      </c>
      <c r="F288" s="5">
        <f t="shared" si="4"/>
        <v>2496550</v>
      </c>
    </row>
    <row r="289" spans="1:6" x14ac:dyDescent="0.2">
      <c r="A289" t="s">
        <v>233</v>
      </c>
      <c r="B289">
        <v>2</v>
      </c>
      <c r="C289">
        <f>VLOOKUP(A289,'[1]18 Lookup Table'!$A$2:$D$1534,2,FALSE)</f>
        <v>6</v>
      </c>
      <c r="D289">
        <f>VLOOKUP(A289,'[1]18 Lookup Table'!$A$2:$D$1534,3,FALSE)</f>
        <v>1.3</v>
      </c>
      <c r="E289" s="4">
        <f>VLOOKUP(A289,'[1]18 Lookup Table'!$A$2:$D$1534,4,FALSE)</f>
        <v>850000</v>
      </c>
      <c r="F289" s="5">
        <f t="shared" si="4"/>
        <v>866149.99999999988</v>
      </c>
    </row>
    <row r="290" spans="1:6" x14ac:dyDescent="0.2">
      <c r="A290" t="s">
        <v>234</v>
      </c>
      <c r="B290">
        <v>6.49</v>
      </c>
      <c r="C290">
        <f>VLOOKUP(A290,'[1]18 Lookup Table'!$A$2:$D$1534,2,FALSE)</f>
        <v>9</v>
      </c>
      <c r="D290">
        <f>VLOOKUP(A290,'[1]18 Lookup Table'!$A$2:$D$1534,3,FALSE)</f>
        <v>-0.9</v>
      </c>
      <c r="E290" s="4">
        <f>VLOOKUP(A290,'[1]18 Lookup Table'!$A$2:$D$1534,4,FALSE)</f>
        <v>7000000</v>
      </c>
      <c r="F290" s="5">
        <f t="shared" si="4"/>
        <v>7132999.9999999991</v>
      </c>
    </row>
    <row r="291" spans="1:6" x14ac:dyDescent="0.2">
      <c r="A291" t="s">
        <v>235</v>
      </c>
      <c r="B291">
        <v>4.5</v>
      </c>
      <c r="C291">
        <f>VLOOKUP(A291,'[1]18 Lookup Table'!$A$2:$D$1534,2,FALSE)</f>
        <v>2</v>
      </c>
      <c r="D291">
        <f>VLOOKUP(A291,'[1]18 Lookup Table'!$A$2:$D$1534,3,FALSE)</f>
        <v>0</v>
      </c>
      <c r="E291" s="4">
        <f>VLOOKUP(A291,'[1]18 Lookup Table'!$A$2:$D$1534,4,FALSE)</f>
        <v>546900</v>
      </c>
      <c r="F291" s="5">
        <f t="shared" si="4"/>
        <v>557291.1</v>
      </c>
    </row>
    <row r="292" spans="1:6" x14ac:dyDescent="0.2">
      <c r="A292" t="s">
        <v>236</v>
      </c>
      <c r="B292">
        <v>1.99</v>
      </c>
      <c r="C292">
        <f>VLOOKUP(A292,'[1]18 Lookup Table'!$A$2:$D$1534,2,FALSE)</f>
        <v>7</v>
      </c>
      <c r="D292">
        <f>VLOOKUP(A292,'[1]18 Lookup Table'!$A$2:$D$1534,3,FALSE)</f>
        <v>2.1</v>
      </c>
      <c r="E292" s="4">
        <f>VLOOKUP(A292,'[1]18 Lookup Table'!$A$2:$D$1534,4,FALSE)</f>
        <v>5000000</v>
      </c>
      <c r="F292" s="5">
        <f t="shared" si="4"/>
        <v>5094999.9999999991</v>
      </c>
    </row>
    <row r="293" spans="1:6" x14ac:dyDescent="0.2">
      <c r="A293" t="s">
        <v>237</v>
      </c>
      <c r="B293">
        <v>15.75</v>
      </c>
      <c r="C293">
        <f>VLOOKUP(A293,'[1]18 Lookup Table'!$A$2:$D$1534,2,FALSE)</f>
        <v>8</v>
      </c>
      <c r="D293">
        <f>VLOOKUP(A293,'[1]18 Lookup Table'!$A$2:$D$1534,3,FALSE)</f>
        <v>-0.3</v>
      </c>
      <c r="E293" s="4">
        <f>VLOOKUP(A293,'[1]18 Lookup Table'!$A$2:$D$1534,4,FALSE)</f>
        <v>100000</v>
      </c>
      <c r="F293" s="5">
        <f t="shared" si="4"/>
        <v>101899.99999999999</v>
      </c>
    </row>
    <row r="294" spans="1:6" x14ac:dyDescent="0.2">
      <c r="A294" t="s">
        <v>238</v>
      </c>
      <c r="B294">
        <v>3.23</v>
      </c>
      <c r="C294">
        <f>VLOOKUP(A294,'[1]18 Lookup Table'!$A$2:$D$1534,2,FALSE)</f>
        <v>10</v>
      </c>
      <c r="D294">
        <f>VLOOKUP(A294,'[1]18 Lookup Table'!$A$2:$D$1534,3,FALSE)</f>
        <v>0</v>
      </c>
      <c r="E294" s="4">
        <f>VLOOKUP(A294,'[1]18 Lookup Table'!$A$2:$D$1534,4,FALSE)</f>
        <v>20000000</v>
      </c>
      <c r="F294" s="5">
        <f t="shared" si="4"/>
        <v>20379999.999999996</v>
      </c>
    </row>
    <row r="295" spans="1:6" x14ac:dyDescent="0.2">
      <c r="A295" t="s">
        <v>239</v>
      </c>
      <c r="B295">
        <v>4.05</v>
      </c>
      <c r="C295">
        <f>VLOOKUP(A295,'[1]18 Lookup Table'!$A$2:$D$1534,2,FALSE)</f>
        <v>3</v>
      </c>
      <c r="D295">
        <f>VLOOKUP(A295,'[1]18 Lookup Table'!$A$2:$D$1534,3,FALSE)</f>
        <v>0.8</v>
      </c>
      <c r="E295" s="4">
        <f>VLOOKUP(A295,'[1]18 Lookup Table'!$A$2:$D$1534,4,FALSE)</f>
        <v>547500</v>
      </c>
      <c r="F295" s="5">
        <f t="shared" si="4"/>
        <v>557902.5</v>
      </c>
    </row>
    <row r="296" spans="1:6" x14ac:dyDescent="0.2">
      <c r="A296" t="s">
        <v>240</v>
      </c>
      <c r="B296">
        <v>2.04</v>
      </c>
      <c r="C296">
        <f>VLOOKUP(A296,'[1]18 Lookup Table'!$A$2:$D$1534,2,FALSE)</f>
        <v>2</v>
      </c>
      <c r="D296">
        <f>VLOOKUP(A296,'[1]18 Lookup Table'!$A$2:$D$1534,3,FALSE)</f>
        <v>0.8</v>
      </c>
      <c r="E296" s="4">
        <f>VLOOKUP(A296,'[1]18 Lookup Table'!$A$2:$D$1534,4,FALSE)</f>
        <v>551000</v>
      </c>
      <c r="F296" s="5">
        <f t="shared" si="4"/>
        <v>561469</v>
      </c>
    </row>
    <row r="297" spans="1:6" x14ac:dyDescent="0.2">
      <c r="A297" t="s">
        <v>241</v>
      </c>
      <c r="B297">
        <v>2.83</v>
      </c>
      <c r="C297">
        <f>VLOOKUP(A297,'[1]18 Lookup Table'!$A$2:$D$1534,2,FALSE)</f>
        <v>4</v>
      </c>
      <c r="D297">
        <f>VLOOKUP(A297,'[1]18 Lookup Table'!$A$2:$D$1534,3,FALSE)</f>
        <v>4.8</v>
      </c>
      <c r="E297" s="4">
        <f>VLOOKUP(A297,'[1]18 Lookup Table'!$A$2:$D$1534,4,FALSE)</f>
        <v>7500000</v>
      </c>
      <c r="F297" s="5">
        <f t="shared" si="4"/>
        <v>7642499.9999999991</v>
      </c>
    </row>
    <row r="298" spans="1:6" x14ac:dyDescent="0.2">
      <c r="A298" t="s">
        <v>242</v>
      </c>
      <c r="B298">
        <v>4.24</v>
      </c>
      <c r="C298">
        <f>VLOOKUP(A298,'[1]18 Lookup Table'!$A$2:$D$1534,2,FALSE)</f>
        <v>13</v>
      </c>
      <c r="D298">
        <f>VLOOKUP(A298,'[1]18 Lookup Table'!$A$2:$D$1534,3,FALSE)</f>
        <v>0.1</v>
      </c>
      <c r="E298" s="4">
        <f>VLOOKUP(A298,'[1]18 Lookup Table'!$A$2:$D$1534,4,FALSE)</f>
        <v>9000000</v>
      </c>
      <c r="F298" s="5">
        <f t="shared" si="4"/>
        <v>9171000</v>
      </c>
    </row>
    <row r="299" spans="1:6" x14ac:dyDescent="0.2">
      <c r="A299" t="s">
        <v>243</v>
      </c>
      <c r="B299">
        <v>10.69</v>
      </c>
      <c r="C299">
        <f>VLOOKUP(A299,'[1]18 Lookup Table'!$A$2:$D$1534,2,FALSE)</f>
        <v>7</v>
      </c>
      <c r="D299">
        <f>VLOOKUP(A299,'[1]18 Lookup Table'!$A$2:$D$1534,3,FALSE)</f>
        <v>-1.1000000000000001</v>
      </c>
      <c r="E299" s="4">
        <f>VLOOKUP(A299,'[1]18 Lookup Table'!$A$2:$D$1534,4,FALSE)</f>
        <v>4900000</v>
      </c>
      <c r="F299" s="5">
        <f t="shared" si="4"/>
        <v>4993100</v>
      </c>
    </row>
    <row r="300" spans="1:6" x14ac:dyDescent="0.2">
      <c r="A300" t="s">
        <v>244</v>
      </c>
      <c r="B300">
        <v>7.36</v>
      </c>
      <c r="C300">
        <f>VLOOKUP(A300,'[1]18 Lookup Table'!$A$2:$D$1534,2,FALSE)</f>
        <v>2</v>
      </c>
      <c r="D300">
        <f>VLOOKUP(A300,'[1]18 Lookup Table'!$A$2:$D$1534,3,FALSE)</f>
        <v>-0.1</v>
      </c>
      <c r="E300" s="4">
        <f>VLOOKUP(A300,'[1]18 Lookup Table'!$A$2:$D$1534,4,FALSE)</f>
        <v>548000</v>
      </c>
      <c r="F300" s="5">
        <f t="shared" si="4"/>
        <v>558412</v>
      </c>
    </row>
    <row r="301" spans="1:6" x14ac:dyDescent="0.2">
      <c r="A301" t="s">
        <v>244</v>
      </c>
      <c r="B301">
        <v>7.71</v>
      </c>
      <c r="C301">
        <f>VLOOKUP(A301,'[1]18 Lookup Table'!$A$2:$D$1534,2,FALSE)</f>
        <v>2</v>
      </c>
      <c r="D301">
        <f>VLOOKUP(A301,'[1]18 Lookup Table'!$A$2:$D$1534,3,FALSE)</f>
        <v>-0.1</v>
      </c>
      <c r="E301" s="4">
        <f>VLOOKUP(A301,'[1]18 Lookup Table'!$A$2:$D$1534,4,FALSE)</f>
        <v>548000</v>
      </c>
      <c r="F301" s="5">
        <f t="shared" si="4"/>
        <v>558412</v>
      </c>
    </row>
    <row r="302" spans="1:6" x14ac:dyDescent="0.2">
      <c r="A302" t="s">
        <v>244</v>
      </c>
      <c r="B302">
        <v>6.75</v>
      </c>
      <c r="C302">
        <f>VLOOKUP(A302,'[1]18 Lookup Table'!$A$2:$D$1534,2,FALSE)</f>
        <v>2</v>
      </c>
      <c r="D302">
        <f>VLOOKUP(A302,'[1]18 Lookup Table'!$A$2:$D$1534,3,FALSE)</f>
        <v>-0.1</v>
      </c>
      <c r="E302" s="4">
        <f>VLOOKUP(A302,'[1]18 Lookup Table'!$A$2:$D$1534,4,FALSE)</f>
        <v>548000</v>
      </c>
      <c r="F302" s="5">
        <f t="shared" si="4"/>
        <v>558412</v>
      </c>
    </row>
    <row r="303" spans="1:6" x14ac:dyDescent="0.2">
      <c r="A303" t="s">
        <v>245</v>
      </c>
      <c r="B303">
        <v>3.28</v>
      </c>
      <c r="C303">
        <f>VLOOKUP(A303,'[1]18 Lookup Table'!$A$2:$D$1534,2,FALSE)</f>
        <v>3</v>
      </c>
      <c r="D303">
        <f>VLOOKUP(A303,'[1]18 Lookup Table'!$A$2:$D$1534,3,FALSE)</f>
        <v>1</v>
      </c>
      <c r="E303" s="4">
        <f>VLOOKUP(A303,'[1]18 Lookup Table'!$A$2:$D$1534,4,FALSE)</f>
        <v>558000</v>
      </c>
      <c r="F303" s="5">
        <f t="shared" si="4"/>
        <v>568602</v>
      </c>
    </row>
    <row r="304" spans="1:6" x14ac:dyDescent="0.2">
      <c r="A304" t="s">
        <v>246</v>
      </c>
      <c r="B304">
        <v>4.18</v>
      </c>
      <c r="C304">
        <f>VLOOKUP(A304,'[1]18 Lookup Table'!$A$2:$D$1534,2,FALSE)</f>
        <v>7</v>
      </c>
      <c r="D304">
        <f>VLOOKUP(A304,'[1]18 Lookup Table'!$A$2:$D$1534,3,FALSE)</f>
        <v>3.5</v>
      </c>
      <c r="E304" s="4">
        <f>VLOOKUP(A304,'[1]18 Lookup Table'!$A$2:$D$1534,4,FALSE)</f>
        <v>8333334</v>
      </c>
      <c r="F304" s="5">
        <f t="shared" si="4"/>
        <v>8491667.345999999</v>
      </c>
    </row>
    <row r="305" spans="1:6" x14ac:dyDescent="0.2">
      <c r="A305" t="s">
        <v>247</v>
      </c>
      <c r="B305">
        <v>3.23</v>
      </c>
      <c r="C305">
        <f>VLOOKUP(A305,'[1]18 Lookup Table'!$A$2:$D$1534,2,FALSE)</f>
        <v>2</v>
      </c>
      <c r="D305">
        <f>VLOOKUP(A305,'[1]18 Lookup Table'!$A$2:$D$1534,3,FALSE)</f>
        <v>0.8</v>
      </c>
      <c r="E305" s="4">
        <f>VLOOKUP(A305,'[1]18 Lookup Table'!$A$2:$D$1534,4,FALSE)</f>
        <v>555000</v>
      </c>
      <c r="F305" s="5">
        <f t="shared" si="4"/>
        <v>565545</v>
      </c>
    </row>
    <row r="306" spans="1:6" x14ac:dyDescent="0.2">
      <c r="A306" t="s">
        <v>248</v>
      </c>
      <c r="B306">
        <v>5.42</v>
      </c>
      <c r="C306">
        <f>VLOOKUP(A306,'[1]18 Lookup Table'!$A$2:$D$1534,2,FALSE)</f>
        <v>5</v>
      </c>
      <c r="D306">
        <f>VLOOKUP(A306,'[1]18 Lookup Table'!$A$2:$D$1534,3,FALSE)</f>
        <v>-0.5</v>
      </c>
      <c r="E306" s="4">
        <f>VLOOKUP(A306,'[1]18 Lookup Table'!$A$2:$D$1534,4,FALSE)</f>
        <v>552800</v>
      </c>
      <c r="F306" s="5">
        <f t="shared" si="4"/>
        <v>563303.19999999995</v>
      </c>
    </row>
    <row r="307" spans="1:6" x14ac:dyDescent="0.2">
      <c r="A307" t="s">
        <v>249</v>
      </c>
      <c r="B307">
        <v>3.62</v>
      </c>
      <c r="C307">
        <f>VLOOKUP(A307,'[1]18 Lookup Table'!$A$2:$D$1534,2,FALSE)</f>
        <v>2</v>
      </c>
      <c r="D307">
        <f>VLOOKUP(A307,'[1]18 Lookup Table'!$A$2:$D$1534,3,FALSE)</f>
        <v>0.5</v>
      </c>
      <c r="E307" s="4">
        <f>VLOOKUP(A307,'[1]18 Lookup Table'!$A$2:$D$1534,4,FALSE)</f>
        <v>580450</v>
      </c>
      <c r="F307" s="5">
        <f t="shared" si="4"/>
        <v>591478.54999999993</v>
      </c>
    </row>
    <row r="308" spans="1:6" x14ac:dyDescent="0.2">
      <c r="A308" t="s">
        <v>250</v>
      </c>
      <c r="B308">
        <v>3.99</v>
      </c>
      <c r="C308">
        <f>VLOOKUP(A308,'[1]18 Lookup Table'!$A$2:$D$1534,2,FALSE)</f>
        <v>4</v>
      </c>
      <c r="D308">
        <f>VLOOKUP(A308,'[1]18 Lookup Table'!$A$2:$D$1534,3,FALSE)</f>
        <v>1</v>
      </c>
      <c r="E308" s="4">
        <f>VLOOKUP(A308,'[1]18 Lookup Table'!$A$2:$D$1534,4,FALSE)</f>
        <v>611250</v>
      </c>
      <c r="F308" s="5">
        <f t="shared" si="4"/>
        <v>622863.75</v>
      </c>
    </row>
    <row r="309" spans="1:6" x14ac:dyDescent="0.2">
      <c r="A309" t="s">
        <v>251</v>
      </c>
      <c r="B309">
        <v>6.79</v>
      </c>
      <c r="C309">
        <f>VLOOKUP(A309,'[1]18 Lookup Table'!$A$2:$D$1534,2,FALSE)</f>
        <v>8</v>
      </c>
      <c r="D309">
        <f>VLOOKUP(A309,'[1]18 Lookup Table'!$A$2:$D$1534,3,FALSE)</f>
        <v>-1.3</v>
      </c>
      <c r="E309" s="4">
        <f>VLOOKUP(A309,'[1]18 Lookup Table'!$A$2:$D$1534,4,FALSE)</f>
        <v>9000000</v>
      </c>
      <c r="F309" s="5">
        <f t="shared" si="4"/>
        <v>9171000</v>
      </c>
    </row>
    <row r="310" spans="1:6" x14ac:dyDescent="0.2">
      <c r="A310" t="s">
        <v>252</v>
      </c>
      <c r="B310">
        <v>3.83</v>
      </c>
      <c r="C310">
        <f>VLOOKUP(A310,'[1]18 Lookup Table'!$A$2:$D$1534,2,FALSE)</f>
        <v>4</v>
      </c>
      <c r="D310">
        <f>VLOOKUP(A310,'[1]18 Lookup Table'!$A$2:$D$1534,3,FALSE)</f>
        <v>0.7</v>
      </c>
      <c r="E310" s="4">
        <f>VLOOKUP(A310,'[1]18 Lookup Table'!$A$2:$D$1534,4,FALSE)</f>
        <v>559000</v>
      </c>
      <c r="F310" s="5">
        <f t="shared" si="4"/>
        <v>569621</v>
      </c>
    </row>
    <row r="311" spans="1:6" x14ac:dyDescent="0.2">
      <c r="A311" t="s">
        <v>253</v>
      </c>
      <c r="B311">
        <v>2.4900000000000002</v>
      </c>
      <c r="C311">
        <f>VLOOKUP(A311,'[1]18 Lookup Table'!$A$2:$D$1534,2,FALSE)</f>
        <v>2</v>
      </c>
      <c r="D311">
        <f>VLOOKUP(A311,'[1]18 Lookup Table'!$A$2:$D$1534,3,FALSE)</f>
        <v>1.5</v>
      </c>
      <c r="E311" s="4">
        <f>VLOOKUP(A311,'[1]18 Lookup Table'!$A$2:$D$1534,4,FALSE)</f>
        <v>545500</v>
      </c>
      <c r="F311" s="5">
        <f t="shared" si="4"/>
        <v>555864.5</v>
      </c>
    </row>
    <row r="312" spans="1:6" x14ac:dyDescent="0.2">
      <c r="A312" t="s">
        <v>254</v>
      </c>
      <c r="B312">
        <v>1.47</v>
      </c>
      <c r="C312">
        <f>VLOOKUP(A312,'[1]18 Lookup Table'!$A$2:$D$1534,2,FALSE)</f>
        <v>12</v>
      </c>
      <c r="D312">
        <f>VLOOKUP(A312,'[1]18 Lookup Table'!$A$2:$D$1534,3,FALSE)</f>
        <v>1.4</v>
      </c>
      <c r="E312" s="4">
        <f>VLOOKUP(A312,'[1]18 Lookup Table'!$A$2:$D$1534,4,FALSE)</f>
        <v>9000000</v>
      </c>
      <c r="F312" s="5">
        <f t="shared" si="4"/>
        <v>9171000</v>
      </c>
    </row>
    <row r="313" spans="1:6" x14ac:dyDescent="0.2">
      <c r="A313" t="s">
        <v>255</v>
      </c>
      <c r="B313">
        <v>3.13</v>
      </c>
      <c r="C313">
        <f>VLOOKUP(A313,'[1]18 Lookup Table'!$A$2:$D$1534,2,FALSE)</f>
        <v>11</v>
      </c>
      <c r="D313">
        <f>VLOOKUP(A313,'[1]18 Lookup Table'!$A$2:$D$1534,3,FALSE)</f>
        <v>3.8</v>
      </c>
      <c r="E313" s="4">
        <f>VLOOKUP(A313,'[1]18 Lookup Table'!$A$2:$D$1534,4,FALSE)</f>
        <v>7000000</v>
      </c>
      <c r="F313" s="5">
        <f t="shared" si="4"/>
        <v>7132999.9999999991</v>
      </c>
    </row>
    <row r="314" spans="1:6" x14ac:dyDescent="0.2">
      <c r="A314" t="s">
        <v>256</v>
      </c>
      <c r="B314">
        <v>4.45</v>
      </c>
      <c r="C314">
        <f>VLOOKUP(A314,'[1]18 Lookup Table'!$A$2:$D$1534,2,FALSE)</f>
        <v>12</v>
      </c>
      <c r="D314">
        <f>VLOOKUP(A314,'[1]18 Lookup Table'!$A$2:$D$1534,3,FALSE)</f>
        <v>-0.1</v>
      </c>
      <c r="E314" s="4">
        <f>VLOOKUP(A314,'[1]18 Lookup Table'!$A$2:$D$1534,4,FALSE)</f>
        <v>575000</v>
      </c>
      <c r="F314" s="5">
        <f t="shared" si="4"/>
        <v>585925</v>
      </c>
    </row>
    <row r="315" spans="1:6" x14ac:dyDescent="0.2">
      <c r="A315" t="s">
        <v>257</v>
      </c>
      <c r="B315">
        <v>4.0599999999999996</v>
      </c>
      <c r="C315">
        <f>VLOOKUP(A315,'[1]18 Lookup Table'!$A$2:$D$1534,2,FALSE)</f>
        <v>3</v>
      </c>
      <c r="D315">
        <f>VLOOKUP(A315,'[1]18 Lookup Table'!$A$2:$D$1534,3,FALSE)</f>
        <v>1.4</v>
      </c>
      <c r="E315" s="4">
        <f>VLOOKUP(A315,'[1]18 Lookup Table'!$A$2:$D$1534,4,FALSE)</f>
        <v>571000</v>
      </c>
      <c r="F315" s="5">
        <f t="shared" si="4"/>
        <v>581849</v>
      </c>
    </row>
    <row r="316" spans="1:6" x14ac:dyDescent="0.2">
      <c r="A316" t="s">
        <v>258</v>
      </c>
      <c r="B316">
        <v>5.0999999999999996</v>
      </c>
      <c r="C316">
        <f>VLOOKUP(A316,'[1]18 Lookup Table'!$A$2:$D$1534,2,FALSE)</f>
        <v>5</v>
      </c>
      <c r="D316">
        <f>VLOOKUP(A316,'[1]18 Lookup Table'!$A$2:$D$1534,3,FALSE)</f>
        <v>0.2</v>
      </c>
      <c r="E316" s="4">
        <f>VLOOKUP(A316,'[1]18 Lookup Table'!$A$2:$D$1534,4,FALSE)</f>
        <v>582500</v>
      </c>
      <c r="F316" s="5">
        <f t="shared" si="4"/>
        <v>593567.5</v>
      </c>
    </row>
    <row r="317" spans="1:6" x14ac:dyDescent="0.2">
      <c r="A317" t="s">
        <v>259</v>
      </c>
      <c r="B317">
        <v>2.59</v>
      </c>
      <c r="C317">
        <f>VLOOKUP(A317,'[1]18 Lookup Table'!$A$2:$D$1534,2,FALSE)</f>
        <v>12</v>
      </c>
      <c r="D317">
        <f>VLOOKUP(A317,'[1]18 Lookup Table'!$A$2:$D$1534,3,FALSE)</f>
        <v>0.8</v>
      </c>
      <c r="E317" s="4">
        <f>VLOOKUP(A317,'[1]18 Lookup Table'!$A$2:$D$1534,4,FALSE)</f>
        <v>7750000</v>
      </c>
      <c r="F317" s="5">
        <f t="shared" si="4"/>
        <v>7897249.9999999991</v>
      </c>
    </row>
    <row r="318" spans="1:6" x14ac:dyDescent="0.2">
      <c r="A318" t="s">
        <v>260</v>
      </c>
      <c r="B318">
        <v>8</v>
      </c>
      <c r="C318">
        <f>VLOOKUP(A318,'[1]18 Lookup Table'!$A$2:$D$1534,2,FALSE)</f>
        <v>2</v>
      </c>
      <c r="D318">
        <f>VLOOKUP(A318,'[1]18 Lookup Table'!$A$2:$D$1534,3,FALSE)</f>
        <v>-0.8</v>
      </c>
      <c r="E318" s="4">
        <f>VLOOKUP(A318,'[1]18 Lookup Table'!$A$2:$D$1534,4,FALSE)</f>
        <v>557500</v>
      </c>
      <c r="F318" s="5">
        <f t="shared" si="4"/>
        <v>568092.5</v>
      </c>
    </row>
    <row r="319" spans="1:6" x14ac:dyDescent="0.2">
      <c r="A319" t="s">
        <v>261</v>
      </c>
      <c r="B319">
        <v>3.9</v>
      </c>
      <c r="C319">
        <f>VLOOKUP(A319,'[1]18 Lookup Table'!$A$2:$D$1534,2,FALSE)</f>
        <v>2</v>
      </c>
      <c r="D319">
        <f>VLOOKUP(A319,'[1]18 Lookup Table'!$A$2:$D$1534,3,FALSE)</f>
        <v>1.3</v>
      </c>
      <c r="E319" s="4">
        <f>VLOOKUP(A319,'[1]18 Lookup Table'!$A$2:$D$1534,4,FALSE)</f>
        <v>555000</v>
      </c>
      <c r="F319" s="5">
        <f t="shared" si="4"/>
        <v>565545</v>
      </c>
    </row>
    <row r="320" spans="1:6" x14ac:dyDescent="0.2">
      <c r="A320" t="s">
        <v>262</v>
      </c>
      <c r="B320">
        <v>6</v>
      </c>
      <c r="C320">
        <f>VLOOKUP(A320,'[1]18 Lookup Table'!$A$2:$D$1534,2,FALSE)</f>
        <v>8</v>
      </c>
      <c r="D320">
        <f>VLOOKUP(A320,'[1]18 Lookup Table'!$A$2:$D$1534,3,FALSE)</f>
        <v>-1</v>
      </c>
      <c r="E320" s="4">
        <f>VLOOKUP(A320,'[1]18 Lookup Table'!$A$2:$D$1534,4,FALSE)</f>
        <v>7750000</v>
      </c>
      <c r="F320" s="5">
        <f t="shared" si="4"/>
        <v>7897249.9999999991</v>
      </c>
    </row>
    <row r="321" spans="1:6" x14ac:dyDescent="0.2">
      <c r="A321" t="s">
        <v>263</v>
      </c>
      <c r="B321">
        <v>2.37</v>
      </c>
      <c r="C321">
        <f>VLOOKUP(A321,'[1]18 Lookup Table'!$A$2:$D$1534,2,FALSE)</f>
        <v>4</v>
      </c>
      <c r="D321">
        <f>VLOOKUP(A321,'[1]18 Lookup Table'!$A$2:$D$1534,3,FALSE)</f>
        <v>9.6999999999999993</v>
      </c>
      <c r="E321" s="4">
        <f>VLOOKUP(A321,'[1]18 Lookup Table'!$A$2:$D$1534,4,FALSE)</f>
        <v>573000</v>
      </c>
      <c r="F321" s="5">
        <f t="shared" si="4"/>
        <v>583887</v>
      </c>
    </row>
    <row r="322" spans="1:6" x14ac:dyDescent="0.2">
      <c r="A322" t="s">
        <v>264</v>
      </c>
      <c r="B322">
        <v>3.59</v>
      </c>
      <c r="C322">
        <f>VLOOKUP(A322,'[1]18 Lookup Table'!$A$2:$D$1534,2,FALSE)</f>
        <v>10</v>
      </c>
      <c r="D322">
        <f>VLOOKUP(A322,'[1]18 Lookup Table'!$A$2:$D$1534,3,FALSE)</f>
        <v>0.1</v>
      </c>
      <c r="E322" s="4">
        <f>VLOOKUP(A322,'[1]18 Lookup Table'!$A$2:$D$1534,4,FALSE)</f>
        <v>3000000</v>
      </c>
      <c r="F322" s="5">
        <f t="shared" si="4"/>
        <v>3056999.9999999995</v>
      </c>
    </row>
    <row r="323" spans="1:6" x14ac:dyDescent="0.2">
      <c r="A323" t="s">
        <v>265</v>
      </c>
      <c r="B323">
        <v>5.68</v>
      </c>
      <c r="C323">
        <f>VLOOKUP(A323,'[1]18 Lookup Table'!$A$2:$D$1534,2,FALSE)</f>
        <v>5</v>
      </c>
      <c r="D323">
        <f>VLOOKUP(A323,'[1]18 Lookup Table'!$A$2:$D$1534,3,FALSE)</f>
        <v>0</v>
      </c>
      <c r="E323" s="4">
        <f>VLOOKUP(A323,'[1]18 Lookup Table'!$A$2:$D$1534,4,FALSE)</f>
        <v>561400</v>
      </c>
      <c r="F323" s="5">
        <f t="shared" ref="F323:F386" si="5">E323*1.019</f>
        <v>572066.6</v>
      </c>
    </row>
    <row r="324" spans="1:6" x14ac:dyDescent="0.2">
      <c r="A324" t="s">
        <v>266</v>
      </c>
      <c r="B324">
        <v>4.1900000000000004</v>
      </c>
      <c r="C324">
        <f>VLOOKUP(A324,'[1]18 Lookup Table'!$A$2:$D$1534,2,FALSE)</f>
        <v>9</v>
      </c>
      <c r="D324">
        <f>VLOOKUP(A324,'[1]18 Lookup Table'!$A$2:$D$1534,3,FALSE)</f>
        <v>0.5</v>
      </c>
      <c r="E324" s="4">
        <f>VLOOKUP(A324,'[1]18 Lookup Table'!$A$2:$D$1534,4,FALSE)</f>
        <v>9167000</v>
      </c>
      <c r="F324" s="5">
        <f t="shared" si="5"/>
        <v>9341173</v>
      </c>
    </row>
    <row r="325" spans="1:6" x14ac:dyDescent="0.2">
      <c r="A325" t="s">
        <v>267</v>
      </c>
      <c r="B325">
        <v>6.43</v>
      </c>
      <c r="C325">
        <f>VLOOKUP(A325,'[1]18 Lookup Table'!$A$2:$D$1534,2,FALSE)</f>
        <v>2</v>
      </c>
      <c r="D325">
        <f>VLOOKUP(A325,'[1]18 Lookup Table'!$A$2:$D$1534,3,FALSE)</f>
        <v>-0.1</v>
      </c>
      <c r="E325" s="4">
        <f>VLOOKUP(A325,'[1]18 Lookup Table'!$A$2:$D$1534,4,FALSE)</f>
        <v>1090000</v>
      </c>
      <c r="F325" s="5">
        <f t="shared" si="5"/>
        <v>1110710</v>
      </c>
    </row>
    <row r="326" spans="1:6" x14ac:dyDescent="0.2">
      <c r="A326" t="s">
        <v>268</v>
      </c>
      <c r="B326">
        <v>2.4500000000000002</v>
      </c>
      <c r="C326">
        <f>VLOOKUP(A326,'[1]18 Lookup Table'!$A$2:$D$1534,2,FALSE)</f>
        <v>4</v>
      </c>
      <c r="D326">
        <f>VLOOKUP(A326,'[1]18 Lookup Table'!$A$2:$D$1534,3,FALSE)</f>
        <v>2.2999999999999998</v>
      </c>
      <c r="E326" s="4">
        <f>VLOOKUP(A326,'[1]18 Lookup Table'!$A$2:$D$1534,4,FALSE)</f>
        <v>555000</v>
      </c>
      <c r="F326" s="5">
        <f t="shared" si="5"/>
        <v>565545</v>
      </c>
    </row>
    <row r="327" spans="1:6" x14ac:dyDescent="0.2">
      <c r="A327" t="s">
        <v>269</v>
      </c>
      <c r="B327">
        <v>4.49</v>
      </c>
      <c r="C327">
        <f>VLOOKUP(A327,'[1]18 Lookup Table'!$A$2:$D$1534,2,FALSE)</f>
        <v>7</v>
      </c>
      <c r="D327">
        <f>VLOOKUP(A327,'[1]18 Lookup Table'!$A$2:$D$1534,3,FALSE)</f>
        <v>1.1000000000000001</v>
      </c>
      <c r="E327" s="4">
        <f>VLOOKUP(A327,'[1]18 Lookup Table'!$A$2:$D$1534,4,FALSE)</f>
        <v>6300000</v>
      </c>
      <c r="F327" s="5">
        <f t="shared" si="5"/>
        <v>6419699.9999999991</v>
      </c>
    </row>
    <row r="328" spans="1:6" x14ac:dyDescent="0.2">
      <c r="A328" t="s">
        <v>270</v>
      </c>
      <c r="B328">
        <v>18</v>
      </c>
      <c r="C328">
        <f>VLOOKUP(A328,'[1]18 Lookup Table'!$A$2:$D$1534,2,FALSE)</f>
        <v>8</v>
      </c>
      <c r="D328">
        <f>VLOOKUP(A328,'[1]18 Lookup Table'!$A$2:$D$1534,3,FALSE)</f>
        <v>-0.2</v>
      </c>
      <c r="E328" s="4">
        <f>VLOOKUP(A328,'[1]18 Lookup Table'!$A$2:$D$1534,4,FALSE)</f>
        <v>100000</v>
      </c>
      <c r="F328" s="5">
        <f t="shared" si="5"/>
        <v>101899.99999999999</v>
      </c>
    </row>
    <row r="329" spans="1:6" x14ac:dyDescent="0.2">
      <c r="A329" t="s">
        <v>271</v>
      </c>
      <c r="B329">
        <v>2.63</v>
      </c>
      <c r="C329">
        <f>VLOOKUP(A329,'[1]18 Lookup Table'!$A$2:$D$1534,2,FALSE)</f>
        <v>3</v>
      </c>
      <c r="D329">
        <f>VLOOKUP(A329,'[1]18 Lookup Table'!$A$2:$D$1534,3,FALSE)</f>
        <v>0.8</v>
      </c>
      <c r="E329" s="4">
        <f>VLOOKUP(A329,'[1]18 Lookup Table'!$A$2:$D$1534,4,FALSE)</f>
        <v>1750000</v>
      </c>
      <c r="F329" s="5">
        <f t="shared" si="5"/>
        <v>1783249.9999999998</v>
      </c>
    </row>
    <row r="330" spans="1:6" x14ac:dyDescent="0.2">
      <c r="A330" t="s">
        <v>271</v>
      </c>
      <c r="B330">
        <v>2.68</v>
      </c>
      <c r="C330">
        <f>VLOOKUP(A330,'[1]18 Lookup Table'!$A$2:$D$1534,2,FALSE)</f>
        <v>3</v>
      </c>
      <c r="D330">
        <f>VLOOKUP(A330,'[1]18 Lookup Table'!$A$2:$D$1534,3,FALSE)</f>
        <v>0.8</v>
      </c>
      <c r="E330" s="4">
        <f>VLOOKUP(A330,'[1]18 Lookup Table'!$A$2:$D$1534,4,FALSE)</f>
        <v>1750000</v>
      </c>
      <c r="F330" s="5">
        <f t="shared" si="5"/>
        <v>1783249.9999999998</v>
      </c>
    </row>
    <row r="331" spans="1:6" x14ac:dyDescent="0.2">
      <c r="A331" t="s">
        <v>271</v>
      </c>
      <c r="B331">
        <v>2.5299999999999998</v>
      </c>
      <c r="C331">
        <f>VLOOKUP(A331,'[1]18 Lookup Table'!$A$2:$D$1534,2,FALSE)</f>
        <v>3</v>
      </c>
      <c r="D331">
        <f>VLOOKUP(A331,'[1]18 Lookup Table'!$A$2:$D$1534,3,FALSE)</f>
        <v>0.8</v>
      </c>
      <c r="E331" s="4">
        <f>VLOOKUP(A331,'[1]18 Lookup Table'!$A$2:$D$1534,4,FALSE)</f>
        <v>1750000</v>
      </c>
      <c r="F331" s="5">
        <f t="shared" si="5"/>
        <v>1783249.9999999998</v>
      </c>
    </row>
    <row r="332" spans="1:6" x14ac:dyDescent="0.2">
      <c r="A332" t="s">
        <v>272</v>
      </c>
      <c r="B332">
        <v>3.31</v>
      </c>
      <c r="C332" t="str">
        <f>VLOOKUP(A332,'[1]18 Lookup Table'!$A$2:$D$1534,2,FALSE)</f>
        <v>1st</v>
      </c>
      <c r="D332">
        <f>VLOOKUP(A332,'[1]18 Lookup Table'!$A$2:$D$1534,3,FALSE)</f>
        <v>4</v>
      </c>
      <c r="E332" s="4">
        <f>VLOOKUP(A332,'[1]18 Lookup Table'!$A$2:$D$1534,4,FALSE)</f>
        <v>545000</v>
      </c>
      <c r="F332" s="5">
        <f t="shared" si="5"/>
        <v>555355</v>
      </c>
    </row>
    <row r="333" spans="1:6" x14ac:dyDescent="0.2">
      <c r="A333" t="s">
        <v>273</v>
      </c>
      <c r="B333">
        <v>4.9400000000000004</v>
      </c>
      <c r="C333">
        <f>VLOOKUP(A333,'[1]18 Lookup Table'!$A$2:$D$1534,2,FALSE)</f>
        <v>4</v>
      </c>
      <c r="D333">
        <f>VLOOKUP(A333,'[1]18 Lookup Table'!$A$2:$D$1534,3,FALSE)</f>
        <v>-0.1</v>
      </c>
      <c r="E333" s="4">
        <f>VLOOKUP(A333,'[1]18 Lookup Table'!$A$2:$D$1534,4,FALSE)</f>
        <v>548300</v>
      </c>
      <c r="F333" s="5">
        <f t="shared" si="5"/>
        <v>558717.69999999995</v>
      </c>
    </row>
    <row r="334" spans="1:6" x14ac:dyDescent="0.2">
      <c r="A334" t="s">
        <v>274</v>
      </c>
      <c r="B334">
        <v>8.25</v>
      </c>
      <c r="C334">
        <f>VLOOKUP(A334,'[1]18 Lookup Table'!$A$2:$D$1534,2,FALSE)</f>
        <v>4</v>
      </c>
      <c r="D334">
        <f>VLOOKUP(A334,'[1]18 Lookup Table'!$A$2:$D$1534,3,FALSE)</f>
        <v>-0.5</v>
      </c>
      <c r="E334" s="4">
        <f>VLOOKUP(A334,'[1]18 Lookup Table'!$A$2:$D$1534,4,FALSE)</f>
        <v>558000</v>
      </c>
      <c r="F334" s="5">
        <f t="shared" si="5"/>
        <v>568602</v>
      </c>
    </row>
    <row r="335" spans="1:6" x14ac:dyDescent="0.2">
      <c r="A335" t="s">
        <v>275</v>
      </c>
      <c r="B335">
        <v>2.37</v>
      </c>
      <c r="C335">
        <f>VLOOKUP(A335,'[1]18 Lookup Table'!$A$2:$D$1534,2,FALSE)</f>
        <v>4</v>
      </c>
      <c r="D335">
        <f>VLOOKUP(A335,'[1]18 Lookup Table'!$A$2:$D$1534,3,FALSE)</f>
        <v>0.6</v>
      </c>
      <c r="E335" s="4">
        <f>VLOOKUP(A335,'[1]18 Lookup Table'!$A$2:$D$1534,4,FALSE)</f>
        <v>5300000</v>
      </c>
      <c r="F335" s="5">
        <f t="shared" si="5"/>
        <v>5400699.9999999991</v>
      </c>
    </row>
    <row r="336" spans="1:6" x14ac:dyDescent="0.2">
      <c r="A336" t="s">
        <v>275</v>
      </c>
      <c r="B336">
        <v>2.93</v>
      </c>
      <c r="C336">
        <f>VLOOKUP(A336,'[1]18 Lookup Table'!$A$2:$D$1534,2,FALSE)</f>
        <v>4</v>
      </c>
      <c r="D336">
        <f>VLOOKUP(A336,'[1]18 Lookup Table'!$A$2:$D$1534,3,FALSE)</f>
        <v>0.6</v>
      </c>
      <c r="E336" s="4">
        <f>VLOOKUP(A336,'[1]18 Lookup Table'!$A$2:$D$1534,4,FALSE)</f>
        <v>5300000</v>
      </c>
      <c r="F336" s="5">
        <f t="shared" si="5"/>
        <v>5400699.9999999991</v>
      </c>
    </row>
    <row r="337" spans="1:6" x14ac:dyDescent="0.2">
      <c r="A337" t="s">
        <v>275</v>
      </c>
      <c r="B337">
        <v>1.99</v>
      </c>
      <c r="C337">
        <f>VLOOKUP(A337,'[1]18 Lookup Table'!$A$2:$D$1534,2,FALSE)</f>
        <v>4</v>
      </c>
      <c r="D337">
        <f>VLOOKUP(A337,'[1]18 Lookup Table'!$A$2:$D$1534,3,FALSE)</f>
        <v>0.6</v>
      </c>
      <c r="E337" s="4">
        <f>VLOOKUP(A337,'[1]18 Lookup Table'!$A$2:$D$1534,4,FALSE)</f>
        <v>5300000</v>
      </c>
      <c r="F337" s="5">
        <f t="shared" si="5"/>
        <v>5400699.9999999991</v>
      </c>
    </row>
    <row r="338" spans="1:6" x14ac:dyDescent="0.2">
      <c r="A338" t="s">
        <v>276</v>
      </c>
      <c r="B338">
        <v>5.22</v>
      </c>
      <c r="C338">
        <f>VLOOKUP(A338,'[1]18 Lookup Table'!$A$2:$D$1534,2,FALSE)</f>
        <v>7</v>
      </c>
      <c r="D338">
        <f>VLOOKUP(A338,'[1]18 Lookup Table'!$A$2:$D$1534,3,FALSE)</f>
        <v>-0.4</v>
      </c>
      <c r="E338" s="4">
        <f>VLOOKUP(A338,'[1]18 Lookup Table'!$A$2:$D$1534,4,FALSE)</f>
        <v>1100000</v>
      </c>
      <c r="F338" s="5">
        <f t="shared" si="5"/>
        <v>1120900</v>
      </c>
    </row>
    <row r="339" spans="1:6" x14ac:dyDescent="0.2">
      <c r="A339" t="s">
        <v>277</v>
      </c>
      <c r="B339">
        <v>2.4300000000000002</v>
      </c>
      <c r="C339">
        <f>VLOOKUP(A339,'[1]18 Lookup Table'!$A$2:$D$1534,2,FALSE)</f>
        <v>8</v>
      </c>
      <c r="D339">
        <f>VLOOKUP(A339,'[1]18 Lookup Table'!$A$2:$D$1534,3,FALSE)</f>
        <v>2.5</v>
      </c>
      <c r="E339" s="4">
        <f>VLOOKUP(A339,'[1]18 Lookup Table'!$A$2:$D$1534,4,FALSE)</f>
        <v>7000000</v>
      </c>
      <c r="F339" s="5">
        <f t="shared" si="5"/>
        <v>7132999.9999999991</v>
      </c>
    </row>
    <row r="340" spans="1:6" x14ac:dyDescent="0.2">
      <c r="A340" t="s">
        <v>278</v>
      </c>
      <c r="B340">
        <v>4.3499999999999996</v>
      </c>
      <c r="C340">
        <f>VLOOKUP(A340,'[1]18 Lookup Table'!$A$2:$D$1534,2,FALSE)</f>
        <v>2</v>
      </c>
      <c r="D340">
        <f>VLOOKUP(A340,'[1]18 Lookup Table'!$A$2:$D$1534,3,FALSE)</f>
        <v>0.3</v>
      </c>
      <c r="E340" s="4">
        <f>VLOOKUP(A340,'[1]18 Lookup Table'!$A$2:$D$1534,4,FALSE)</f>
        <v>547500</v>
      </c>
      <c r="F340" s="5">
        <f t="shared" si="5"/>
        <v>557902.5</v>
      </c>
    </row>
    <row r="341" spans="1:6" x14ac:dyDescent="0.2">
      <c r="A341" t="s">
        <v>279</v>
      </c>
      <c r="B341">
        <v>3.26</v>
      </c>
      <c r="C341">
        <f>VLOOKUP(A341,'[1]18 Lookup Table'!$A$2:$D$1534,2,FALSE)</f>
        <v>6</v>
      </c>
      <c r="D341">
        <f>VLOOKUP(A341,'[1]18 Lookup Table'!$A$2:$D$1534,3,FALSE)</f>
        <v>1.1000000000000001</v>
      </c>
      <c r="E341" s="4">
        <f>VLOOKUP(A341,'[1]18 Lookup Table'!$A$2:$D$1534,4,FALSE)</f>
        <v>1800000</v>
      </c>
      <c r="F341" s="5">
        <f t="shared" si="5"/>
        <v>1834199.9999999998</v>
      </c>
    </row>
    <row r="342" spans="1:6" x14ac:dyDescent="0.2">
      <c r="A342" t="s">
        <v>280</v>
      </c>
      <c r="B342">
        <v>3.76</v>
      </c>
      <c r="C342">
        <f>VLOOKUP(A342,'[1]18 Lookup Table'!$A$2:$D$1534,2,FALSE)</f>
        <v>6</v>
      </c>
      <c r="D342">
        <f>VLOOKUP(A342,'[1]18 Lookup Table'!$A$2:$D$1534,3,FALSE)</f>
        <v>3.2</v>
      </c>
      <c r="E342" s="4">
        <f>VLOOKUP(A342,'[1]18 Lookup Table'!$A$2:$D$1534,4,FALSE)</f>
        <v>4900000</v>
      </c>
      <c r="F342" s="5">
        <f t="shared" si="5"/>
        <v>4993100</v>
      </c>
    </row>
    <row r="343" spans="1:6" x14ac:dyDescent="0.2">
      <c r="A343" t="s">
        <v>281</v>
      </c>
      <c r="B343">
        <v>3.46</v>
      </c>
      <c r="C343">
        <f>VLOOKUP(A343,'[1]18 Lookup Table'!$A$2:$D$1534,2,FALSE)</f>
        <v>7</v>
      </c>
      <c r="D343">
        <f>VLOOKUP(A343,'[1]18 Lookup Table'!$A$2:$D$1534,3,FALSE)</f>
        <v>0.8</v>
      </c>
      <c r="E343" s="4">
        <f>VLOOKUP(A343,'[1]18 Lookup Table'!$A$2:$D$1534,4,FALSE)</f>
        <v>2440000</v>
      </c>
      <c r="F343" s="5">
        <f t="shared" si="5"/>
        <v>2486360</v>
      </c>
    </row>
    <row r="344" spans="1:6" x14ac:dyDescent="0.2">
      <c r="A344" t="s">
        <v>282</v>
      </c>
      <c r="B344">
        <v>9</v>
      </c>
      <c r="C344">
        <f>VLOOKUP(A344,'[1]18 Lookup Table'!$A$2:$D$1534,2,FALSE)</f>
        <v>11</v>
      </c>
      <c r="D344">
        <f>VLOOKUP(A344,'[1]18 Lookup Table'!$A$2:$D$1534,3,FALSE)</f>
        <v>-0.5</v>
      </c>
      <c r="E344" s="4">
        <f>VLOOKUP(A344,'[1]18 Lookup Table'!$A$2:$D$1534,4,FALSE)</f>
        <v>1500000</v>
      </c>
      <c r="F344" s="5">
        <f t="shared" si="5"/>
        <v>1528499.9999999998</v>
      </c>
    </row>
    <row r="345" spans="1:6" x14ac:dyDescent="0.2">
      <c r="A345" t="s">
        <v>283</v>
      </c>
      <c r="B345">
        <v>5.36</v>
      </c>
      <c r="C345">
        <f>VLOOKUP(A345,'[1]18 Lookup Table'!$A$2:$D$1534,2,FALSE)</f>
        <v>3</v>
      </c>
      <c r="D345">
        <f>VLOOKUP(A345,'[1]18 Lookup Table'!$A$2:$D$1534,3,FALSE)</f>
        <v>-0.7</v>
      </c>
      <c r="E345" s="4">
        <f>VLOOKUP(A345,'[1]18 Lookup Table'!$A$2:$D$1534,4,FALSE)</f>
        <v>557500</v>
      </c>
      <c r="F345" s="5">
        <f t="shared" si="5"/>
        <v>568092.5</v>
      </c>
    </row>
    <row r="346" spans="1:6" x14ac:dyDescent="0.2">
      <c r="A346" t="s">
        <v>284</v>
      </c>
      <c r="B346">
        <v>3.67</v>
      </c>
      <c r="C346">
        <f>VLOOKUP(A346,'[1]18 Lookup Table'!$A$2:$D$1534,2,FALSE)</f>
        <v>7</v>
      </c>
      <c r="D346">
        <f>VLOOKUP(A346,'[1]18 Lookup Table'!$A$2:$D$1534,3,FALSE)</f>
        <v>0.5</v>
      </c>
      <c r="E346" s="4">
        <f>VLOOKUP(A346,'[1]18 Lookup Table'!$A$2:$D$1534,4,FALSE)</f>
        <v>1500000</v>
      </c>
      <c r="F346" s="5">
        <f t="shared" si="5"/>
        <v>1528499.9999999998</v>
      </c>
    </row>
    <row r="347" spans="1:6" x14ac:dyDescent="0.2">
      <c r="A347" t="s">
        <v>285</v>
      </c>
      <c r="B347">
        <v>7.05</v>
      </c>
      <c r="C347">
        <f>VLOOKUP(A347,'[1]18 Lookup Table'!$A$2:$D$1534,2,FALSE)</f>
        <v>3</v>
      </c>
      <c r="D347">
        <f>VLOOKUP(A347,'[1]18 Lookup Table'!$A$2:$D$1534,3,FALSE)</f>
        <v>-1</v>
      </c>
      <c r="E347" s="4">
        <f>VLOOKUP(A347,'[1]18 Lookup Table'!$A$2:$D$1534,4,FALSE)</f>
        <v>566800</v>
      </c>
      <c r="F347" s="5">
        <f t="shared" si="5"/>
        <v>577569.19999999995</v>
      </c>
    </row>
    <row r="348" spans="1:6" x14ac:dyDescent="0.2">
      <c r="A348" t="s">
        <v>286</v>
      </c>
      <c r="B348">
        <v>13.5</v>
      </c>
      <c r="C348">
        <f>VLOOKUP(A348,'[1]18 Lookup Table'!$A$2:$D$1534,2,FALSE)</f>
        <v>7</v>
      </c>
      <c r="D348">
        <f>VLOOKUP(A348,'[1]18 Lookup Table'!$A$2:$D$1534,3,FALSE)</f>
        <v>1.3</v>
      </c>
      <c r="E348" s="4">
        <f>VLOOKUP(A348,'[1]18 Lookup Table'!$A$2:$D$1534,4,FALSE)</f>
        <v>1975000</v>
      </c>
      <c r="F348" s="5">
        <f t="shared" si="5"/>
        <v>2012524.9999999998</v>
      </c>
    </row>
    <row r="349" spans="1:6" x14ac:dyDescent="0.2">
      <c r="A349" t="s">
        <v>287</v>
      </c>
      <c r="B349">
        <v>6.22</v>
      </c>
      <c r="C349">
        <f>VLOOKUP(A349,'[1]18 Lookup Table'!$A$2:$D$1534,2,FALSE)</f>
        <v>7</v>
      </c>
      <c r="D349">
        <f>VLOOKUP(A349,'[1]18 Lookup Table'!$A$2:$D$1534,3,FALSE)</f>
        <v>-1.1000000000000001</v>
      </c>
      <c r="E349" s="4">
        <f>VLOOKUP(A349,'[1]18 Lookup Table'!$A$2:$D$1534,4,FALSE)</f>
        <v>6000000</v>
      </c>
      <c r="F349" s="5">
        <f t="shared" si="5"/>
        <v>6113999.9999999991</v>
      </c>
    </row>
    <row r="350" spans="1:6" x14ac:dyDescent="0.2">
      <c r="A350" t="s">
        <v>288</v>
      </c>
      <c r="B350">
        <v>1.39</v>
      </c>
      <c r="C350">
        <f>VLOOKUP(A350,'[1]18 Lookup Table'!$A$2:$D$1534,2,FALSE)</f>
        <v>16</v>
      </c>
      <c r="D350">
        <f>VLOOKUP(A350,'[1]18 Lookup Table'!$A$2:$D$1534,3,FALSE)</f>
        <v>1.3</v>
      </c>
      <c r="E350" s="4">
        <f>VLOOKUP(A350,'[1]18 Lookup Table'!$A$2:$D$1534,4,FALSE)</f>
        <v>1750000</v>
      </c>
      <c r="F350" s="5">
        <f t="shared" si="5"/>
        <v>1783249.9999999998</v>
      </c>
    </row>
    <row r="351" spans="1:6" x14ac:dyDescent="0.2">
      <c r="A351" t="s">
        <v>289</v>
      </c>
      <c r="B351">
        <v>7.16</v>
      </c>
      <c r="C351">
        <f>VLOOKUP(A351,'[1]18 Lookup Table'!$A$2:$D$1534,2,FALSE)</f>
        <v>2</v>
      </c>
      <c r="D351">
        <f>VLOOKUP(A351,'[1]18 Lookup Table'!$A$2:$D$1534,3,FALSE)</f>
        <v>-0.5</v>
      </c>
      <c r="E351" s="4">
        <f>VLOOKUP(A351,'[1]18 Lookup Table'!$A$2:$D$1534,4,FALSE)</f>
        <v>1090000</v>
      </c>
      <c r="F351" s="5">
        <f t="shared" si="5"/>
        <v>1110710</v>
      </c>
    </row>
    <row r="352" spans="1:6" x14ac:dyDescent="0.2">
      <c r="A352" t="s">
        <v>290</v>
      </c>
      <c r="B352">
        <v>3</v>
      </c>
      <c r="C352">
        <f>VLOOKUP(A352,'[1]18 Lookup Table'!$A$2:$D$1534,2,FALSE)</f>
        <v>11</v>
      </c>
      <c r="D352">
        <f>VLOOKUP(A352,'[1]18 Lookup Table'!$A$2:$D$1534,3,FALSE)</f>
        <v>1.6</v>
      </c>
      <c r="E352" s="4">
        <f>VLOOKUP(A352,'[1]18 Lookup Table'!$A$2:$D$1534,4,FALSE)</f>
        <v>3500000</v>
      </c>
      <c r="F352" s="5">
        <f t="shared" si="5"/>
        <v>3566499.9999999995</v>
      </c>
    </row>
    <row r="353" spans="1:6" x14ac:dyDescent="0.2">
      <c r="A353" t="s">
        <v>291</v>
      </c>
      <c r="B353">
        <v>4.7699999999999996</v>
      </c>
      <c r="C353">
        <f>VLOOKUP(A353,'[1]18 Lookup Table'!$A$2:$D$1534,2,FALSE)</f>
        <v>2</v>
      </c>
      <c r="D353">
        <f>VLOOKUP(A353,'[1]18 Lookup Table'!$A$2:$D$1534,3,FALSE)</f>
        <v>2.1</v>
      </c>
      <c r="E353" s="4">
        <f>VLOOKUP(A353,'[1]18 Lookup Table'!$A$2:$D$1534,4,FALSE)</f>
        <v>551000</v>
      </c>
      <c r="F353" s="5">
        <f t="shared" si="5"/>
        <v>561469</v>
      </c>
    </row>
    <row r="354" spans="1:6" x14ac:dyDescent="0.2">
      <c r="A354" t="s">
        <v>292</v>
      </c>
      <c r="B354">
        <v>6.08</v>
      </c>
      <c r="C354">
        <f>VLOOKUP(A354,'[1]18 Lookup Table'!$A$2:$D$1534,2,FALSE)</f>
        <v>8</v>
      </c>
      <c r="D354">
        <f>VLOOKUP(A354,'[1]18 Lookup Table'!$A$2:$D$1534,3,FALSE)</f>
        <v>-0.5</v>
      </c>
      <c r="E354" s="4">
        <f>VLOOKUP(A354,'[1]18 Lookup Table'!$A$2:$D$1534,4,FALSE)</f>
        <v>8500000</v>
      </c>
      <c r="F354" s="5">
        <f t="shared" si="5"/>
        <v>8661500</v>
      </c>
    </row>
    <row r="355" spans="1:6" x14ac:dyDescent="0.2">
      <c r="A355" t="s">
        <v>293</v>
      </c>
      <c r="B355">
        <v>4.28</v>
      </c>
      <c r="C355">
        <f>VLOOKUP(A355,'[1]18 Lookup Table'!$A$2:$D$1534,2,FALSE)</f>
        <v>10</v>
      </c>
      <c r="D355">
        <f>VLOOKUP(A355,'[1]18 Lookup Table'!$A$2:$D$1534,3,FALSE)</f>
        <v>3.2</v>
      </c>
      <c r="E355" s="4">
        <f>VLOOKUP(A355,'[1]18 Lookup Table'!$A$2:$D$1534,4,FALSE)</f>
        <v>21125000</v>
      </c>
      <c r="F355" s="5">
        <f t="shared" si="5"/>
        <v>21526374.999999996</v>
      </c>
    </row>
    <row r="356" spans="1:6" x14ac:dyDescent="0.2">
      <c r="A356" t="s">
        <v>294</v>
      </c>
      <c r="B356">
        <v>3.22</v>
      </c>
      <c r="C356" t="str">
        <f>VLOOKUP(A356,'[1]18 Lookup Table'!$A$2:$D$1534,2,FALSE)</f>
        <v>1st</v>
      </c>
      <c r="D356">
        <f>VLOOKUP(A356,'[1]18 Lookup Table'!$A$2:$D$1534,3,FALSE)</f>
        <v>0.6</v>
      </c>
      <c r="E356" s="4">
        <f>VLOOKUP(A356,'[1]18 Lookup Table'!$A$2:$D$1534,4,FALSE)</f>
        <v>545000</v>
      </c>
      <c r="F356" s="5">
        <f t="shared" si="5"/>
        <v>555355</v>
      </c>
    </row>
    <row r="357" spans="1:6" x14ac:dyDescent="0.2">
      <c r="A357" t="s">
        <v>295</v>
      </c>
      <c r="B357">
        <v>2.54</v>
      </c>
      <c r="C357">
        <f>VLOOKUP(A357,'[1]18 Lookup Table'!$A$2:$D$1534,2,FALSE)</f>
        <v>6</v>
      </c>
      <c r="D357">
        <f>VLOOKUP(A357,'[1]18 Lookup Table'!$A$2:$D$1534,3,FALSE)</f>
        <v>0.7</v>
      </c>
      <c r="E357" s="4">
        <f>VLOOKUP(A357,'[1]18 Lookup Table'!$A$2:$D$1534,4,FALSE)</f>
        <v>1600000</v>
      </c>
      <c r="F357" s="5">
        <f t="shared" si="5"/>
        <v>1630399.9999999998</v>
      </c>
    </row>
    <row r="358" spans="1:6" x14ac:dyDescent="0.2">
      <c r="A358" t="s">
        <v>295</v>
      </c>
      <c r="B358">
        <v>3.4</v>
      </c>
      <c r="C358">
        <f>VLOOKUP(A358,'[1]18 Lookup Table'!$A$2:$D$1534,2,FALSE)</f>
        <v>6</v>
      </c>
      <c r="D358">
        <f>VLOOKUP(A358,'[1]18 Lookup Table'!$A$2:$D$1534,3,FALSE)</f>
        <v>0.7</v>
      </c>
      <c r="E358" s="4">
        <f>VLOOKUP(A358,'[1]18 Lookup Table'!$A$2:$D$1534,4,FALSE)</f>
        <v>1600000</v>
      </c>
      <c r="F358" s="5">
        <f t="shared" si="5"/>
        <v>1630399.9999999998</v>
      </c>
    </row>
    <row r="359" spans="1:6" x14ac:dyDescent="0.2">
      <c r="A359" t="s">
        <v>295</v>
      </c>
      <c r="B359">
        <v>0.77</v>
      </c>
      <c r="C359">
        <f>VLOOKUP(A359,'[1]18 Lookup Table'!$A$2:$D$1534,2,FALSE)</f>
        <v>6</v>
      </c>
      <c r="D359">
        <f>VLOOKUP(A359,'[1]18 Lookup Table'!$A$2:$D$1534,3,FALSE)</f>
        <v>0.7</v>
      </c>
      <c r="E359" s="4">
        <f>VLOOKUP(A359,'[1]18 Lookup Table'!$A$2:$D$1534,4,FALSE)</f>
        <v>1600000</v>
      </c>
      <c r="F359" s="5">
        <f t="shared" si="5"/>
        <v>1630399.9999999998</v>
      </c>
    </row>
    <row r="360" spans="1:6" x14ac:dyDescent="0.2">
      <c r="A360" t="s">
        <v>296</v>
      </c>
      <c r="B360">
        <v>3.58</v>
      </c>
      <c r="C360">
        <f>VLOOKUP(A360,'[1]18 Lookup Table'!$A$2:$D$1534,2,FALSE)</f>
        <v>11</v>
      </c>
      <c r="D360">
        <f>VLOOKUP(A360,'[1]18 Lookup Table'!$A$2:$D$1534,3,FALSE)</f>
        <v>4.2</v>
      </c>
      <c r="E360" s="4">
        <f>VLOOKUP(A360,'[1]18 Lookup Table'!$A$2:$D$1534,4,FALSE)</f>
        <v>30000000</v>
      </c>
      <c r="F360" s="5">
        <f t="shared" si="5"/>
        <v>30569999.999999996</v>
      </c>
    </row>
    <row r="361" spans="1:6" x14ac:dyDescent="0.2">
      <c r="A361" t="s">
        <v>297</v>
      </c>
      <c r="B361">
        <v>11</v>
      </c>
      <c r="C361">
        <f>VLOOKUP(A361,'[1]18 Lookup Table'!$A$2:$D$1534,2,FALSE)</f>
        <v>5</v>
      </c>
      <c r="D361">
        <f>VLOOKUP(A361,'[1]18 Lookup Table'!$A$2:$D$1534,3,FALSE)</f>
        <v>-0.5</v>
      </c>
      <c r="E361" s="4">
        <f>VLOOKUP(A361,'[1]18 Lookup Table'!$A$2:$D$1534,4,FALSE)</f>
        <v>690000</v>
      </c>
      <c r="F361" s="5">
        <f t="shared" si="5"/>
        <v>703109.99999999988</v>
      </c>
    </row>
    <row r="362" spans="1:6" x14ac:dyDescent="0.2">
      <c r="A362" t="s">
        <v>298</v>
      </c>
      <c r="B362">
        <v>37.799999999999997</v>
      </c>
      <c r="C362">
        <f>VLOOKUP(A362,'[1]18 Lookup Table'!$A$2:$D$1534,2,FALSE)</f>
        <v>2</v>
      </c>
      <c r="D362">
        <f>VLOOKUP(A362,'[1]18 Lookup Table'!$A$2:$D$1534,3,FALSE)</f>
        <v>0.4</v>
      </c>
      <c r="E362" s="4">
        <f>VLOOKUP(A362,'[1]18 Lookup Table'!$A$2:$D$1534,4,FALSE)</f>
        <v>545000</v>
      </c>
      <c r="F362" s="5">
        <f t="shared" si="5"/>
        <v>555355</v>
      </c>
    </row>
    <row r="363" spans="1:6" x14ac:dyDescent="0.2">
      <c r="A363" t="s">
        <v>299</v>
      </c>
      <c r="B363">
        <v>4.03</v>
      </c>
      <c r="C363">
        <f>VLOOKUP(A363,'[1]18 Lookup Table'!$A$2:$D$1534,2,FALSE)</f>
        <v>7</v>
      </c>
      <c r="D363">
        <f>VLOOKUP(A363,'[1]18 Lookup Table'!$A$2:$D$1534,3,FALSE)</f>
        <v>1.4</v>
      </c>
      <c r="E363" s="4">
        <f>VLOOKUP(A363,'[1]18 Lookup Table'!$A$2:$D$1534,4,FALSE)</f>
        <v>8850000</v>
      </c>
      <c r="F363" s="5">
        <f t="shared" si="5"/>
        <v>9018150</v>
      </c>
    </row>
    <row r="364" spans="1:6" x14ac:dyDescent="0.2">
      <c r="A364" t="s">
        <v>300</v>
      </c>
      <c r="B364">
        <v>6.5</v>
      </c>
      <c r="C364">
        <f>VLOOKUP(A364,'[1]18 Lookup Table'!$A$2:$D$1534,2,FALSE)</f>
        <v>7</v>
      </c>
      <c r="D364">
        <f>VLOOKUP(A364,'[1]18 Lookup Table'!$A$2:$D$1534,3,FALSE)</f>
        <v>-0.5</v>
      </c>
      <c r="E364" s="4">
        <f>VLOOKUP(A364,'[1]18 Lookup Table'!$A$2:$D$1534,4,FALSE)</f>
        <v>4200000</v>
      </c>
      <c r="F364" s="5">
        <f t="shared" si="5"/>
        <v>4279800</v>
      </c>
    </row>
    <row r="365" spans="1:6" x14ac:dyDescent="0.2">
      <c r="A365" t="s">
        <v>301</v>
      </c>
      <c r="B365">
        <v>9.4499999999999993</v>
      </c>
      <c r="C365">
        <f>VLOOKUP(A365,'[1]18 Lookup Table'!$A$2:$D$1534,2,FALSE)</f>
        <v>5</v>
      </c>
      <c r="D365">
        <f>VLOOKUP(A365,'[1]18 Lookup Table'!$A$2:$D$1534,3,FALSE)</f>
        <v>-0.3</v>
      </c>
      <c r="E365" s="4">
        <f>VLOOKUP(A365,'[1]18 Lookup Table'!$A$2:$D$1534,4,FALSE)</f>
        <v>1900000</v>
      </c>
      <c r="F365" s="5">
        <f t="shared" si="5"/>
        <v>1936099.9999999998</v>
      </c>
    </row>
    <row r="366" spans="1:6" x14ac:dyDescent="0.2">
      <c r="A366" t="s">
        <v>302</v>
      </c>
      <c r="B366">
        <v>17.05</v>
      </c>
      <c r="C366">
        <f>VLOOKUP(A366,'[1]18 Lookup Table'!$A$2:$D$1534,2,FALSE)</f>
        <v>5</v>
      </c>
      <c r="D366">
        <f>VLOOKUP(A366,'[1]18 Lookup Table'!$A$2:$D$1534,3,FALSE)</f>
        <v>-0.9</v>
      </c>
      <c r="E366" s="4">
        <f>VLOOKUP(A366,'[1]18 Lookup Table'!$A$2:$D$1534,4,FALSE)</f>
        <v>565000</v>
      </c>
      <c r="F366" s="5">
        <f t="shared" si="5"/>
        <v>575735</v>
      </c>
    </row>
    <row r="367" spans="1:6" x14ac:dyDescent="0.2">
      <c r="A367" t="s">
        <v>303</v>
      </c>
      <c r="B367">
        <v>4.54</v>
      </c>
      <c r="C367">
        <f>VLOOKUP(A367,'[1]18 Lookup Table'!$A$2:$D$1534,2,FALSE)</f>
        <v>4</v>
      </c>
      <c r="D367">
        <f>VLOOKUP(A367,'[1]18 Lookup Table'!$A$2:$D$1534,3,FALSE)</f>
        <v>0.2</v>
      </c>
      <c r="E367" s="4">
        <f>VLOOKUP(A367,'[1]18 Lookup Table'!$A$2:$D$1534,4,FALSE)</f>
        <v>548500</v>
      </c>
      <c r="F367" s="5">
        <f t="shared" si="5"/>
        <v>558921.5</v>
      </c>
    </row>
    <row r="368" spans="1:6" x14ac:dyDescent="0.2">
      <c r="A368" t="s">
        <v>304</v>
      </c>
      <c r="B368">
        <v>6.41</v>
      </c>
      <c r="C368">
        <f>VLOOKUP(A368,'[1]18 Lookup Table'!$A$2:$D$1534,2,FALSE)</f>
        <v>7</v>
      </c>
      <c r="D368">
        <f>VLOOKUP(A368,'[1]18 Lookup Table'!$A$2:$D$1534,3,FALSE)</f>
        <v>-0.5</v>
      </c>
      <c r="E368" s="4">
        <f>VLOOKUP(A368,'[1]18 Lookup Table'!$A$2:$D$1534,4,FALSE)</f>
        <v>9225000</v>
      </c>
      <c r="F368" s="5">
        <f t="shared" si="5"/>
        <v>9400275</v>
      </c>
    </row>
    <row r="369" spans="1:6" x14ac:dyDescent="0.2">
      <c r="A369" t="s">
        <v>305</v>
      </c>
      <c r="B369">
        <v>2.3199999999999998</v>
      </c>
      <c r="C369">
        <f>VLOOKUP(A369,'[1]18 Lookup Table'!$A$2:$D$1534,2,FALSE)</f>
        <v>3</v>
      </c>
      <c r="D369">
        <f>VLOOKUP(A369,'[1]18 Lookup Table'!$A$2:$D$1534,3,FALSE)</f>
        <v>1.3</v>
      </c>
      <c r="E369" s="4">
        <f>VLOOKUP(A369,'[1]18 Lookup Table'!$A$2:$D$1534,4,FALSE)</f>
        <v>554000</v>
      </c>
      <c r="F369" s="5">
        <f t="shared" si="5"/>
        <v>564526</v>
      </c>
    </row>
    <row r="370" spans="1:6" x14ac:dyDescent="0.2">
      <c r="A370" t="s">
        <v>306</v>
      </c>
      <c r="B370">
        <v>3.93</v>
      </c>
      <c r="C370">
        <f>VLOOKUP(A370,'[1]18 Lookup Table'!$A$2:$D$1534,2,FALSE)</f>
        <v>5</v>
      </c>
      <c r="D370">
        <f>VLOOKUP(A370,'[1]18 Lookup Table'!$A$2:$D$1534,3,FALSE)</f>
        <v>0.8</v>
      </c>
      <c r="E370" s="4">
        <f>VLOOKUP(A370,'[1]18 Lookup Table'!$A$2:$D$1534,4,FALSE)</f>
        <v>3950000</v>
      </c>
      <c r="F370" s="5">
        <f t="shared" si="5"/>
        <v>4025049.9999999995</v>
      </c>
    </row>
    <row r="371" spans="1:6" x14ac:dyDescent="0.2">
      <c r="A371" t="s">
        <v>307</v>
      </c>
      <c r="B371">
        <v>4.5</v>
      </c>
      <c r="C371">
        <f>VLOOKUP(A371,'[1]18 Lookup Table'!$A$2:$D$1534,2,FALSE)</f>
        <v>8</v>
      </c>
      <c r="D371">
        <f>VLOOKUP(A371,'[1]18 Lookup Table'!$A$2:$D$1534,3,FALSE)</f>
        <v>-0.1</v>
      </c>
      <c r="E371" s="4">
        <f>VLOOKUP(A371,'[1]18 Lookup Table'!$A$2:$D$1534,4,FALSE)</f>
        <v>8250000</v>
      </c>
      <c r="F371" s="5">
        <f t="shared" si="5"/>
        <v>8406750</v>
      </c>
    </row>
    <row r="372" spans="1:6" x14ac:dyDescent="0.2">
      <c r="A372" t="s">
        <v>308</v>
      </c>
      <c r="B372">
        <v>3.98</v>
      </c>
      <c r="C372">
        <f>VLOOKUP(A372,'[1]18 Lookup Table'!$A$2:$D$1534,2,FALSE)</f>
        <v>3</v>
      </c>
      <c r="D372">
        <f>VLOOKUP(A372,'[1]18 Lookup Table'!$A$2:$D$1534,3,FALSE)</f>
        <v>0.4</v>
      </c>
      <c r="E372" s="4">
        <f>VLOOKUP(A372,'[1]18 Lookup Table'!$A$2:$D$1534,4,FALSE)</f>
        <v>547500</v>
      </c>
      <c r="F372" s="5">
        <f t="shared" si="5"/>
        <v>557902.5</v>
      </c>
    </row>
    <row r="373" spans="1:6" x14ac:dyDescent="0.2">
      <c r="A373" t="s">
        <v>309</v>
      </c>
      <c r="B373">
        <v>54</v>
      </c>
      <c r="C373">
        <f>VLOOKUP(A373,'[1]18 Lookup Table'!$A$2:$D$1534,2,FALSE)</f>
        <v>16</v>
      </c>
      <c r="D373">
        <f>VLOOKUP(A373,'[1]18 Lookup Table'!$A$2:$D$1534,3,FALSE)</f>
        <v>-0.8</v>
      </c>
      <c r="E373" s="4">
        <f>VLOOKUP(A373,'[1]18 Lookup Table'!$A$2:$D$1534,4,FALSE)</f>
        <v>2000000</v>
      </c>
      <c r="F373" s="5">
        <f t="shared" si="5"/>
        <v>2037999.9999999998</v>
      </c>
    </row>
    <row r="374" spans="1:6" x14ac:dyDescent="0.2">
      <c r="A374" t="s">
        <v>310</v>
      </c>
      <c r="B374">
        <v>5.85</v>
      </c>
      <c r="C374">
        <f>VLOOKUP(A374,'[1]18 Lookup Table'!$A$2:$D$1534,2,FALSE)</f>
        <v>2</v>
      </c>
      <c r="D374">
        <f>VLOOKUP(A374,'[1]18 Lookup Table'!$A$2:$D$1534,3,FALSE)</f>
        <v>-0.2</v>
      </c>
      <c r="E374" s="4">
        <f>VLOOKUP(A374,'[1]18 Lookup Table'!$A$2:$D$1534,4,FALSE)</f>
        <v>545650</v>
      </c>
      <c r="F374" s="5">
        <f t="shared" si="5"/>
        <v>556017.35</v>
      </c>
    </row>
    <row r="375" spans="1:6" x14ac:dyDescent="0.2">
      <c r="A375" t="s">
        <v>311</v>
      </c>
      <c r="B375">
        <v>5.33</v>
      </c>
      <c r="C375">
        <f>VLOOKUP(A375,'[1]18 Lookup Table'!$A$2:$D$1534,2,FALSE)</f>
        <v>10</v>
      </c>
      <c r="D375">
        <f>VLOOKUP(A375,'[1]18 Lookup Table'!$A$2:$D$1534,3,FALSE)</f>
        <v>-1</v>
      </c>
      <c r="E375" s="4">
        <f>VLOOKUP(A375,'[1]18 Lookup Table'!$A$2:$D$1534,4,FALSE)</f>
        <v>3000000</v>
      </c>
      <c r="F375" s="5">
        <f t="shared" si="5"/>
        <v>3056999.9999999995</v>
      </c>
    </row>
    <row r="376" spans="1:6" x14ac:dyDescent="0.2">
      <c r="A376" t="s">
        <v>312</v>
      </c>
      <c r="B376">
        <v>3.66</v>
      </c>
      <c r="C376">
        <f>VLOOKUP(A376,'[1]18 Lookup Table'!$A$2:$D$1534,2,FALSE)</f>
        <v>8</v>
      </c>
      <c r="D376">
        <f>VLOOKUP(A376,'[1]18 Lookup Table'!$A$2:$D$1534,3,FALSE)</f>
        <v>0.2</v>
      </c>
      <c r="E376" s="4">
        <f>VLOOKUP(A376,'[1]18 Lookup Table'!$A$2:$D$1534,4,FALSE)</f>
        <v>7300000</v>
      </c>
      <c r="F376" s="5">
        <f t="shared" si="5"/>
        <v>7438699.9999999991</v>
      </c>
    </row>
    <row r="377" spans="1:6" x14ac:dyDescent="0.2">
      <c r="A377" t="s">
        <v>313</v>
      </c>
      <c r="B377">
        <v>4.34</v>
      </c>
      <c r="C377">
        <f>VLOOKUP(A377,'[1]18 Lookup Table'!$A$2:$D$1534,2,FALSE)</f>
        <v>6</v>
      </c>
      <c r="D377">
        <f>VLOOKUP(A377,'[1]18 Lookup Table'!$A$2:$D$1534,3,FALSE)</f>
        <v>3.2</v>
      </c>
      <c r="E377" s="4">
        <f>VLOOKUP(A377,'[1]18 Lookup Table'!$A$2:$D$1534,4,FALSE)</f>
        <v>6475000</v>
      </c>
      <c r="F377" s="5">
        <f t="shared" si="5"/>
        <v>6598024.9999999991</v>
      </c>
    </row>
    <row r="378" spans="1:6" x14ac:dyDescent="0.2">
      <c r="A378" t="s">
        <v>314</v>
      </c>
      <c r="B378">
        <v>3.23</v>
      </c>
      <c r="C378">
        <f>VLOOKUP(A378,'[1]18 Lookup Table'!$A$2:$D$1534,2,FALSE)</f>
        <v>11</v>
      </c>
      <c r="D378">
        <f>VLOOKUP(A378,'[1]18 Lookup Table'!$A$2:$D$1534,3,FALSE)</f>
        <v>0.7</v>
      </c>
      <c r="E378" s="4">
        <f>VLOOKUP(A378,'[1]18 Lookup Table'!$A$2:$D$1534,4,FALSE)</f>
        <v>13000000</v>
      </c>
      <c r="F378" s="5">
        <f t="shared" si="5"/>
        <v>13246999.999999998</v>
      </c>
    </row>
    <row r="379" spans="1:6" x14ac:dyDescent="0.2">
      <c r="A379" t="s">
        <v>315</v>
      </c>
      <c r="B379">
        <v>3.7</v>
      </c>
      <c r="C379">
        <f>VLOOKUP(A379,'[1]18 Lookup Table'!$A$2:$D$1534,2,FALSE)</f>
        <v>4</v>
      </c>
      <c r="D379">
        <f>VLOOKUP(A379,'[1]18 Lookup Table'!$A$2:$D$1534,3,FALSE)</f>
        <v>0</v>
      </c>
      <c r="E379" s="4">
        <f>VLOOKUP(A379,'[1]18 Lookup Table'!$A$2:$D$1534,4,FALSE)</f>
        <v>900000</v>
      </c>
      <c r="F379" s="5">
        <f t="shared" si="5"/>
        <v>917099.99999999988</v>
      </c>
    </row>
    <row r="380" spans="1:6" x14ac:dyDescent="0.2">
      <c r="A380" t="s">
        <v>315</v>
      </c>
      <c r="B380">
        <v>5.03</v>
      </c>
      <c r="C380">
        <f>VLOOKUP(A380,'[1]18 Lookup Table'!$A$2:$D$1534,2,FALSE)</f>
        <v>4</v>
      </c>
      <c r="D380">
        <f>VLOOKUP(A380,'[1]18 Lookup Table'!$A$2:$D$1534,3,FALSE)</f>
        <v>0</v>
      </c>
      <c r="E380" s="4">
        <f>VLOOKUP(A380,'[1]18 Lookup Table'!$A$2:$D$1534,4,FALSE)</f>
        <v>900000</v>
      </c>
      <c r="F380" s="5">
        <f t="shared" si="5"/>
        <v>917099.99999999988</v>
      </c>
    </row>
    <row r="381" spans="1:6" x14ac:dyDescent="0.2">
      <c r="A381" t="s">
        <v>315</v>
      </c>
      <c r="B381">
        <v>2.97</v>
      </c>
      <c r="C381">
        <f>VLOOKUP(A381,'[1]18 Lookup Table'!$A$2:$D$1534,2,FALSE)</f>
        <v>4</v>
      </c>
      <c r="D381">
        <f>VLOOKUP(A381,'[1]18 Lookup Table'!$A$2:$D$1534,3,FALSE)</f>
        <v>0</v>
      </c>
      <c r="E381" s="4">
        <f>VLOOKUP(A381,'[1]18 Lookup Table'!$A$2:$D$1534,4,FALSE)</f>
        <v>900000</v>
      </c>
      <c r="F381" s="5">
        <f t="shared" si="5"/>
        <v>917099.99999999988</v>
      </c>
    </row>
    <row r="382" spans="1:6" x14ac:dyDescent="0.2">
      <c r="A382" t="s">
        <v>316</v>
      </c>
      <c r="B382">
        <v>4.18</v>
      </c>
      <c r="C382">
        <f>VLOOKUP(A382,'[1]18 Lookup Table'!$A$2:$D$1534,2,FALSE)</f>
        <v>4</v>
      </c>
      <c r="D382">
        <f>VLOOKUP(A382,'[1]18 Lookup Table'!$A$2:$D$1534,3,FALSE)</f>
        <v>2.2000000000000002</v>
      </c>
      <c r="E382" s="4">
        <f>VLOOKUP(A382,'[1]18 Lookup Table'!$A$2:$D$1534,4,FALSE)</f>
        <v>2300000</v>
      </c>
      <c r="F382" s="5">
        <f t="shared" si="5"/>
        <v>2343700</v>
      </c>
    </row>
    <row r="383" spans="1:6" x14ac:dyDescent="0.2">
      <c r="A383" t="s">
        <v>317</v>
      </c>
      <c r="B383">
        <v>3.82</v>
      </c>
      <c r="C383">
        <f>VLOOKUP(A383,'[1]18 Lookup Table'!$A$2:$D$1534,2,FALSE)</f>
        <v>4</v>
      </c>
      <c r="D383">
        <f>VLOOKUP(A383,'[1]18 Lookup Table'!$A$2:$D$1534,3,FALSE)</f>
        <v>2.9</v>
      </c>
      <c r="E383" s="4">
        <f>VLOOKUP(A383,'[1]18 Lookup Table'!$A$2:$D$1534,4,FALSE)</f>
        <v>2375000</v>
      </c>
      <c r="F383" s="5">
        <f t="shared" si="5"/>
        <v>2420125</v>
      </c>
    </row>
    <row r="384" spans="1:6" x14ac:dyDescent="0.2">
      <c r="A384" t="s">
        <v>318</v>
      </c>
      <c r="B384">
        <v>2.63</v>
      </c>
      <c r="C384">
        <f>VLOOKUP(A384,'[1]18 Lookup Table'!$A$2:$D$1534,2,FALSE)</f>
        <v>3</v>
      </c>
      <c r="D384">
        <f>VLOOKUP(A384,'[1]18 Lookup Table'!$A$2:$D$1534,3,FALSE)</f>
        <v>2</v>
      </c>
      <c r="E384" s="4">
        <f>VLOOKUP(A384,'[1]18 Lookup Table'!$A$2:$D$1534,4,FALSE)</f>
        <v>565000</v>
      </c>
      <c r="F384" s="5">
        <f t="shared" si="5"/>
        <v>575735</v>
      </c>
    </row>
    <row r="385" spans="1:6" x14ac:dyDescent="0.2">
      <c r="A385" t="s">
        <v>319</v>
      </c>
      <c r="B385">
        <v>5.31</v>
      </c>
      <c r="C385">
        <f>VLOOKUP(A385,'[1]18 Lookup Table'!$A$2:$D$1534,2,FALSE)</f>
        <v>2</v>
      </c>
      <c r="D385">
        <f>VLOOKUP(A385,'[1]18 Lookup Table'!$A$2:$D$1534,3,FALSE)</f>
        <v>-0.8</v>
      </c>
      <c r="E385" s="4">
        <f>VLOOKUP(A385,'[1]18 Lookup Table'!$A$2:$D$1534,4,FALSE)</f>
        <v>545000</v>
      </c>
      <c r="F385" s="5">
        <f t="shared" si="5"/>
        <v>555355</v>
      </c>
    </row>
    <row r="386" spans="1:6" x14ac:dyDescent="0.2">
      <c r="A386" t="s">
        <v>320</v>
      </c>
      <c r="B386">
        <v>12.6</v>
      </c>
      <c r="C386">
        <f>VLOOKUP(A386,'[1]18 Lookup Table'!$A$2:$D$1534,2,FALSE)</f>
        <v>5</v>
      </c>
      <c r="D386">
        <f>VLOOKUP(A386,'[1]18 Lookup Table'!$A$2:$D$1534,3,FALSE)</f>
        <v>-0.1</v>
      </c>
      <c r="E386" s="4">
        <f>VLOOKUP(A386,'[1]18 Lookup Table'!$A$2:$D$1534,4,FALSE)</f>
        <v>565000</v>
      </c>
      <c r="F386" s="5">
        <f t="shared" si="5"/>
        <v>575735</v>
      </c>
    </row>
    <row r="387" spans="1:6" x14ac:dyDescent="0.2">
      <c r="A387" t="s">
        <v>320</v>
      </c>
      <c r="B387">
        <v>7.5</v>
      </c>
      <c r="C387">
        <f>VLOOKUP(A387,'[1]18 Lookup Table'!$A$2:$D$1534,2,FALSE)</f>
        <v>5</v>
      </c>
      <c r="D387">
        <f>VLOOKUP(A387,'[1]18 Lookup Table'!$A$2:$D$1534,3,FALSE)</f>
        <v>-0.1</v>
      </c>
      <c r="E387" s="4">
        <f>VLOOKUP(A387,'[1]18 Lookup Table'!$A$2:$D$1534,4,FALSE)</f>
        <v>565000</v>
      </c>
      <c r="F387" s="5">
        <f t="shared" ref="F387:F450" si="6">E387*1.019</f>
        <v>575735</v>
      </c>
    </row>
    <row r="388" spans="1:6" x14ac:dyDescent="0.2">
      <c r="A388" t="s">
        <v>320</v>
      </c>
      <c r="B388">
        <v>13.5</v>
      </c>
      <c r="C388">
        <f>VLOOKUP(A388,'[1]18 Lookup Table'!$A$2:$D$1534,2,FALSE)</f>
        <v>5</v>
      </c>
      <c r="D388">
        <f>VLOOKUP(A388,'[1]18 Lookup Table'!$A$2:$D$1534,3,FALSE)</f>
        <v>-0.1</v>
      </c>
      <c r="E388" s="4">
        <f>VLOOKUP(A388,'[1]18 Lookup Table'!$A$2:$D$1534,4,FALSE)</f>
        <v>565000</v>
      </c>
      <c r="F388" s="5">
        <f t="shared" si="6"/>
        <v>575735</v>
      </c>
    </row>
    <row r="389" spans="1:6" x14ac:dyDescent="0.2">
      <c r="A389" t="s">
        <v>320</v>
      </c>
      <c r="B389">
        <v>4.5</v>
      </c>
      <c r="C389">
        <f>VLOOKUP(A389,'[1]18 Lookup Table'!$A$2:$D$1534,2,FALSE)</f>
        <v>5</v>
      </c>
      <c r="D389">
        <f>VLOOKUP(A389,'[1]18 Lookup Table'!$A$2:$D$1534,3,FALSE)</f>
        <v>-0.1</v>
      </c>
      <c r="E389" s="4">
        <f>VLOOKUP(A389,'[1]18 Lookup Table'!$A$2:$D$1534,4,FALSE)</f>
        <v>565000</v>
      </c>
      <c r="F389" s="5">
        <f t="shared" si="6"/>
        <v>575735</v>
      </c>
    </row>
    <row r="390" spans="1:6" x14ac:dyDescent="0.2">
      <c r="A390" t="s">
        <v>320</v>
      </c>
      <c r="B390">
        <v>20.25</v>
      </c>
      <c r="C390">
        <f>VLOOKUP(A390,'[1]18 Lookup Table'!$A$2:$D$1534,2,FALSE)</f>
        <v>5</v>
      </c>
      <c r="D390">
        <f>VLOOKUP(A390,'[1]18 Lookup Table'!$A$2:$D$1534,3,FALSE)</f>
        <v>-0.1</v>
      </c>
      <c r="E390" s="4">
        <f>VLOOKUP(A390,'[1]18 Lookup Table'!$A$2:$D$1534,4,FALSE)</f>
        <v>565000</v>
      </c>
      <c r="F390" s="5">
        <f t="shared" si="6"/>
        <v>575735</v>
      </c>
    </row>
    <row r="391" spans="1:6" x14ac:dyDescent="0.2">
      <c r="A391" t="s">
        <v>321</v>
      </c>
      <c r="B391">
        <v>15</v>
      </c>
      <c r="C391">
        <f>VLOOKUP(A391,'[1]18 Lookup Table'!$A$2:$D$1534,2,FALSE)</f>
        <v>9</v>
      </c>
      <c r="D391">
        <f>VLOOKUP(A391,'[1]18 Lookup Table'!$A$2:$D$1534,3,FALSE)</f>
        <v>-0.3</v>
      </c>
      <c r="E391" s="4">
        <f>VLOOKUP(A391,'[1]18 Lookup Table'!$A$2:$D$1534,4,FALSE)</f>
        <v>1050000</v>
      </c>
      <c r="F391" s="5">
        <f t="shared" si="6"/>
        <v>1069950</v>
      </c>
    </row>
    <row r="392" spans="1:6" x14ac:dyDescent="0.2">
      <c r="A392" t="s">
        <v>322</v>
      </c>
      <c r="B392">
        <v>4.1399999999999997</v>
      </c>
      <c r="C392">
        <f>VLOOKUP(A392,'[1]18 Lookup Table'!$A$2:$D$1534,2,FALSE)</f>
        <v>11</v>
      </c>
      <c r="D392">
        <f>VLOOKUP(A392,'[1]18 Lookup Table'!$A$2:$D$1534,3,FALSE)</f>
        <v>0.2</v>
      </c>
      <c r="E392" s="4">
        <f>VLOOKUP(A392,'[1]18 Lookup Table'!$A$2:$D$1534,4,FALSE)</f>
        <v>2500000</v>
      </c>
      <c r="F392" s="5">
        <f t="shared" si="6"/>
        <v>2547499.9999999995</v>
      </c>
    </row>
    <row r="393" spans="1:6" x14ac:dyDescent="0.2">
      <c r="A393" t="s">
        <v>323</v>
      </c>
      <c r="B393">
        <v>3.2</v>
      </c>
      <c r="C393">
        <f>VLOOKUP(A393,'[1]18 Lookup Table'!$A$2:$D$1534,2,FALSE)</f>
        <v>6</v>
      </c>
      <c r="D393">
        <f>VLOOKUP(A393,'[1]18 Lookup Table'!$A$2:$D$1534,3,FALSE)</f>
        <v>1</v>
      </c>
      <c r="E393" s="4">
        <f>VLOOKUP(A393,'[1]18 Lookup Table'!$A$2:$D$1534,4,FALSE)</f>
        <v>4000000</v>
      </c>
      <c r="F393" s="5">
        <f t="shared" si="6"/>
        <v>4075999.9999999995</v>
      </c>
    </row>
    <row r="394" spans="1:6" x14ac:dyDescent="0.2">
      <c r="A394" t="s">
        <v>324</v>
      </c>
      <c r="B394">
        <v>5.0599999999999996</v>
      </c>
      <c r="C394">
        <f>VLOOKUP(A394,'[1]18 Lookup Table'!$A$2:$D$1534,2,FALSE)</f>
        <v>4</v>
      </c>
      <c r="D394">
        <f>VLOOKUP(A394,'[1]18 Lookup Table'!$A$2:$D$1534,3,FALSE)</f>
        <v>0.1</v>
      </c>
      <c r="E394" s="4">
        <f>VLOOKUP(A394,'[1]18 Lookup Table'!$A$2:$D$1534,4,FALSE)</f>
        <v>567900</v>
      </c>
      <c r="F394" s="5">
        <f t="shared" si="6"/>
        <v>578690.1</v>
      </c>
    </row>
    <row r="395" spans="1:6" x14ac:dyDescent="0.2">
      <c r="A395" t="s">
        <v>325</v>
      </c>
      <c r="B395">
        <v>6.09</v>
      </c>
      <c r="C395">
        <f>VLOOKUP(A395,'[1]18 Lookup Table'!$A$2:$D$1534,2,FALSE)</f>
        <v>7</v>
      </c>
      <c r="D395">
        <f>VLOOKUP(A395,'[1]18 Lookup Table'!$A$2:$D$1534,3,FALSE)</f>
        <v>-0.7</v>
      </c>
      <c r="E395" s="4">
        <f>VLOOKUP(A395,'[1]18 Lookup Table'!$A$2:$D$1534,4,FALSE)</f>
        <v>1287500</v>
      </c>
      <c r="F395" s="5">
        <f t="shared" si="6"/>
        <v>1311962.4999999998</v>
      </c>
    </row>
    <row r="396" spans="1:6" x14ac:dyDescent="0.2">
      <c r="A396" t="s">
        <v>326</v>
      </c>
      <c r="B396">
        <v>1.97</v>
      </c>
      <c r="C396">
        <f>VLOOKUP(A396,'[1]18 Lookup Table'!$A$2:$D$1534,2,FALSE)</f>
        <v>5</v>
      </c>
      <c r="D396">
        <f>VLOOKUP(A396,'[1]18 Lookup Table'!$A$2:$D$1534,3,FALSE)</f>
        <v>2.6</v>
      </c>
      <c r="E396" s="4">
        <f>VLOOKUP(A396,'[1]18 Lookup Table'!$A$2:$D$1534,4,FALSE)</f>
        <v>7833000</v>
      </c>
      <c r="F396" s="5">
        <f t="shared" si="6"/>
        <v>7981826.9999999991</v>
      </c>
    </row>
    <row r="397" spans="1:6" x14ac:dyDescent="0.2">
      <c r="A397" t="s">
        <v>327</v>
      </c>
      <c r="B397">
        <v>3.65</v>
      </c>
      <c r="C397">
        <f>VLOOKUP(A397,'[1]18 Lookup Table'!$A$2:$D$1534,2,FALSE)</f>
        <v>18</v>
      </c>
      <c r="D397">
        <f>VLOOKUP(A397,'[1]18 Lookup Table'!$A$2:$D$1534,3,FALSE)</f>
        <v>1.9</v>
      </c>
      <c r="E397" s="4">
        <f>VLOOKUP(A397,'[1]18 Lookup Table'!$A$2:$D$1534,4,FALSE)</f>
        <v>10000000</v>
      </c>
      <c r="F397" s="5">
        <f t="shared" si="6"/>
        <v>10189999.999999998</v>
      </c>
    </row>
    <row r="398" spans="1:6" x14ac:dyDescent="0.2">
      <c r="A398" t="s">
        <v>328</v>
      </c>
      <c r="B398">
        <v>4.5</v>
      </c>
      <c r="C398">
        <f>VLOOKUP(A398,'[1]18 Lookup Table'!$A$2:$D$1534,2,FALSE)</f>
        <v>9</v>
      </c>
      <c r="D398">
        <f>VLOOKUP(A398,'[1]18 Lookup Table'!$A$2:$D$1534,3,FALSE)</f>
        <v>-0.3</v>
      </c>
      <c r="E398" s="4">
        <f>VLOOKUP(A398,'[1]18 Lookup Table'!$A$2:$D$1534,4,FALSE)</f>
        <v>1500000</v>
      </c>
      <c r="F398" s="5">
        <f t="shared" si="6"/>
        <v>1528499.9999999998</v>
      </c>
    </row>
    <row r="399" spans="1:6" x14ac:dyDescent="0.2">
      <c r="A399" t="s">
        <v>329</v>
      </c>
      <c r="B399">
        <v>2.11</v>
      </c>
      <c r="C399">
        <f>VLOOKUP(A399,'[1]18 Lookup Table'!$A$2:$D$1534,2,FALSE)</f>
        <v>9</v>
      </c>
      <c r="D399">
        <f>VLOOKUP(A399,'[1]18 Lookup Table'!$A$2:$D$1534,3,FALSE)</f>
        <v>6.8</v>
      </c>
      <c r="E399" s="4">
        <f>VLOOKUP(A399,'[1]18 Lookup Table'!$A$2:$D$1534,4,FALSE)</f>
        <v>12500000</v>
      </c>
      <c r="F399" s="5">
        <f t="shared" si="6"/>
        <v>12737499.999999998</v>
      </c>
    </row>
    <row r="400" spans="1:6" x14ac:dyDescent="0.2">
      <c r="A400" t="s">
        <v>330</v>
      </c>
      <c r="B400">
        <v>6.25</v>
      </c>
      <c r="C400">
        <f>VLOOKUP(A400,'[1]18 Lookup Table'!$A$2:$D$1534,2,FALSE)</f>
        <v>11</v>
      </c>
      <c r="D400">
        <f>VLOOKUP(A400,'[1]18 Lookup Table'!$A$2:$D$1534,3,FALSE)</f>
        <v>-0.7</v>
      </c>
      <c r="E400" s="4">
        <f>VLOOKUP(A400,'[1]18 Lookup Table'!$A$2:$D$1534,4,FALSE)</f>
        <v>19800000</v>
      </c>
      <c r="F400" s="5">
        <f t="shared" si="6"/>
        <v>20176199.999999996</v>
      </c>
    </row>
    <row r="401" spans="1:6" x14ac:dyDescent="0.2">
      <c r="A401" t="s">
        <v>331</v>
      </c>
      <c r="B401">
        <v>4.8899999999999997</v>
      </c>
      <c r="C401">
        <f>VLOOKUP(A401,'[1]18 Lookup Table'!$A$2:$D$1534,2,FALSE)</f>
        <v>5</v>
      </c>
      <c r="D401">
        <f>VLOOKUP(A401,'[1]18 Lookup Table'!$A$2:$D$1534,3,FALSE)</f>
        <v>0.9</v>
      </c>
      <c r="E401" s="4">
        <f>VLOOKUP(A401,'[1]18 Lookup Table'!$A$2:$D$1534,4,FALSE)</f>
        <v>2700000</v>
      </c>
      <c r="F401" s="5">
        <f t="shared" si="6"/>
        <v>2751299.9999999995</v>
      </c>
    </row>
    <row r="402" spans="1:6" x14ac:dyDescent="0.2">
      <c r="A402" t="s">
        <v>332</v>
      </c>
      <c r="B402">
        <v>2.83</v>
      </c>
      <c r="C402">
        <f>VLOOKUP(A402,'[1]18 Lookup Table'!$A$2:$D$1534,2,FALSE)</f>
        <v>13</v>
      </c>
      <c r="D402">
        <f>VLOOKUP(A402,'[1]18 Lookup Table'!$A$2:$D$1534,3,FALSE)</f>
        <v>2.7</v>
      </c>
      <c r="E402" s="4">
        <f>VLOOKUP(A402,'[1]18 Lookup Table'!$A$2:$D$1534,4,FALSE)</f>
        <v>1000000</v>
      </c>
      <c r="F402" s="5">
        <f t="shared" si="6"/>
        <v>1018999.9999999999</v>
      </c>
    </row>
    <row r="403" spans="1:6" x14ac:dyDescent="0.2">
      <c r="A403" t="s">
        <v>333</v>
      </c>
      <c r="B403">
        <v>3.26</v>
      </c>
      <c r="C403">
        <f>VLOOKUP(A403,'[1]18 Lookup Table'!$A$2:$D$1534,2,FALSE)</f>
        <v>2</v>
      </c>
      <c r="D403">
        <f>VLOOKUP(A403,'[1]18 Lookup Table'!$A$2:$D$1534,3,FALSE)</f>
        <v>1.1000000000000001</v>
      </c>
      <c r="E403" s="4">
        <f>VLOOKUP(A403,'[1]18 Lookup Table'!$A$2:$D$1534,4,FALSE)</f>
        <v>556500</v>
      </c>
      <c r="F403" s="5">
        <f t="shared" si="6"/>
        <v>567073.5</v>
      </c>
    </row>
    <row r="404" spans="1:6" x14ac:dyDescent="0.2">
      <c r="A404" t="s">
        <v>334</v>
      </c>
      <c r="B404">
        <v>8.0299999999999994</v>
      </c>
      <c r="C404">
        <f>VLOOKUP(A404,'[1]18 Lookup Table'!$A$2:$D$1534,2,FALSE)</f>
        <v>14</v>
      </c>
      <c r="D404">
        <f>VLOOKUP(A404,'[1]18 Lookup Table'!$A$2:$D$1534,3,FALSE)</f>
        <v>-0.6</v>
      </c>
      <c r="E404" s="4">
        <f>VLOOKUP(A404,'[1]18 Lookup Table'!$A$2:$D$1534,4,FALSE)</f>
        <v>13500000</v>
      </c>
      <c r="F404" s="5">
        <f t="shared" si="6"/>
        <v>13756499.999999998</v>
      </c>
    </row>
    <row r="405" spans="1:6" x14ac:dyDescent="0.2">
      <c r="A405" t="s">
        <v>335</v>
      </c>
      <c r="B405">
        <v>4.41</v>
      </c>
      <c r="C405">
        <f>VLOOKUP(A405,'[1]18 Lookup Table'!$A$2:$D$1534,2,FALSE)</f>
        <v>8</v>
      </c>
      <c r="D405">
        <f>VLOOKUP(A405,'[1]18 Lookup Table'!$A$2:$D$1534,3,FALSE)</f>
        <v>0.7</v>
      </c>
      <c r="E405" s="4">
        <f>VLOOKUP(A405,'[1]18 Lookup Table'!$A$2:$D$1534,4,FALSE)</f>
        <v>2000000</v>
      </c>
      <c r="F405" s="5">
        <f t="shared" si="6"/>
        <v>2037999.9999999998</v>
      </c>
    </row>
    <row r="406" spans="1:6" x14ac:dyDescent="0.2">
      <c r="A406" t="s">
        <v>336</v>
      </c>
      <c r="B406">
        <v>4.46</v>
      </c>
      <c r="C406">
        <f>VLOOKUP(A406,'[1]18 Lookup Table'!$A$2:$D$1534,2,FALSE)</f>
        <v>3</v>
      </c>
      <c r="D406">
        <f>VLOOKUP(A406,'[1]18 Lookup Table'!$A$2:$D$1534,3,FALSE)</f>
        <v>0.3</v>
      </c>
      <c r="E406" s="4">
        <f>VLOOKUP(A406,'[1]18 Lookup Table'!$A$2:$D$1534,4,FALSE)</f>
        <v>550400</v>
      </c>
      <c r="F406" s="5">
        <f t="shared" si="6"/>
        <v>560857.59999999998</v>
      </c>
    </row>
    <row r="407" spans="1:6" x14ac:dyDescent="0.2">
      <c r="A407" t="s">
        <v>337</v>
      </c>
      <c r="B407">
        <v>2.5299999999999998</v>
      </c>
      <c r="C407">
        <f>VLOOKUP(A407,'[1]18 Lookup Table'!$A$2:$D$1534,2,FALSE)</f>
        <v>11</v>
      </c>
      <c r="D407">
        <f>VLOOKUP(A407,'[1]18 Lookup Table'!$A$2:$D$1534,3,FALSE)</f>
        <v>9.1999999999999993</v>
      </c>
      <c r="E407" s="4">
        <f>VLOOKUP(A407,'[1]18 Lookup Table'!$A$2:$D$1534,4,FALSE)</f>
        <v>22143000</v>
      </c>
      <c r="F407" s="5">
        <f t="shared" si="6"/>
        <v>22563716.999999996</v>
      </c>
    </row>
    <row r="408" spans="1:6" x14ac:dyDescent="0.2">
      <c r="A408" t="s">
        <v>338</v>
      </c>
      <c r="B408">
        <v>4.38</v>
      </c>
      <c r="C408">
        <f>VLOOKUP(A408,'[1]18 Lookup Table'!$A$2:$D$1534,2,FALSE)</f>
        <v>2</v>
      </c>
      <c r="D408">
        <f>VLOOKUP(A408,'[1]18 Lookup Table'!$A$2:$D$1534,3,FALSE)</f>
        <v>1.2</v>
      </c>
      <c r="E408" s="4">
        <f>VLOOKUP(A408,'[1]18 Lookup Table'!$A$2:$D$1534,4,FALSE)</f>
        <v>550000</v>
      </c>
      <c r="F408" s="5">
        <f t="shared" si="6"/>
        <v>560450</v>
      </c>
    </row>
    <row r="409" spans="1:6" x14ac:dyDescent="0.2">
      <c r="A409" t="s">
        <v>339</v>
      </c>
      <c r="B409">
        <v>3.39</v>
      </c>
      <c r="C409">
        <f>VLOOKUP(A409,'[1]18 Lookup Table'!$A$2:$D$1534,2,FALSE)</f>
        <v>4</v>
      </c>
      <c r="D409">
        <f>VLOOKUP(A409,'[1]18 Lookup Table'!$A$2:$D$1534,3,FALSE)</f>
        <v>4</v>
      </c>
      <c r="E409" s="4">
        <f>VLOOKUP(A409,'[1]18 Lookup Table'!$A$2:$D$1534,4,FALSE)</f>
        <v>604975</v>
      </c>
      <c r="F409" s="5">
        <f t="shared" si="6"/>
        <v>616469.52499999991</v>
      </c>
    </row>
    <row r="410" spans="1:6" x14ac:dyDescent="0.2">
      <c r="A410" t="s">
        <v>340</v>
      </c>
      <c r="B410">
        <v>6.07</v>
      </c>
      <c r="C410">
        <f>VLOOKUP(A410,'[1]18 Lookup Table'!$A$2:$D$1534,2,FALSE)</f>
        <v>2</v>
      </c>
      <c r="D410">
        <f>VLOOKUP(A410,'[1]18 Lookup Table'!$A$2:$D$1534,3,FALSE)</f>
        <v>-1</v>
      </c>
      <c r="E410" s="4">
        <f>VLOOKUP(A410,'[1]18 Lookup Table'!$A$2:$D$1534,4,FALSE)</f>
        <v>553250</v>
      </c>
      <c r="F410" s="5">
        <f t="shared" si="6"/>
        <v>563761.75</v>
      </c>
    </row>
    <row r="411" spans="1:6" x14ac:dyDescent="0.2">
      <c r="A411" t="s">
        <v>341</v>
      </c>
      <c r="B411">
        <v>7.88</v>
      </c>
      <c r="C411">
        <f>VLOOKUP(A411,'[1]18 Lookup Table'!$A$2:$D$1534,2,FALSE)</f>
        <v>2</v>
      </c>
      <c r="D411">
        <f>VLOOKUP(A411,'[1]18 Lookup Table'!$A$2:$D$1534,3,FALSE)</f>
        <v>-0.3</v>
      </c>
      <c r="E411" s="4">
        <f>VLOOKUP(A411,'[1]18 Lookup Table'!$A$2:$D$1534,4,FALSE)</f>
        <v>545000</v>
      </c>
      <c r="F411" s="5">
        <f t="shared" si="6"/>
        <v>555355</v>
      </c>
    </row>
    <row r="412" spans="1:6" x14ac:dyDescent="0.2">
      <c r="A412" t="s">
        <v>342</v>
      </c>
      <c r="B412">
        <v>5.93</v>
      </c>
      <c r="C412">
        <f>VLOOKUP(A412,'[1]18 Lookup Table'!$A$2:$D$1534,2,FALSE)</f>
        <v>8</v>
      </c>
      <c r="D412">
        <f>VLOOKUP(A412,'[1]18 Lookup Table'!$A$2:$D$1534,3,FALSE)</f>
        <v>-1.1000000000000001</v>
      </c>
      <c r="E412" s="4">
        <f>VLOOKUP(A412,'[1]18 Lookup Table'!$A$2:$D$1534,4,FALSE)</f>
        <v>7500000</v>
      </c>
      <c r="F412" s="5">
        <f t="shared" si="6"/>
        <v>7642499.9999999991</v>
      </c>
    </row>
    <row r="413" spans="1:6" x14ac:dyDescent="0.2">
      <c r="A413" t="s">
        <v>343</v>
      </c>
      <c r="B413">
        <v>4.53</v>
      </c>
      <c r="C413">
        <f>VLOOKUP(A413,'[1]18 Lookup Table'!$A$2:$D$1534,2,FALSE)</f>
        <v>13</v>
      </c>
      <c r="D413">
        <f>VLOOKUP(A413,'[1]18 Lookup Table'!$A$2:$D$1534,3,FALSE)</f>
        <v>1.7</v>
      </c>
      <c r="E413" s="4">
        <f>VLOOKUP(A413,'[1]18 Lookup Table'!$A$2:$D$1534,4,FALSE)</f>
        <v>21000000</v>
      </c>
      <c r="F413" s="5">
        <f t="shared" si="6"/>
        <v>21398999.999999996</v>
      </c>
    </row>
    <row r="414" spans="1:6" x14ac:dyDescent="0.2">
      <c r="A414" t="s">
        <v>344</v>
      </c>
      <c r="B414">
        <v>4.9400000000000004</v>
      </c>
      <c r="C414">
        <f>VLOOKUP(A414,'[1]18 Lookup Table'!$A$2:$D$1534,2,FALSE)</f>
        <v>6</v>
      </c>
      <c r="D414">
        <f>VLOOKUP(A414,'[1]18 Lookup Table'!$A$2:$D$1534,3,FALSE)</f>
        <v>0.2</v>
      </c>
      <c r="E414" s="4">
        <f>VLOOKUP(A414,'[1]18 Lookup Table'!$A$2:$D$1534,4,FALSE)</f>
        <v>4125000</v>
      </c>
      <c r="F414" s="5">
        <f t="shared" si="6"/>
        <v>4203375</v>
      </c>
    </row>
    <row r="415" spans="1:6" x14ac:dyDescent="0.2">
      <c r="A415" t="s">
        <v>345</v>
      </c>
      <c r="B415">
        <v>1.86</v>
      </c>
      <c r="C415">
        <f>VLOOKUP(A415,'[1]18 Lookup Table'!$A$2:$D$1534,2,FALSE)</f>
        <v>10</v>
      </c>
      <c r="D415">
        <f>VLOOKUP(A415,'[1]18 Lookup Table'!$A$2:$D$1534,3,FALSE)</f>
        <v>1.4</v>
      </c>
      <c r="E415" s="4">
        <f>VLOOKUP(A415,'[1]18 Lookup Table'!$A$2:$D$1534,4,FALSE)</f>
        <v>6000000</v>
      </c>
      <c r="F415" s="5">
        <f t="shared" si="6"/>
        <v>6113999.9999999991</v>
      </c>
    </row>
    <row r="416" spans="1:6" x14ac:dyDescent="0.2">
      <c r="A416" t="s">
        <v>346</v>
      </c>
      <c r="B416">
        <v>4.0199999999999996</v>
      </c>
      <c r="C416">
        <f>VLOOKUP(A416,'[1]18 Lookup Table'!$A$2:$D$1534,2,FALSE)</f>
        <v>6</v>
      </c>
      <c r="D416">
        <f>VLOOKUP(A416,'[1]18 Lookup Table'!$A$2:$D$1534,3,FALSE)</f>
        <v>1.5</v>
      </c>
      <c r="E416" s="4">
        <f>VLOOKUP(A416,'[1]18 Lookup Table'!$A$2:$D$1534,4,FALSE)</f>
        <v>1875000</v>
      </c>
      <c r="F416" s="5">
        <f t="shared" si="6"/>
        <v>1910624.9999999998</v>
      </c>
    </row>
    <row r="417" spans="1:6" x14ac:dyDescent="0.2">
      <c r="A417" t="s">
        <v>347</v>
      </c>
      <c r="B417">
        <v>6.92</v>
      </c>
      <c r="C417">
        <f>VLOOKUP(A417,'[1]18 Lookup Table'!$A$2:$D$1534,2,FALSE)</f>
        <v>2</v>
      </c>
      <c r="D417">
        <f>VLOOKUP(A417,'[1]18 Lookup Table'!$A$2:$D$1534,3,FALSE)</f>
        <v>-1.1000000000000001</v>
      </c>
      <c r="E417" s="4">
        <f>VLOOKUP(A417,'[1]18 Lookup Table'!$A$2:$D$1534,4,FALSE)</f>
        <v>554250</v>
      </c>
      <c r="F417" s="5">
        <f t="shared" si="6"/>
        <v>564780.75</v>
      </c>
    </row>
    <row r="418" spans="1:6" x14ac:dyDescent="0.2">
      <c r="A418" t="s">
        <v>348</v>
      </c>
      <c r="B418">
        <v>4.1900000000000004</v>
      </c>
      <c r="C418">
        <f>VLOOKUP(A418,'[1]18 Lookup Table'!$A$2:$D$1534,2,FALSE)</f>
        <v>2</v>
      </c>
      <c r="D418">
        <f>VLOOKUP(A418,'[1]18 Lookup Table'!$A$2:$D$1534,3,FALSE)</f>
        <v>0.7</v>
      </c>
      <c r="E418" s="4">
        <f>VLOOKUP(A418,'[1]18 Lookup Table'!$A$2:$D$1534,4,FALSE)</f>
        <v>1090000</v>
      </c>
      <c r="F418" s="5">
        <f t="shared" si="6"/>
        <v>1110710</v>
      </c>
    </row>
    <row r="419" spans="1:6" x14ac:dyDescent="0.2">
      <c r="A419" t="s">
        <v>349</v>
      </c>
      <c r="B419">
        <v>3.77</v>
      </c>
      <c r="C419">
        <f>VLOOKUP(A419,'[1]18 Lookup Table'!$A$2:$D$1534,2,FALSE)</f>
        <v>5</v>
      </c>
      <c r="D419">
        <f>VLOOKUP(A419,'[1]18 Lookup Table'!$A$2:$D$1534,3,FALSE)</f>
        <v>0.3</v>
      </c>
      <c r="E419" s="4">
        <f>VLOOKUP(A419,'[1]18 Lookup Table'!$A$2:$D$1534,4,FALSE)</f>
        <v>850000</v>
      </c>
      <c r="F419" s="5">
        <f t="shared" si="6"/>
        <v>866149.99999999988</v>
      </c>
    </row>
    <row r="420" spans="1:6" x14ac:dyDescent="0.2">
      <c r="A420" t="s">
        <v>350</v>
      </c>
      <c r="B420">
        <v>3.74</v>
      </c>
      <c r="C420">
        <f>VLOOKUP(A420,'[1]18 Lookup Table'!$A$2:$D$1534,2,FALSE)</f>
        <v>12</v>
      </c>
      <c r="D420">
        <f>VLOOKUP(A420,'[1]18 Lookup Table'!$A$2:$D$1534,3,FALSE)</f>
        <v>0.5</v>
      </c>
      <c r="E420" s="4">
        <f>VLOOKUP(A420,'[1]18 Lookup Table'!$A$2:$D$1534,4,FALSE)</f>
        <v>7000000</v>
      </c>
      <c r="F420" s="5">
        <f t="shared" si="6"/>
        <v>7132999.9999999991</v>
      </c>
    </row>
    <row r="421" spans="1:6" x14ac:dyDescent="0.2">
      <c r="A421" t="s">
        <v>351</v>
      </c>
      <c r="B421">
        <v>2.5499999999999998</v>
      </c>
      <c r="C421">
        <f>VLOOKUP(A421,'[1]18 Lookup Table'!$A$2:$D$1534,2,FALSE)</f>
        <v>6</v>
      </c>
      <c r="D421">
        <f>VLOOKUP(A421,'[1]18 Lookup Table'!$A$2:$D$1534,3,FALSE)</f>
        <v>0.9</v>
      </c>
      <c r="E421" s="4">
        <f>VLOOKUP(A421,'[1]18 Lookup Table'!$A$2:$D$1534,4,FALSE)</f>
        <v>2500000</v>
      </c>
      <c r="F421" s="5">
        <f t="shared" si="6"/>
        <v>2547499.9999999995</v>
      </c>
    </row>
    <row r="422" spans="1:6" x14ac:dyDescent="0.2">
      <c r="A422" t="s">
        <v>352</v>
      </c>
      <c r="B422">
        <v>8.59</v>
      </c>
      <c r="C422">
        <f>VLOOKUP(A422,'[1]18 Lookup Table'!$A$2:$D$1534,2,FALSE)</f>
        <v>3</v>
      </c>
      <c r="D422">
        <f>VLOOKUP(A422,'[1]18 Lookup Table'!$A$2:$D$1534,3,FALSE)</f>
        <v>-0.4</v>
      </c>
      <c r="E422" s="4">
        <f>VLOOKUP(A422,'[1]18 Lookup Table'!$A$2:$D$1534,4,FALSE)</f>
        <v>570500</v>
      </c>
      <c r="F422" s="5">
        <f t="shared" si="6"/>
        <v>581339.5</v>
      </c>
    </row>
    <row r="423" spans="1:6" x14ac:dyDescent="0.2">
      <c r="A423" t="s">
        <v>352</v>
      </c>
      <c r="B423">
        <v>11.12</v>
      </c>
      <c r="C423">
        <f>VLOOKUP(A423,'[1]18 Lookup Table'!$A$2:$D$1534,2,FALSE)</f>
        <v>3</v>
      </c>
      <c r="D423">
        <f>VLOOKUP(A423,'[1]18 Lookup Table'!$A$2:$D$1534,3,FALSE)</f>
        <v>-0.4</v>
      </c>
      <c r="E423" s="4">
        <f>VLOOKUP(A423,'[1]18 Lookup Table'!$A$2:$D$1534,4,FALSE)</f>
        <v>570500</v>
      </c>
      <c r="F423" s="5">
        <f t="shared" si="6"/>
        <v>581339.5</v>
      </c>
    </row>
    <row r="424" spans="1:6" x14ac:dyDescent="0.2">
      <c r="A424" t="s">
        <v>353</v>
      </c>
      <c r="B424">
        <v>18</v>
      </c>
      <c r="C424">
        <f>VLOOKUP(A424,'[1]18 Lookup Table'!$A$2:$D$1534,2,FALSE)</f>
        <v>5</v>
      </c>
      <c r="D424">
        <f>VLOOKUP(A424,'[1]18 Lookup Table'!$A$2:$D$1534,3,FALSE)</f>
        <v>-0.3</v>
      </c>
      <c r="E424" s="4">
        <f>VLOOKUP(A424,'[1]18 Lookup Table'!$A$2:$D$1534,4,FALSE)</f>
        <v>775000</v>
      </c>
      <c r="F424" s="5">
        <f t="shared" si="6"/>
        <v>789724.99999999988</v>
      </c>
    </row>
    <row r="425" spans="1:6" x14ac:dyDescent="0.2">
      <c r="A425" t="s">
        <v>354</v>
      </c>
      <c r="B425">
        <v>6.41</v>
      </c>
      <c r="C425">
        <f>VLOOKUP(A425,'[1]18 Lookup Table'!$A$2:$D$1534,2,FALSE)</f>
        <v>4</v>
      </c>
      <c r="D425">
        <f>VLOOKUP(A425,'[1]18 Lookup Table'!$A$2:$D$1534,3,FALSE)</f>
        <v>-0.6</v>
      </c>
      <c r="E425" s="4">
        <f>VLOOKUP(A425,'[1]18 Lookup Table'!$A$2:$D$1534,4,FALSE)</f>
        <v>560300</v>
      </c>
      <c r="F425" s="5">
        <f t="shared" si="6"/>
        <v>570945.69999999995</v>
      </c>
    </row>
    <row r="426" spans="1:6" x14ac:dyDescent="0.2">
      <c r="A426" t="s">
        <v>355</v>
      </c>
      <c r="B426">
        <v>3.12</v>
      </c>
      <c r="C426">
        <f>VLOOKUP(A426,'[1]18 Lookup Table'!$A$2:$D$1534,2,FALSE)</f>
        <v>11</v>
      </c>
      <c r="D426">
        <f>VLOOKUP(A426,'[1]18 Lookup Table'!$A$2:$D$1534,3,FALSE)</f>
        <v>-0.2</v>
      </c>
      <c r="E426" s="4">
        <f>VLOOKUP(A426,'[1]18 Lookup Table'!$A$2:$D$1534,4,FALSE)</f>
        <v>9000000</v>
      </c>
      <c r="F426" s="5">
        <f t="shared" si="6"/>
        <v>9171000</v>
      </c>
    </row>
    <row r="427" spans="1:6" x14ac:dyDescent="0.2">
      <c r="A427" t="s">
        <v>355</v>
      </c>
      <c r="B427">
        <v>2.56</v>
      </c>
      <c r="C427">
        <f>VLOOKUP(A427,'[1]18 Lookup Table'!$A$2:$D$1534,2,FALSE)</f>
        <v>11</v>
      </c>
      <c r="D427">
        <f>VLOOKUP(A427,'[1]18 Lookup Table'!$A$2:$D$1534,3,FALSE)</f>
        <v>-0.2</v>
      </c>
      <c r="E427" s="4">
        <f>VLOOKUP(A427,'[1]18 Lookup Table'!$A$2:$D$1534,4,FALSE)</f>
        <v>9000000</v>
      </c>
      <c r="F427" s="5">
        <f t="shared" si="6"/>
        <v>9171000</v>
      </c>
    </row>
    <row r="428" spans="1:6" x14ac:dyDescent="0.2">
      <c r="A428" t="s">
        <v>355</v>
      </c>
      <c r="B428">
        <v>4.09</v>
      </c>
      <c r="C428">
        <f>VLOOKUP(A428,'[1]18 Lookup Table'!$A$2:$D$1534,2,FALSE)</f>
        <v>11</v>
      </c>
      <c r="D428">
        <f>VLOOKUP(A428,'[1]18 Lookup Table'!$A$2:$D$1534,3,FALSE)</f>
        <v>-0.2</v>
      </c>
      <c r="E428" s="4">
        <f>VLOOKUP(A428,'[1]18 Lookup Table'!$A$2:$D$1534,4,FALSE)</f>
        <v>9000000</v>
      </c>
      <c r="F428" s="5">
        <f t="shared" si="6"/>
        <v>9171000</v>
      </c>
    </row>
    <row r="429" spans="1:6" x14ac:dyDescent="0.2">
      <c r="A429" t="s">
        <v>356</v>
      </c>
      <c r="B429">
        <v>13.5</v>
      </c>
      <c r="C429">
        <f>VLOOKUP(A429,'[1]18 Lookup Table'!$A$2:$D$1534,2,FALSE)</f>
        <v>5</v>
      </c>
      <c r="D429">
        <f>VLOOKUP(A429,'[1]18 Lookup Table'!$A$2:$D$1534,3,FALSE)</f>
        <v>0.8</v>
      </c>
      <c r="E429" s="4">
        <f>VLOOKUP(A429,'[1]18 Lookup Table'!$A$2:$D$1534,4,FALSE)</f>
        <v>1700000</v>
      </c>
      <c r="F429" s="5">
        <f t="shared" si="6"/>
        <v>1732299.9999999998</v>
      </c>
    </row>
    <row r="430" spans="1:6" x14ac:dyDescent="0.2">
      <c r="A430" t="s">
        <v>357</v>
      </c>
      <c r="B430">
        <v>2.73</v>
      </c>
      <c r="C430">
        <f>VLOOKUP(A430,'[1]18 Lookup Table'!$A$2:$D$1534,2,FALSE)</f>
        <v>9</v>
      </c>
      <c r="D430">
        <f>VLOOKUP(A430,'[1]18 Lookup Table'!$A$2:$D$1534,3,FALSE)</f>
        <v>1.7</v>
      </c>
      <c r="E430" s="4">
        <f>VLOOKUP(A430,'[1]18 Lookup Table'!$A$2:$D$1534,4,FALSE)</f>
        <v>2250000</v>
      </c>
      <c r="F430" s="5">
        <f t="shared" si="6"/>
        <v>2292750</v>
      </c>
    </row>
    <row r="431" spans="1:6" x14ac:dyDescent="0.2">
      <c r="A431" t="s">
        <v>358</v>
      </c>
      <c r="B431">
        <v>3.9</v>
      </c>
      <c r="C431">
        <f>VLOOKUP(A431,'[1]18 Lookup Table'!$A$2:$D$1534,2,FALSE)</f>
        <v>2</v>
      </c>
      <c r="D431">
        <f>VLOOKUP(A431,'[1]18 Lookup Table'!$A$2:$D$1534,3,FALSE)</f>
        <v>0.3</v>
      </c>
      <c r="E431" s="4">
        <f>VLOOKUP(A431,'[1]18 Lookup Table'!$A$2:$D$1534,4,FALSE)</f>
        <v>1090000</v>
      </c>
      <c r="F431" s="5">
        <f t="shared" si="6"/>
        <v>1110710</v>
      </c>
    </row>
    <row r="432" spans="1:6" x14ac:dyDescent="0.2">
      <c r="A432" t="s">
        <v>359</v>
      </c>
      <c r="B432">
        <v>4.93</v>
      </c>
      <c r="C432">
        <f>VLOOKUP(A432,'[1]18 Lookup Table'!$A$2:$D$1534,2,FALSE)</f>
        <v>2</v>
      </c>
      <c r="D432">
        <f>VLOOKUP(A432,'[1]18 Lookup Table'!$A$2:$D$1534,3,FALSE)</f>
        <v>-0.8</v>
      </c>
      <c r="E432" s="4">
        <f>VLOOKUP(A432,'[1]18 Lookup Table'!$A$2:$D$1534,4,FALSE)</f>
        <v>545000</v>
      </c>
      <c r="F432" s="5">
        <f t="shared" si="6"/>
        <v>555355</v>
      </c>
    </row>
    <row r="433" spans="1:6" x14ac:dyDescent="0.2">
      <c r="A433" t="s">
        <v>360</v>
      </c>
      <c r="B433">
        <v>2.0499999999999998</v>
      </c>
      <c r="C433">
        <f>VLOOKUP(A433,'[1]18 Lookup Table'!$A$2:$D$1534,2,FALSE)</f>
        <v>3</v>
      </c>
      <c r="D433">
        <f>VLOOKUP(A433,'[1]18 Lookup Table'!$A$2:$D$1534,3,FALSE)</f>
        <v>1.5</v>
      </c>
      <c r="E433" s="4">
        <f>VLOOKUP(A433,'[1]18 Lookup Table'!$A$2:$D$1534,4,FALSE)</f>
        <v>552700</v>
      </c>
      <c r="F433" s="5">
        <f t="shared" si="6"/>
        <v>563201.29999999993</v>
      </c>
    </row>
    <row r="434" spans="1:6" x14ac:dyDescent="0.2">
      <c r="A434" t="s">
        <v>361</v>
      </c>
      <c r="B434">
        <v>4.12</v>
      </c>
      <c r="C434">
        <f>VLOOKUP(A434,'[1]18 Lookup Table'!$A$2:$D$1534,2,FALSE)</f>
        <v>7</v>
      </c>
      <c r="D434">
        <f>VLOOKUP(A434,'[1]18 Lookup Table'!$A$2:$D$1534,3,FALSE)</f>
        <v>1</v>
      </c>
      <c r="E434" s="4">
        <f>VLOOKUP(A434,'[1]18 Lookup Table'!$A$2:$D$1534,4,FALSE)</f>
        <v>3375000</v>
      </c>
      <c r="F434" s="5">
        <f t="shared" si="6"/>
        <v>3439124.9999999995</v>
      </c>
    </row>
    <row r="435" spans="1:6" x14ac:dyDescent="0.2">
      <c r="A435" t="s">
        <v>362</v>
      </c>
      <c r="B435">
        <v>3.74</v>
      </c>
      <c r="C435">
        <f>VLOOKUP(A435,'[1]18 Lookup Table'!$A$2:$D$1534,2,FALSE)</f>
        <v>9</v>
      </c>
      <c r="D435">
        <f>VLOOKUP(A435,'[1]18 Lookup Table'!$A$2:$D$1534,3,FALSE)</f>
        <v>2.7</v>
      </c>
      <c r="E435" s="4">
        <f>VLOOKUP(A435,'[1]18 Lookup Table'!$A$2:$D$1534,4,FALSE)</f>
        <v>18333333</v>
      </c>
      <c r="F435" s="5">
        <f t="shared" si="6"/>
        <v>18681666.327</v>
      </c>
    </row>
    <row r="436" spans="1:6" x14ac:dyDescent="0.2">
      <c r="A436" t="s">
        <v>363</v>
      </c>
      <c r="B436">
        <v>5.09</v>
      </c>
      <c r="C436">
        <f>VLOOKUP(A436,'[1]18 Lookup Table'!$A$2:$D$1534,2,FALSE)</f>
        <v>3</v>
      </c>
      <c r="D436">
        <f>VLOOKUP(A436,'[1]18 Lookup Table'!$A$2:$D$1534,3,FALSE)</f>
        <v>-0.9</v>
      </c>
      <c r="E436" s="4">
        <f>VLOOKUP(A436,'[1]18 Lookup Table'!$A$2:$D$1534,4,FALSE)</f>
        <v>552500</v>
      </c>
      <c r="F436" s="5">
        <f t="shared" si="6"/>
        <v>562997.5</v>
      </c>
    </row>
    <row r="437" spans="1:6" x14ac:dyDescent="0.2">
      <c r="A437" t="s">
        <v>364</v>
      </c>
      <c r="B437">
        <v>3.97</v>
      </c>
      <c r="C437">
        <f>VLOOKUP(A437,'[1]18 Lookup Table'!$A$2:$D$1534,2,FALSE)</f>
        <v>5</v>
      </c>
      <c r="D437">
        <f>VLOOKUP(A437,'[1]18 Lookup Table'!$A$2:$D$1534,3,FALSE)</f>
        <v>-0.5</v>
      </c>
      <c r="E437" s="4">
        <f>VLOOKUP(A437,'[1]18 Lookup Table'!$A$2:$D$1534,4,FALSE)</f>
        <v>1550000</v>
      </c>
      <c r="F437" s="5">
        <f t="shared" si="6"/>
        <v>1579449.9999999998</v>
      </c>
    </row>
    <row r="438" spans="1:6" x14ac:dyDescent="0.2">
      <c r="A438" t="s">
        <v>365</v>
      </c>
      <c r="B438">
        <v>3.02</v>
      </c>
      <c r="C438">
        <f>VLOOKUP(A438,'[1]18 Lookup Table'!$A$2:$D$1534,2,FALSE)</f>
        <v>3</v>
      </c>
      <c r="D438">
        <f>VLOOKUP(A438,'[1]18 Lookup Table'!$A$2:$D$1534,3,FALSE)</f>
        <v>2.5</v>
      </c>
      <c r="E438" s="4">
        <f>VLOOKUP(A438,'[1]18 Lookup Table'!$A$2:$D$1534,4,FALSE)</f>
        <v>555000</v>
      </c>
      <c r="F438" s="5">
        <f t="shared" si="6"/>
        <v>565545</v>
      </c>
    </row>
    <row r="439" spans="1:6" x14ac:dyDescent="0.2">
      <c r="A439" t="s">
        <v>366</v>
      </c>
      <c r="B439">
        <v>5.54</v>
      </c>
      <c r="C439">
        <f>VLOOKUP(A439,'[1]18 Lookup Table'!$A$2:$D$1534,2,FALSE)</f>
        <v>5</v>
      </c>
      <c r="D439">
        <f>VLOOKUP(A439,'[1]18 Lookup Table'!$A$2:$D$1534,3,FALSE)</f>
        <v>0.3</v>
      </c>
      <c r="E439" s="4">
        <f>VLOOKUP(A439,'[1]18 Lookup Table'!$A$2:$D$1534,4,FALSE)</f>
        <v>6500000</v>
      </c>
      <c r="F439" s="5">
        <f t="shared" si="6"/>
        <v>6623499.9999999991</v>
      </c>
    </row>
    <row r="440" spans="1:6" x14ac:dyDescent="0.2">
      <c r="A440" t="s">
        <v>367</v>
      </c>
      <c r="B440">
        <v>2.2599999999999998</v>
      </c>
      <c r="C440">
        <f>VLOOKUP(A440,'[1]18 Lookup Table'!$A$2:$D$1534,2,FALSE)</f>
        <v>10</v>
      </c>
      <c r="D440">
        <f>VLOOKUP(A440,'[1]18 Lookup Table'!$A$2:$D$1534,3,FALSE)</f>
        <v>1.9</v>
      </c>
      <c r="E440" s="4">
        <f>VLOOKUP(A440,'[1]18 Lookup Table'!$A$2:$D$1534,4,FALSE)</f>
        <v>5850000</v>
      </c>
      <c r="F440" s="5">
        <f t="shared" si="6"/>
        <v>5961149.9999999991</v>
      </c>
    </row>
    <row r="441" spans="1:6" x14ac:dyDescent="0.2">
      <c r="A441" t="s">
        <v>368</v>
      </c>
      <c r="B441">
        <v>4.93</v>
      </c>
      <c r="C441">
        <f>VLOOKUP(A441,'[1]18 Lookup Table'!$A$2:$D$1534,2,FALSE)</f>
        <v>3</v>
      </c>
      <c r="D441">
        <f>VLOOKUP(A441,'[1]18 Lookup Table'!$A$2:$D$1534,3,FALSE)</f>
        <v>-0.2</v>
      </c>
      <c r="E441" s="4">
        <f>VLOOKUP(A441,'[1]18 Lookup Table'!$A$2:$D$1534,4,FALSE)</f>
        <v>552000</v>
      </c>
      <c r="F441" s="5">
        <f t="shared" si="6"/>
        <v>562488</v>
      </c>
    </row>
    <row r="442" spans="1:6" x14ac:dyDescent="0.2">
      <c r="A442" t="s">
        <v>369</v>
      </c>
      <c r="B442">
        <v>18</v>
      </c>
      <c r="C442">
        <f>VLOOKUP(A442,'[1]18 Lookup Table'!$A$2:$D$1534,2,FALSE)</f>
        <v>6</v>
      </c>
      <c r="D442">
        <f>VLOOKUP(A442,'[1]18 Lookup Table'!$A$2:$D$1534,3,FALSE)</f>
        <v>-0.2</v>
      </c>
      <c r="E442" s="4">
        <f>VLOOKUP(A442,'[1]18 Lookup Table'!$A$2:$D$1534,4,FALSE)</f>
        <v>925000</v>
      </c>
      <c r="F442" s="5">
        <f t="shared" si="6"/>
        <v>942574.99999999988</v>
      </c>
    </row>
    <row r="443" spans="1:6" x14ac:dyDescent="0.2">
      <c r="A443" t="s">
        <v>370</v>
      </c>
      <c r="B443">
        <v>4.4400000000000004</v>
      </c>
      <c r="C443">
        <f>VLOOKUP(A443,'[1]18 Lookup Table'!$A$2:$D$1534,2,FALSE)</f>
        <v>3</v>
      </c>
      <c r="D443">
        <f>VLOOKUP(A443,'[1]18 Lookup Table'!$A$2:$D$1534,3,FALSE)</f>
        <v>0.6</v>
      </c>
      <c r="E443" s="4">
        <f>VLOOKUP(A443,'[1]18 Lookup Table'!$A$2:$D$1534,4,FALSE)</f>
        <v>556500</v>
      </c>
      <c r="F443" s="5">
        <f t="shared" si="6"/>
        <v>567073.5</v>
      </c>
    </row>
    <row r="444" spans="1:6" x14ac:dyDescent="0.2">
      <c r="A444" t="s">
        <v>371</v>
      </c>
      <c r="B444">
        <v>6.15</v>
      </c>
      <c r="C444">
        <f>VLOOKUP(A444,'[1]18 Lookup Table'!$A$2:$D$1534,2,FALSE)</f>
        <v>9</v>
      </c>
      <c r="D444">
        <f>VLOOKUP(A444,'[1]18 Lookup Table'!$A$2:$D$1534,3,FALSE)</f>
        <v>-0.4</v>
      </c>
      <c r="E444" s="4">
        <f>VLOOKUP(A444,'[1]18 Lookup Table'!$A$2:$D$1534,4,FALSE)</f>
        <v>5500000</v>
      </c>
      <c r="F444" s="5">
        <f t="shared" si="6"/>
        <v>5604499.9999999991</v>
      </c>
    </row>
    <row r="445" spans="1:6" x14ac:dyDescent="0.2">
      <c r="A445" t="s">
        <v>372</v>
      </c>
      <c r="B445">
        <v>3.03</v>
      </c>
      <c r="C445">
        <f>VLOOKUP(A445,'[1]18 Lookup Table'!$A$2:$D$1534,2,FALSE)</f>
        <v>4</v>
      </c>
      <c r="D445">
        <f>VLOOKUP(A445,'[1]18 Lookup Table'!$A$2:$D$1534,3,FALSE)</f>
        <v>4.0999999999999996</v>
      </c>
      <c r="E445" s="4">
        <f>VLOOKUP(A445,'[1]18 Lookup Table'!$A$2:$D$1534,4,FALSE)</f>
        <v>2975000</v>
      </c>
      <c r="F445" s="5">
        <f t="shared" si="6"/>
        <v>3031524.9999999995</v>
      </c>
    </row>
    <row r="446" spans="1:6" x14ac:dyDescent="0.2">
      <c r="A446" t="s">
        <v>373</v>
      </c>
      <c r="B446">
        <v>3.75</v>
      </c>
      <c r="C446">
        <f>VLOOKUP(A446,'[1]18 Lookup Table'!$A$2:$D$1534,2,FALSE)</f>
        <v>5</v>
      </c>
      <c r="D446">
        <f>VLOOKUP(A446,'[1]18 Lookup Table'!$A$2:$D$1534,3,FALSE)</f>
        <v>2.4</v>
      </c>
      <c r="E446" s="4">
        <f>VLOOKUP(A446,'[1]18 Lookup Table'!$A$2:$D$1534,4,FALSE)</f>
        <v>22000000</v>
      </c>
      <c r="F446" s="5">
        <f t="shared" si="6"/>
        <v>22417999.999999996</v>
      </c>
    </row>
    <row r="447" spans="1:6" x14ac:dyDescent="0.2">
      <c r="A447" t="s">
        <v>374</v>
      </c>
      <c r="B447">
        <v>7.07</v>
      </c>
      <c r="C447">
        <f>VLOOKUP(A447,'[1]18 Lookup Table'!$A$2:$D$1534,2,FALSE)</f>
        <v>9</v>
      </c>
      <c r="D447">
        <f>VLOOKUP(A447,'[1]18 Lookup Table'!$A$2:$D$1534,3,FALSE)</f>
        <v>-0.9</v>
      </c>
      <c r="E447" s="4">
        <f>VLOOKUP(A447,'[1]18 Lookup Table'!$A$2:$D$1534,4,FALSE)</f>
        <v>7000000</v>
      </c>
      <c r="F447" s="5">
        <f t="shared" si="6"/>
        <v>7132999.9999999991</v>
      </c>
    </row>
    <row r="448" spans="1:6" x14ac:dyDescent="0.2">
      <c r="A448" t="s">
        <v>374</v>
      </c>
      <c r="B448">
        <v>9</v>
      </c>
      <c r="C448">
        <f>VLOOKUP(A448,'[1]18 Lookup Table'!$A$2:$D$1534,2,FALSE)</f>
        <v>9</v>
      </c>
      <c r="D448">
        <f>VLOOKUP(A448,'[1]18 Lookup Table'!$A$2:$D$1534,3,FALSE)</f>
        <v>-0.9</v>
      </c>
      <c r="E448" s="4">
        <f>VLOOKUP(A448,'[1]18 Lookup Table'!$A$2:$D$1534,4,FALSE)</f>
        <v>7000000</v>
      </c>
      <c r="F448" s="5">
        <f t="shared" si="6"/>
        <v>7132999.9999999991</v>
      </c>
    </row>
    <row r="449" spans="1:6" x14ac:dyDescent="0.2">
      <c r="A449" t="s">
        <v>374</v>
      </c>
      <c r="B449">
        <v>2.25</v>
      </c>
      <c r="C449">
        <f>VLOOKUP(A449,'[1]18 Lookup Table'!$A$2:$D$1534,2,FALSE)</f>
        <v>9</v>
      </c>
      <c r="D449">
        <f>VLOOKUP(A449,'[1]18 Lookup Table'!$A$2:$D$1534,3,FALSE)</f>
        <v>-0.9</v>
      </c>
      <c r="E449" s="4">
        <f>VLOOKUP(A449,'[1]18 Lookup Table'!$A$2:$D$1534,4,FALSE)</f>
        <v>7000000</v>
      </c>
      <c r="F449" s="5">
        <f t="shared" si="6"/>
        <v>7132999.9999999991</v>
      </c>
    </row>
    <row r="450" spans="1:6" x14ac:dyDescent="0.2">
      <c r="A450" t="s">
        <v>375</v>
      </c>
      <c r="B450">
        <v>3.94</v>
      </c>
      <c r="C450">
        <f>VLOOKUP(A450,'[1]18 Lookup Table'!$A$2:$D$1534,2,FALSE)</f>
        <v>8</v>
      </c>
      <c r="D450">
        <f>VLOOKUP(A450,'[1]18 Lookup Table'!$A$2:$D$1534,3,FALSE)</f>
        <v>2.1</v>
      </c>
      <c r="E450" s="4">
        <f>VLOOKUP(A450,'[1]18 Lookup Table'!$A$2:$D$1534,4,FALSE)</f>
        <v>8166667</v>
      </c>
      <c r="F450" s="5">
        <f t="shared" si="6"/>
        <v>8321833.6729999995</v>
      </c>
    </row>
    <row r="451" spans="1:6" x14ac:dyDescent="0.2">
      <c r="A451" t="s">
        <v>376</v>
      </c>
      <c r="B451">
        <v>3.62</v>
      </c>
      <c r="C451">
        <f>VLOOKUP(A451,'[1]18 Lookup Table'!$A$2:$D$1534,2,FALSE)</f>
        <v>4</v>
      </c>
      <c r="D451">
        <f>VLOOKUP(A451,'[1]18 Lookup Table'!$A$2:$D$1534,3,FALSE)</f>
        <v>1.4</v>
      </c>
      <c r="E451" s="4">
        <f>VLOOKUP(A451,'[1]18 Lookup Table'!$A$2:$D$1534,4,FALSE)</f>
        <v>574700</v>
      </c>
      <c r="F451" s="5">
        <f t="shared" ref="F451:F497" si="7">E451*1.019</f>
        <v>585619.29999999993</v>
      </c>
    </row>
    <row r="452" spans="1:6" x14ac:dyDescent="0.2">
      <c r="A452" t="s">
        <v>377</v>
      </c>
      <c r="B452">
        <v>5.63</v>
      </c>
      <c r="C452">
        <f>VLOOKUP(A452,'[1]18 Lookup Table'!$A$2:$D$1534,2,FALSE)</f>
        <v>6</v>
      </c>
      <c r="D452">
        <f>VLOOKUP(A452,'[1]18 Lookup Table'!$A$2:$D$1534,3,FALSE)</f>
        <v>-0.1</v>
      </c>
      <c r="E452" s="4">
        <f>VLOOKUP(A452,'[1]18 Lookup Table'!$A$2:$D$1534,4,FALSE)</f>
        <v>2050000</v>
      </c>
      <c r="F452" s="5">
        <f t="shared" si="7"/>
        <v>2088949.9999999998</v>
      </c>
    </row>
    <row r="453" spans="1:6" x14ac:dyDescent="0.2">
      <c r="A453" t="s">
        <v>378</v>
      </c>
      <c r="B453">
        <v>10.46</v>
      </c>
      <c r="C453">
        <f>VLOOKUP(A453,'[1]18 Lookup Table'!$A$2:$D$1534,2,FALSE)</f>
        <v>10</v>
      </c>
      <c r="D453">
        <f>VLOOKUP(A453,'[1]18 Lookup Table'!$A$2:$D$1534,3,FALSE)</f>
        <v>-1.1000000000000001</v>
      </c>
      <c r="E453" s="4">
        <f>VLOOKUP(A453,'[1]18 Lookup Table'!$A$2:$D$1534,4,FALSE)</f>
        <v>3000000</v>
      </c>
      <c r="F453" s="5">
        <f t="shared" si="7"/>
        <v>3056999.9999999995</v>
      </c>
    </row>
    <row r="454" spans="1:6" x14ac:dyDescent="0.2">
      <c r="A454" t="s">
        <v>379</v>
      </c>
      <c r="B454">
        <v>6.14</v>
      </c>
      <c r="C454">
        <f>VLOOKUP(A454,'[1]18 Lookup Table'!$A$2:$D$1534,2,FALSE)</f>
        <v>9</v>
      </c>
      <c r="D454">
        <f>VLOOKUP(A454,'[1]18 Lookup Table'!$A$2:$D$1534,3,FALSE)</f>
        <v>-1</v>
      </c>
      <c r="E454" s="4">
        <f>VLOOKUP(A454,'[1]18 Lookup Table'!$A$2:$D$1534,4,FALSE)</f>
        <v>3000000</v>
      </c>
      <c r="F454" s="5">
        <f t="shared" si="7"/>
        <v>3056999.9999999995</v>
      </c>
    </row>
    <row r="455" spans="1:6" x14ac:dyDescent="0.2">
      <c r="A455" t="s">
        <v>380</v>
      </c>
      <c r="B455">
        <v>0.78</v>
      </c>
      <c r="C455">
        <f>VLOOKUP(A455,'[1]18 Lookup Table'!$A$2:$D$1534,2,FALSE)</f>
        <v>5</v>
      </c>
      <c r="D455">
        <f>VLOOKUP(A455,'[1]18 Lookup Table'!$A$2:$D$1534,3,FALSE)</f>
        <v>4.0999999999999996</v>
      </c>
      <c r="E455" s="4">
        <f>VLOOKUP(A455,'[1]18 Lookup Table'!$A$2:$D$1534,4,FALSE)</f>
        <v>2150000</v>
      </c>
      <c r="F455" s="5">
        <f t="shared" si="7"/>
        <v>2190850</v>
      </c>
    </row>
    <row r="456" spans="1:6" x14ac:dyDescent="0.2">
      <c r="A456" t="s">
        <v>381</v>
      </c>
      <c r="B456">
        <v>5.23</v>
      </c>
      <c r="C456">
        <f>VLOOKUP(A456,'[1]18 Lookup Table'!$A$2:$D$1534,2,FALSE)</f>
        <v>3</v>
      </c>
      <c r="D456">
        <f>VLOOKUP(A456,'[1]18 Lookup Table'!$A$2:$D$1534,3,FALSE)</f>
        <v>-0.1</v>
      </c>
      <c r="E456" s="4">
        <f>VLOOKUP(A456,'[1]18 Lookup Table'!$A$2:$D$1534,4,FALSE)</f>
        <v>550000</v>
      </c>
      <c r="F456" s="5">
        <f t="shared" si="7"/>
        <v>560450</v>
      </c>
    </row>
    <row r="457" spans="1:6" x14ac:dyDescent="0.2">
      <c r="A457" t="s">
        <v>382</v>
      </c>
      <c r="B457">
        <v>3.41</v>
      </c>
      <c r="C457">
        <f>VLOOKUP(A457,'[1]18 Lookup Table'!$A$2:$D$1534,2,FALSE)</f>
        <v>5</v>
      </c>
      <c r="D457">
        <f>VLOOKUP(A457,'[1]18 Lookup Table'!$A$2:$D$1534,3,FALSE)</f>
        <v>0.1</v>
      </c>
      <c r="E457" s="4">
        <f>VLOOKUP(A457,'[1]18 Lookup Table'!$A$2:$D$1534,4,FALSE)</f>
        <v>554600</v>
      </c>
      <c r="F457" s="5">
        <f t="shared" si="7"/>
        <v>565137.39999999991</v>
      </c>
    </row>
    <row r="458" spans="1:6" x14ac:dyDescent="0.2">
      <c r="A458" t="s">
        <v>382</v>
      </c>
      <c r="B458">
        <v>3.69</v>
      </c>
      <c r="C458">
        <f>VLOOKUP(A458,'[1]18 Lookup Table'!$A$2:$D$1534,2,FALSE)</f>
        <v>5</v>
      </c>
      <c r="D458">
        <f>VLOOKUP(A458,'[1]18 Lookup Table'!$A$2:$D$1534,3,FALSE)</f>
        <v>0.1</v>
      </c>
      <c r="E458" s="4">
        <f>VLOOKUP(A458,'[1]18 Lookup Table'!$A$2:$D$1534,4,FALSE)</f>
        <v>554600</v>
      </c>
      <c r="F458" s="5">
        <f t="shared" si="7"/>
        <v>565137.39999999991</v>
      </c>
    </row>
    <row r="459" spans="1:6" x14ac:dyDescent="0.2">
      <c r="A459" t="s">
        <v>382</v>
      </c>
      <c r="B459">
        <v>1.69</v>
      </c>
      <c r="C459">
        <f>VLOOKUP(A459,'[1]18 Lookup Table'!$A$2:$D$1534,2,FALSE)</f>
        <v>5</v>
      </c>
      <c r="D459">
        <f>VLOOKUP(A459,'[1]18 Lookup Table'!$A$2:$D$1534,3,FALSE)</f>
        <v>0.1</v>
      </c>
      <c r="E459" s="4">
        <f>VLOOKUP(A459,'[1]18 Lookup Table'!$A$2:$D$1534,4,FALSE)</f>
        <v>554600</v>
      </c>
      <c r="F459" s="5">
        <f t="shared" si="7"/>
        <v>565137.39999999991</v>
      </c>
    </row>
    <row r="460" spans="1:6" x14ac:dyDescent="0.2">
      <c r="A460" t="s">
        <v>383</v>
      </c>
      <c r="B460">
        <v>20.25</v>
      </c>
      <c r="C460">
        <f>VLOOKUP(A460,'[1]18 Lookup Table'!$A$2:$D$1534,2,FALSE)</f>
        <v>7</v>
      </c>
      <c r="D460">
        <f>VLOOKUP(A460,'[1]18 Lookup Table'!$A$2:$D$1534,3,FALSE)</f>
        <v>-0.6</v>
      </c>
      <c r="E460" s="4">
        <f>VLOOKUP(A460,'[1]18 Lookup Table'!$A$2:$D$1534,4,FALSE)</f>
        <v>2000000</v>
      </c>
      <c r="F460" s="5">
        <f t="shared" si="7"/>
        <v>2037999.9999999998</v>
      </c>
    </row>
    <row r="461" spans="1:6" x14ac:dyDescent="0.2">
      <c r="A461" t="s">
        <v>383</v>
      </c>
      <c r="B461">
        <v>15.88</v>
      </c>
      <c r="C461">
        <f>VLOOKUP(A461,'[1]18 Lookup Table'!$A$2:$D$1534,2,FALSE)</f>
        <v>7</v>
      </c>
      <c r="D461">
        <f>VLOOKUP(A461,'[1]18 Lookup Table'!$A$2:$D$1534,3,FALSE)</f>
        <v>-0.6</v>
      </c>
      <c r="E461" s="4">
        <f>VLOOKUP(A461,'[1]18 Lookup Table'!$A$2:$D$1534,4,FALSE)</f>
        <v>2000000</v>
      </c>
      <c r="F461" s="5">
        <f t="shared" si="7"/>
        <v>2037999.9999999998</v>
      </c>
    </row>
    <row r="462" spans="1:6" x14ac:dyDescent="0.2">
      <c r="A462" t="s">
        <v>383</v>
      </c>
      <c r="B462">
        <v>45</v>
      </c>
      <c r="C462">
        <f>VLOOKUP(A462,'[1]18 Lookup Table'!$A$2:$D$1534,2,FALSE)</f>
        <v>7</v>
      </c>
      <c r="D462">
        <f>VLOOKUP(A462,'[1]18 Lookup Table'!$A$2:$D$1534,3,FALSE)</f>
        <v>-0.6</v>
      </c>
      <c r="E462" s="4">
        <f>VLOOKUP(A462,'[1]18 Lookup Table'!$A$2:$D$1534,4,FALSE)</f>
        <v>2000000</v>
      </c>
      <c r="F462" s="5">
        <f t="shared" si="7"/>
        <v>2037999.9999999998</v>
      </c>
    </row>
    <row r="463" spans="1:6" x14ac:dyDescent="0.2">
      <c r="A463" t="s">
        <v>384</v>
      </c>
      <c r="B463">
        <v>5.77</v>
      </c>
      <c r="C463">
        <f>VLOOKUP(A463,'[1]18 Lookup Table'!$A$2:$D$1534,2,FALSE)</f>
        <v>13</v>
      </c>
      <c r="D463">
        <f>VLOOKUP(A463,'[1]18 Lookup Table'!$A$2:$D$1534,3,FALSE)</f>
        <v>-0.3</v>
      </c>
      <c r="E463" s="4">
        <f>VLOOKUP(A463,'[1]18 Lookup Table'!$A$2:$D$1534,4,FALSE)</f>
        <v>6000000</v>
      </c>
      <c r="F463" s="5">
        <f t="shared" si="7"/>
        <v>6113999.9999999991</v>
      </c>
    </row>
    <row r="464" spans="1:6" x14ac:dyDescent="0.2">
      <c r="A464" t="s">
        <v>385</v>
      </c>
      <c r="B464">
        <v>2.7</v>
      </c>
      <c r="C464">
        <f>VLOOKUP(A464,'[1]18 Lookup Table'!$A$2:$D$1534,2,FALSE)</f>
        <v>4</v>
      </c>
      <c r="D464">
        <f>VLOOKUP(A464,'[1]18 Lookup Table'!$A$2:$D$1534,3,FALSE)</f>
        <v>1.6</v>
      </c>
      <c r="E464" s="4">
        <f>VLOOKUP(A464,'[1]18 Lookup Table'!$A$2:$D$1534,4,FALSE)</f>
        <v>3000000</v>
      </c>
      <c r="F464" s="5">
        <f t="shared" si="7"/>
        <v>3056999.9999999995</v>
      </c>
    </row>
    <row r="465" spans="1:6" x14ac:dyDescent="0.2">
      <c r="A465" t="s">
        <v>386</v>
      </c>
      <c r="B465">
        <v>4.8499999999999996</v>
      </c>
      <c r="C465">
        <f>VLOOKUP(A465,'[1]18 Lookup Table'!$A$2:$D$1534,2,FALSE)</f>
        <v>4</v>
      </c>
      <c r="D465">
        <f>VLOOKUP(A465,'[1]18 Lookup Table'!$A$2:$D$1534,3,FALSE)</f>
        <v>1.9</v>
      </c>
      <c r="E465" s="4">
        <f>VLOOKUP(A465,'[1]18 Lookup Table'!$A$2:$D$1534,4,FALSE)</f>
        <v>559000</v>
      </c>
      <c r="F465" s="5">
        <f t="shared" si="7"/>
        <v>569621</v>
      </c>
    </row>
    <row r="466" spans="1:6" x14ac:dyDescent="0.2">
      <c r="A466" t="s">
        <v>387</v>
      </c>
      <c r="B466">
        <v>3.18</v>
      </c>
      <c r="C466">
        <f>VLOOKUP(A466,'[1]18 Lookup Table'!$A$2:$D$1534,2,FALSE)</f>
        <v>2</v>
      </c>
      <c r="D466">
        <f>VLOOKUP(A466,'[1]18 Lookup Table'!$A$2:$D$1534,3,FALSE)</f>
        <v>1.5</v>
      </c>
      <c r="E466" s="4">
        <f>VLOOKUP(A466,'[1]18 Lookup Table'!$A$2:$D$1534,4,FALSE)</f>
        <v>547000</v>
      </c>
      <c r="F466" s="5">
        <f t="shared" si="7"/>
        <v>557393</v>
      </c>
    </row>
    <row r="467" spans="1:6" x14ac:dyDescent="0.2">
      <c r="A467" t="s">
        <v>388</v>
      </c>
      <c r="B467">
        <v>4.63</v>
      </c>
      <c r="C467">
        <f>VLOOKUP(A467,'[1]18 Lookup Table'!$A$2:$D$1534,2,FALSE)</f>
        <v>5</v>
      </c>
      <c r="D467">
        <f>VLOOKUP(A467,'[1]18 Lookup Table'!$A$2:$D$1534,3,FALSE)</f>
        <v>0.5</v>
      </c>
      <c r="E467" s="4">
        <f>VLOOKUP(A467,'[1]18 Lookup Table'!$A$2:$D$1534,4,FALSE)</f>
        <v>551400</v>
      </c>
      <c r="F467" s="5">
        <f t="shared" si="7"/>
        <v>561876.6</v>
      </c>
    </row>
    <row r="468" spans="1:6" x14ac:dyDescent="0.2">
      <c r="A468" t="s">
        <v>389</v>
      </c>
      <c r="B468">
        <v>2.52</v>
      </c>
      <c r="C468">
        <f>VLOOKUP(A468,'[1]18 Lookup Table'!$A$2:$D$1534,2,FALSE)</f>
        <v>14</v>
      </c>
      <c r="D468">
        <f>VLOOKUP(A468,'[1]18 Lookup Table'!$A$2:$D$1534,3,FALSE)</f>
        <v>6.8</v>
      </c>
      <c r="E468" s="4">
        <f>VLOOKUP(A468,'[1]18 Lookup Table'!$A$2:$D$1534,4,FALSE)</f>
        <v>28000000</v>
      </c>
      <c r="F468" s="5">
        <f t="shared" si="7"/>
        <v>28531999.999999996</v>
      </c>
    </row>
    <row r="469" spans="1:6" x14ac:dyDescent="0.2">
      <c r="A469" t="s">
        <v>390</v>
      </c>
      <c r="B469">
        <v>3.99</v>
      </c>
      <c r="C469">
        <f>VLOOKUP(A469,'[1]18 Lookup Table'!$A$2:$D$1534,2,FALSE)</f>
        <v>7</v>
      </c>
      <c r="D469">
        <f>VLOOKUP(A469,'[1]18 Lookup Table'!$A$2:$D$1534,3,FALSE)</f>
        <v>0.4</v>
      </c>
      <c r="E469" s="4">
        <f>VLOOKUP(A469,'[1]18 Lookup Table'!$A$2:$D$1534,4,FALSE)</f>
        <v>2750000</v>
      </c>
      <c r="F469" s="5">
        <f t="shared" si="7"/>
        <v>2802249.9999999995</v>
      </c>
    </row>
    <row r="470" spans="1:6" x14ac:dyDescent="0.2">
      <c r="A470" t="s">
        <v>391</v>
      </c>
      <c r="B470">
        <v>2.11</v>
      </c>
      <c r="C470">
        <f>VLOOKUP(A470,'[1]18 Lookup Table'!$A$2:$D$1534,2,FALSE)</f>
        <v>6</v>
      </c>
      <c r="D470">
        <f>VLOOKUP(A470,'[1]18 Lookup Table'!$A$2:$D$1534,3,FALSE)</f>
        <v>1.2</v>
      </c>
      <c r="E470" s="4">
        <f>VLOOKUP(A470,'[1]18 Lookup Table'!$A$2:$D$1534,4,FALSE)</f>
        <v>3400000</v>
      </c>
      <c r="F470" s="5">
        <f t="shared" si="7"/>
        <v>3464599.9999999995</v>
      </c>
    </row>
    <row r="471" spans="1:6" x14ac:dyDescent="0.2">
      <c r="A471" t="s">
        <v>392</v>
      </c>
      <c r="B471">
        <v>3.2</v>
      </c>
      <c r="C471">
        <f>VLOOKUP(A471,'[1]18 Lookup Table'!$A$2:$D$1534,2,FALSE)</f>
        <v>6</v>
      </c>
      <c r="D471">
        <f>VLOOKUP(A471,'[1]18 Lookup Table'!$A$2:$D$1534,3,FALSE)</f>
        <v>1</v>
      </c>
      <c r="E471" s="4">
        <f>VLOOKUP(A471,'[1]18 Lookup Table'!$A$2:$D$1534,4,FALSE)</f>
        <v>5300000</v>
      </c>
      <c r="F471" s="5">
        <f t="shared" si="7"/>
        <v>5400699.9999999991</v>
      </c>
    </row>
    <row r="472" spans="1:6" x14ac:dyDescent="0.2">
      <c r="A472" t="s">
        <v>393</v>
      </c>
      <c r="B472">
        <v>4.46</v>
      </c>
      <c r="C472">
        <f>VLOOKUP(A472,'[1]18 Lookup Table'!$A$2:$D$1534,2,FALSE)</f>
        <v>13</v>
      </c>
      <c r="D472">
        <f>VLOOKUP(A472,'[1]18 Lookup Table'!$A$2:$D$1534,3,FALSE)</f>
        <v>0.1</v>
      </c>
      <c r="E472" s="4">
        <f>VLOOKUP(A472,'[1]18 Lookup Table'!$A$2:$D$1534,4,FALSE)</f>
        <v>19500000</v>
      </c>
      <c r="F472" s="5">
        <f t="shared" si="7"/>
        <v>19870500</v>
      </c>
    </row>
    <row r="473" spans="1:6" x14ac:dyDescent="0.2">
      <c r="A473" t="s">
        <v>394</v>
      </c>
      <c r="B473">
        <v>3.68</v>
      </c>
      <c r="C473" t="str">
        <f>VLOOKUP(A473,'[1]18 Lookup Table'!$A$2:$D$1534,2,FALSE)</f>
        <v>1st</v>
      </c>
      <c r="D473">
        <f>VLOOKUP(A473,'[1]18 Lookup Table'!$A$2:$D$1534,3,FALSE)</f>
        <v>0.1</v>
      </c>
      <c r="E473" s="4">
        <f>VLOOKUP(A473,'[1]18 Lookup Table'!$A$2:$D$1534,4,FALSE)</f>
        <v>545000</v>
      </c>
      <c r="F473" s="5">
        <f t="shared" si="7"/>
        <v>555355</v>
      </c>
    </row>
    <row r="474" spans="1:6" x14ac:dyDescent="0.2">
      <c r="A474" t="s">
        <v>395</v>
      </c>
      <c r="B474">
        <v>3.46</v>
      </c>
      <c r="C474">
        <f>VLOOKUP(A474,'[1]18 Lookup Table'!$A$2:$D$1534,2,FALSE)</f>
        <v>6</v>
      </c>
      <c r="D474">
        <f>VLOOKUP(A474,'[1]18 Lookup Table'!$A$2:$D$1534,3,FALSE)</f>
        <v>0.1</v>
      </c>
      <c r="E474" s="4">
        <f>VLOOKUP(A474,'[1]18 Lookup Table'!$A$2:$D$1534,4,FALSE)</f>
        <v>4825000</v>
      </c>
      <c r="F474" s="5">
        <f t="shared" si="7"/>
        <v>4916675</v>
      </c>
    </row>
    <row r="475" spans="1:6" x14ac:dyDescent="0.2">
      <c r="A475" t="s">
        <v>396</v>
      </c>
      <c r="B475">
        <v>3.14</v>
      </c>
      <c r="C475">
        <f>VLOOKUP(A475,'[1]18 Lookup Table'!$A$2:$D$1534,2,FALSE)</f>
        <v>7</v>
      </c>
      <c r="D475">
        <f>VLOOKUP(A475,'[1]18 Lookup Table'!$A$2:$D$1534,3,FALSE)</f>
        <v>0.6</v>
      </c>
      <c r="E475" s="4">
        <f>VLOOKUP(A475,'[1]18 Lookup Table'!$A$2:$D$1534,4,FALSE)</f>
        <v>3315000</v>
      </c>
      <c r="F475" s="5">
        <f t="shared" si="7"/>
        <v>3377984.9999999995</v>
      </c>
    </row>
    <row r="476" spans="1:6" x14ac:dyDescent="0.2">
      <c r="A476" t="s">
        <v>396</v>
      </c>
      <c r="B476">
        <v>2.7</v>
      </c>
      <c r="C476">
        <f>VLOOKUP(A476,'[1]18 Lookup Table'!$A$2:$D$1534,2,FALSE)</f>
        <v>7</v>
      </c>
      <c r="D476">
        <f>VLOOKUP(A476,'[1]18 Lookup Table'!$A$2:$D$1534,3,FALSE)</f>
        <v>0.6</v>
      </c>
      <c r="E476" s="4">
        <f>VLOOKUP(A476,'[1]18 Lookup Table'!$A$2:$D$1534,4,FALSE)</f>
        <v>3315000</v>
      </c>
      <c r="F476" s="5">
        <f t="shared" si="7"/>
        <v>3377984.9999999995</v>
      </c>
    </row>
    <row r="477" spans="1:6" x14ac:dyDescent="0.2">
      <c r="A477" t="s">
        <v>396</v>
      </c>
      <c r="B477">
        <v>3.74</v>
      </c>
      <c r="C477">
        <f>VLOOKUP(A477,'[1]18 Lookup Table'!$A$2:$D$1534,2,FALSE)</f>
        <v>7</v>
      </c>
      <c r="D477">
        <f>VLOOKUP(A477,'[1]18 Lookup Table'!$A$2:$D$1534,3,FALSE)</f>
        <v>0.6</v>
      </c>
      <c r="E477" s="4">
        <f>VLOOKUP(A477,'[1]18 Lookup Table'!$A$2:$D$1534,4,FALSE)</f>
        <v>3315000</v>
      </c>
      <c r="F477" s="5">
        <f t="shared" si="7"/>
        <v>3377984.9999999995</v>
      </c>
    </row>
    <row r="478" spans="1:6" x14ac:dyDescent="0.2">
      <c r="A478" t="s">
        <v>397</v>
      </c>
      <c r="B478">
        <v>2.59</v>
      </c>
      <c r="C478">
        <f>VLOOKUP(A478,'[1]18 Lookup Table'!$A$2:$D$1534,2,FALSE)</f>
        <v>8</v>
      </c>
      <c r="D478">
        <f>VLOOKUP(A478,'[1]18 Lookup Table'!$A$2:$D$1534,3,FALSE)</f>
        <v>1.8</v>
      </c>
      <c r="E478" s="4">
        <f>VLOOKUP(A478,'[1]18 Lookup Table'!$A$2:$D$1534,4,FALSE)</f>
        <v>3000000</v>
      </c>
      <c r="F478" s="5">
        <f t="shared" si="7"/>
        <v>3056999.9999999995</v>
      </c>
    </row>
    <row r="479" spans="1:6" x14ac:dyDescent="0.2">
      <c r="A479" t="s">
        <v>398</v>
      </c>
      <c r="B479">
        <v>4.95</v>
      </c>
      <c r="C479">
        <f>VLOOKUP(A479,'[1]18 Lookup Table'!$A$2:$D$1534,2,FALSE)</f>
        <v>3</v>
      </c>
      <c r="D479">
        <f>VLOOKUP(A479,'[1]18 Lookup Table'!$A$2:$D$1534,3,FALSE)</f>
        <v>-1</v>
      </c>
      <c r="E479" s="4">
        <f>VLOOKUP(A479,'[1]18 Lookup Table'!$A$2:$D$1534,4,FALSE)</f>
        <v>550800</v>
      </c>
      <c r="F479" s="5">
        <f t="shared" si="7"/>
        <v>561265.19999999995</v>
      </c>
    </row>
    <row r="480" spans="1:6" x14ac:dyDescent="0.2">
      <c r="A480" t="s">
        <v>399</v>
      </c>
      <c r="B480">
        <v>3.31</v>
      </c>
      <c r="C480">
        <f>VLOOKUP(A480,'[1]18 Lookup Table'!$A$2:$D$1534,2,FALSE)</f>
        <v>4</v>
      </c>
      <c r="D480">
        <f>VLOOKUP(A480,'[1]18 Lookup Table'!$A$2:$D$1534,3,FALSE)</f>
        <v>4.2</v>
      </c>
      <c r="E480" s="4">
        <f>VLOOKUP(A480,'[1]18 Lookup Table'!$A$2:$D$1534,4,FALSE)</f>
        <v>1900000</v>
      </c>
      <c r="F480" s="5">
        <f t="shared" si="7"/>
        <v>1936099.9999999998</v>
      </c>
    </row>
    <row r="481" spans="1:6" x14ac:dyDescent="0.2">
      <c r="A481" t="s">
        <v>400</v>
      </c>
      <c r="B481">
        <v>18</v>
      </c>
      <c r="C481">
        <f>VLOOKUP(A481,'[1]18 Lookup Table'!$A$2:$D$1534,2,FALSE)</f>
        <v>5</v>
      </c>
      <c r="D481">
        <f>VLOOKUP(A481,'[1]18 Lookup Table'!$A$2:$D$1534,3,FALSE)</f>
        <v>-0.1</v>
      </c>
      <c r="E481" s="4">
        <f>VLOOKUP(A481,'[1]18 Lookup Table'!$A$2:$D$1534,4,FALSE)</f>
        <v>800000</v>
      </c>
      <c r="F481" s="5">
        <f t="shared" si="7"/>
        <v>815199.99999999988</v>
      </c>
    </row>
    <row r="482" spans="1:6" x14ac:dyDescent="0.2">
      <c r="A482" t="s">
        <v>401</v>
      </c>
      <c r="B482">
        <v>3.11</v>
      </c>
      <c r="C482">
        <f>VLOOKUP(A482,'[1]18 Lookup Table'!$A$2:$D$1534,2,FALSE)</f>
        <v>3</v>
      </c>
      <c r="D482">
        <f>VLOOKUP(A482,'[1]18 Lookup Table'!$A$2:$D$1534,3,FALSE)</f>
        <v>3.9</v>
      </c>
      <c r="E482" s="4">
        <f>VLOOKUP(A482,'[1]18 Lookup Table'!$A$2:$D$1534,4,FALSE)</f>
        <v>569500</v>
      </c>
      <c r="F482" s="5">
        <f t="shared" si="7"/>
        <v>580320.5</v>
      </c>
    </row>
    <row r="483" spans="1:6" x14ac:dyDescent="0.2">
      <c r="A483" t="s">
        <v>402</v>
      </c>
      <c r="B483">
        <v>3.36</v>
      </c>
      <c r="C483">
        <f>VLOOKUP(A483,'[1]18 Lookup Table'!$A$2:$D$1534,2,FALSE)</f>
        <v>6</v>
      </c>
      <c r="D483">
        <f>VLOOKUP(A483,'[1]18 Lookup Table'!$A$2:$D$1534,3,FALSE)</f>
        <v>1.3</v>
      </c>
      <c r="E483" s="4">
        <f>VLOOKUP(A483,'[1]18 Lookup Table'!$A$2:$D$1534,4,FALSE)</f>
        <v>1925000</v>
      </c>
      <c r="F483" s="5">
        <f t="shared" si="7"/>
        <v>1961574.9999999998</v>
      </c>
    </row>
    <row r="484" spans="1:6" x14ac:dyDescent="0.2">
      <c r="A484" t="s">
        <v>403</v>
      </c>
      <c r="B484">
        <v>3.46</v>
      </c>
      <c r="C484">
        <f>VLOOKUP(A484,'[1]18 Lookup Table'!$A$2:$D$1534,2,FALSE)</f>
        <v>7</v>
      </c>
      <c r="D484">
        <f>VLOOKUP(A484,'[1]18 Lookup Table'!$A$2:$D$1534,3,FALSE)</f>
        <v>0.7</v>
      </c>
      <c r="E484" s="4">
        <f>VLOOKUP(A484,'[1]18 Lookup Table'!$A$2:$D$1534,4,FALSE)</f>
        <v>4250000</v>
      </c>
      <c r="F484" s="5">
        <f t="shared" si="7"/>
        <v>4330750</v>
      </c>
    </row>
    <row r="485" spans="1:6" x14ac:dyDescent="0.2">
      <c r="A485" t="s">
        <v>404</v>
      </c>
      <c r="B485">
        <v>3.43</v>
      </c>
      <c r="C485">
        <f>VLOOKUP(A485,'[1]18 Lookup Table'!$A$2:$D$1534,2,FALSE)</f>
        <v>4</v>
      </c>
      <c r="D485">
        <f>VLOOKUP(A485,'[1]18 Lookup Table'!$A$2:$D$1534,3,FALSE)</f>
        <v>0.2</v>
      </c>
      <c r="E485" s="4">
        <f>VLOOKUP(A485,'[1]18 Lookup Table'!$A$2:$D$1534,4,FALSE)</f>
        <v>610000</v>
      </c>
      <c r="F485" s="5">
        <f t="shared" si="7"/>
        <v>621590</v>
      </c>
    </row>
    <row r="486" spans="1:6" x14ac:dyDescent="0.2">
      <c r="A486" t="s">
        <v>405</v>
      </c>
      <c r="B486">
        <v>3.68</v>
      </c>
      <c r="C486">
        <f>VLOOKUP(A486,'[1]18 Lookup Table'!$A$2:$D$1534,2,FALSE)</f>
        <v>6</v>
      </c>
      <c r="D486">
        <f>VLOOKUP(A486,'[1]18 Lookup Table'!$A$2:$D$1534,3,FALSE)</f>
        <v>1</v>
      </c>
      <c r="E486" s="4">
        <f>VLOOKUP(A486,'[1]18 Lookup Table'!$A$2:$D$1534,4,FALSE)</f>
        <v>6000000</v>
      </c>
      <c r="F486" s="5">
        <f t="shared" si="7"/>
        <v>6113999.9999999991</v>
      </c>
    </row>
    <row r="487" spans="1:6" x14ac:dyDescent="0.2">
      <c r="A487" t="s">
        <v>406</v>
      </c>
      <c r="B487">
        <v>2.31</v>
      </c>
      <c r="C487">
        <f>VLOOKUP(A487,'[1]18 Lookup Table'!$A$2:$D$1534,2,FALSE)</f>
        <v>7</v>
      </c>
      <c r="D487">
        <f>VLOOKUP(A487,'[1]18 Lookup Table'!$A$2:$D$1534,3,FALSE)</f>
        <v>0.4</v>
      </c>
      <c r="E487" s="4">
        <f>VLOOKUP(A487,'[1]18 Lookup Table'!$A$2:$D$1534,4,FALSE)</f>
        <v>1450000</v>
      </c>
      <c r="F487" s="5">
        <f t="shared" si="7"/>
        <v>1477549.9999999998</v>
      </c>
    </row>
    <row r="488" spans="1:6" x14ac:dyDescent="0.2">
      <c r="A488" t="s">
        <v>407</v>
      </c>
      <c r="B488">
        <v>3.61</v>
      </c>
      <c r="C488">
        <f>VLOOKUP(A488,'[1]18 Lookup Table'!$A$2:$D$1534,2,FALSE)</f>
        <v>2</v>
      </c>
      <c r="D488">
        <f>VLOOKUP(A488,'[1]18 Lookup Table'!$A$2:$D$1534,3,FALSE)</f>
        <v>0.5</v>
      </c>
      <c r="E488" s="4">
        <f>VLOOKUP(A488,'[1]18 Lookup Table'!$A$2:$D$1534,4,FALSE)</f>
        <v>550100</v>
      </c>
      <c r="F488" s="5">
        <f t="shared" si="7"/>
        <v>560551.89999999991</v>
      </c>
    </row>
    <row r="489" spans="1:6" x14ac:dyDescent="0.2">
      <c r="A489" t="s">
        <v>408</v>
      </c>
      <c r="B489">
        <v>3.27</v>
      </c>
      <c r="C489">
        <f>VLOOKUP(A489,'[1]18 Lookup Table'!$A$2:$D$1534,2,FALSE)</f>
        <v>4</v>
      </c>
      <c r="D489">
        <f>VLOOKUP(A489,'[1]18 Lookup Table'!$A$2:$D$1534,3,FALSE)</f>
        <v>0.9</v>
      </c>
      <c r="E489" s="4">
        <f>VLOOKUP(A489,'[1]18 Lookup Table'!$A$2:$D$1534,4,FALSE)</f>
        <v>835000</v>
      </c>
      <c r="F489" s="5">
        <f t="shared" si="7"/>
        <v>850864.99999999988</v>
      </c>
    </row>
    <row r="490" spans="1:6" x14ac:dyDescent="0.2">
      <c r="A490" t="s">
        <v>409</v>
      </c>
      <c r="B490">
        <v>5.55</v>
      </c>
      <c r="C490">
        <f>VLOOKUP(A490,'[1]18 Lookup Table'!$A$2:$D$1534,2,FALSE)</f>
        <v>4</v>
      </c>
      <c r="D490">
        <f>VLOOKUP(A490,'[1]18 Lookup Table'!$A$2:$D$1534,3,FALSE)</f>
        <v>0</v>
      </c>
      <c r="E490" s="4">
        <f>VLOOKUP(A490,'[1]18 Lookup Table'!$A$2:$D$1534,4,FALSE)</f>
        <v>553500</v>
      </c>
      <c r="F490" s="5">
        <f t="shared" si="7"/>
        <v>564016.5</v>
      </c>
    </row>
    <row r="491" spans="1:6" x14ac:dyDescent="0.2">
      <c r="A491" t="s">
        <v>410</v>
      </c>
      <c r="B491">
        <v>2.68</v>
      </c>
      <c r="C491">
        <f>VLOOKUP(A491,'[1]18 Lookup Table'!$A$2:$D$1534,2,FALSE)</f>
        <v>6</v>
      </c>
      <c r="D491">
        <f>VLOOKUP(A491,'[1]18 Lookup Table'!$A$2:$D$1534,3,FALSE)</f>
        <v>1.6</v>
      </c>
      <c r="E491" s="4">
        <f>VLOOKUP(A491,'[1]18 Lookup Table'!$A$2:$D$1534,4,FALSE)</f>
        <v>1100000</v>
      </c>
      <c r="F491" s="5">
        <f t="shared" si="7"/>
        <v>1120900</v>
      </c>
    </row>
    <row r="492" spans="1:6" x14ac:dyDescent="0.2">
      <c r="A492" t="s">
        <v>411</v>
      </c>
      <c r="B492">
        <v>3.91</v>
      </c>
      <c r="C492" t="str">
        <f>VLOOKUP(A492,'[1]18 Lookup Table'!$A$2:$D$1534,2,FALSE)</f>
        <v>1st</v>
      </c>
      <c r="D492">
        <f>VLOOKUP(A492,'[1]18 Lookup Table'!$A$2:$D$1534,3,FALSE)</f>
        <v>1</v>
      </c>
      <c r="E492" s="4">
        <f>VLOOKUP(A492,'[1]18 Lookup Table'!$A$2:$D$1534,4,FALSE)</f>
        <v>545000</v>
      </c>
      <c r="F492" s="5">
        <f t="shared" si="7"/>
        <v>555355</v>
      </c>
    </row>
    <row r="493" spans="1:6" x14ac:dyDescent="0.2">
      <c r="A493" t="s">
        <v>412</v>
      </c>
      <c r="B493">
        <v>2.14</v>
      </c>
      <c r="C493">
        <f>VLOOKUP(A493,'[1]18 Lookup Table'!$A$2:$D$1534,2,FALSE)</f>
        <v>5</v>
      </c>
      <c r="D493">
        <f>VLOOKUP(A493,'[1]18 Lookup Table'!$A$2:$D$1534,3,FALSE)</f>
        <v>2.1</v>
      </c>
      <c r="E493" s="4">
        <f>VLOOKUP(A493,'[1]18 Lookup Table'!$A$2:$D$1534,4,FALSE)</f>
        <v>1062500</v>
      </c>
      <c r="F493" s="5">
        <f t="shared" si="7"/>
        <v>1082687.5</v>
      </c>
    </row>
    <row r="494" spans="1:6" x14ac:dyDescent="0.2">
      <c r="A494" t="s">
        <v>413</v>
      </c>
      <c r="B494">
        <v>3.91</v>
      </c>
      <c r="C494">
        <f>VLOOKUP(A494,'[1]18 Lookup Table'!$A$2:$D$1534,2,FALSE)</f>
        <v>11</v>
      </c>
      <c r="D494">
        <f>VLOOKUP(A494,'[1]18 Lookup Table'!$A$2:$D$1534,3,FALSE)</f>
        <v>0</v>
      </c>
      <c r="E494" s="4">
        <f>VLOOKUP(A494,'[1]18 Lookup Table'!$A$2:$D$1534,4,FALSE)</f>
        <v>9000000</v>
      </c>
      <c r="F494" s="5">
        <f t="shared" si="7"/>
        <v>9171000</v>
      </c>
    </row>
    <row r="495" spans="1:6" x14ac:dyDescent="0.2">
      <c r="A495" t="s">
        <v>413</v>
      </c>
      <c r="B495">
        <v>3.98</v>
      </c>
      <c r="C495">
        <f>VLOOKUP(A495,'[1]18 Lookup Table'!$A$2:$D$1534,2,FALSE)</f>
        <v>11</v>
      </c>
      <c r="D495">
        <f>VLOOKUP(A495,'[1]18 Lookup Table'!$A$2:$D$1534,3,FALSE)</f>
        <v>0</v>
      </c>
      <c r="E495" s="4">
        <f>VLOOKUP(A495,'[1]18 Lookup Table'!$A$2:$D$1534,4,FALSE)</f>
        <v>9000000</v>
      </c>
      <c r="F495" s="5">
        <f t="shared" si="7"/>
        <v>9171000</v>
      </c>
    </row>
    <row r="496" spans="1:6" x14ac:dyDescent="0.2">
      <c r="A496" t="s">
        <v>413</v>
      </c>
      <c r="B496">
        <v>3.74</v>
      </c>
      <c r="C496">
        <f>VLOOKUP(A496,'[1]18 Lookup Table'!$A$2:$D$1534,2,FALSE)</f>
        <v>11</v>
      </c>
      <c r="D496">
        <f>VLOOKUP(A496,'[1]18 Lookup Table'!$A$2:$D$1534,3,FALSE)</f>
        <v>0</v>
      </c>
      <c r="E496" s="4">
        <f>VLOOKUP(A496,'[1]18 Lookup Table'!$A$2:$D$1534,4,FALSE)</f>
        <v>9000000</v>
      </c>
      <c r="F496" s="5">
        <f t="shared" si="7"/>
        <v>9171000</v>
      </c>
    </row>
    <row r="497" spans="1:6" x14ac:dyDescent="0.2">
      <c r="A497" t="s">
        <v>414</v>
      </c>
      <c r="B497">
        <v>4.5199999999999996</v>
      </c>
      <c r="C497">
        <f>VLOOKUP(A497,'[1]18 Lookup Table'!$A$2:$D$1534,2,FALSE)</f>
        <v>10</v>
      </c>
      <c r="D497">
        <f>VLOOKUP(A497,'[1]18 Lookup Table'!$A$2:$D$1534,3,FALSE)</f>
        <v>0.7</v>
      </c>
      <c r="E497" s="4">
        <f>VLOOKUP(A497,'[1]18 Lookup Table'!$A$2:$D$1534,4,FALSE)</f>
        <v>24000000</v>
      </c>
      <c r="F497" s="5">
        <f t="shared" si="7"/>
        <v>24455999.999999996</v>
      </c>
    </row>
    <row r="498" spans="1:6" x14ac:dyDescent="0.2">
      <c r="A498" t="s">
        <v>415</v>
      </c>
      <c r="B498">
        <v>3.3</v>
      </c>
      <c r="C498">
        <f>VLOOKUP(A498,'[2]Lookup Tables'!$A$2:$D$1495,2,FALSE)</f>
        <v>8</v>
      </c>
      <c r="D498">
        <f>VLOOKUP(A498,'[2]Lookup Tables'!$A$2:$D$1495,3,FALSE)</f>
        <v>0.5</v>
      </c>
      <c r="E498" s="4">
        <f>VLOOKUP(A498,'[2]Lookup Tables'!$A$2:$D$1495,4,FALSE)</f>
        <v>2000000</v>
      </c>
      <c r="F498" s="5">
        <f>E498*1.019*1.021</f>
        <v>2080797.9999999995</v>
      </c>
    </row>
    <row r="499" spans="1:6" x14ac:dyDescent="0.2">
      <c r="A499" t="s">
        <v>5</v>
      </c>
      <c r="B499">
        <v>1.62</v>
      </c>
      <c r="C499">
        <f>VLOOKUP(A499,'[2]Lookup Tables'!$A$2:$D$1495,2,FALSE)</f>
        <v>12</v>
      </c>
      <c r="D499">
        <f>VLOOKUP(A499,'[2]Lookup Tables'!$A$2:$D$1495,3,FALSE)</f>
        <v>2.5</v>
      </c>
      <c r="E499" s="4">
        <f>VLOOKUP(A499,'[2]Lookup Tables'!$A$2:$D$1495,4,FALSE)</f>
        <v>1150000</v>
      </c>
      <c r="F499" s="5">
        <f t="shared" ref="F499:F562" si="8">E499*1.019*1.021</f>
        <v>1196458.8499999999</v>
      </c>
    </row>
    <row r="500" spans="1:6" x14ac:dyDescent="0.2">
      <c r="A500" t="s">
        <v>416</v>
      </c>
      <c r="B500">
        <v>7.13</v>
      </c>
      <c r="C500">
        <f>VLOOKUP(A500,'[2]Lookup Tables'!$A$2:$D$1495,2,FALSE)</f>
        <v>2</v>
      </c>
      <c r="D500">
        <f>VLOOKUP(A500,'[2]Lookup Tables'!$A$2:$D$1495,3,FALSE)</f>
        <v>-0.3</v>
      </c>
      <c r="E500" s="4">
        <f>VLOOKUP(A500,'[2]Lookup Tables'!$A$2:$D$1495,4,FALSE)</f>
        <v>535000</v>
      </c>
      <c r="F500" s="5">
        <f t="shared" si="8"/>
        <v>556613.46499999997</v>
      </c>
    </row>
    <row r="501" spans="1:6" x14ac:dyDescent="0.2">
      <c r="A501" t="s">
        <v>7</v>
      </c>
      <c r="B501">
        <v>2.94</v>
      </c>
      <c r="C501">
        <f>VLOOKUP(A501,'[2]Lookup Tables'!$A$2:$D$1495,2,FALSE)</f>
        <v>6</v>
      </c>
      <c r="D501">
        <f>VLOOKUP(A501,'[2]Lookup Tables'!$A$2:$D$1495,3,FALSE)</f>
        <v>1.6</v>
      </c>
      <c r="E501" s="4">
        <f>VLOOKUP(A501,'[2]Lookup Tables'!$A$2:$D$1495,4,FALSE)</f>
        <v>7350000</v>
      </c>
      <c r="F501" s="5">
        <f t="shared" si="8"/>
        <v>7646932.6499999985</v>
      </c>
    </row>
    <row r="502" spans="1:6" x14ac:dyDescent="0.2">
      <c r="A502" t="s">
        <v>417</v>
      </c>
      <c r="B502">
        <v>4.24</v>
      </c>
      <c r="C502">
        <f>VLOOKUP(A502,'[2]Lookup Tables'!$A$2:$D$1495,2,FALSE)</f>
        <v>2</v>
      </c>
      <c r="D502">
        <f>VLOOKUP(A502,'[2]Lookup Tables'!$A$2:$D$1495,3,FALSE)</f>
        <v>-0.1</v>
      </c>
      <c r="E502" s="4">
        <f>VLOOKUP(A502,'[2]Lookup Tables'!$A$2:$D$1495,4,FALSE)</f>
        <v>536100</v>
      </c>
      <c r="F502" s="5">
        <f t="shared" si="8"/>
        <v>557757.9038999998</v>
      </c>
    </row>
    <row r="503" spans="1:6" x14ac:dyDescent="0.2">
      <c r="A503" t="s">
        <v>418</v>
      </c>
      <c r="B503">
        <v>2.76</v>
      </c>
      <c r="C503">
        <f>VLOOKUP(A503,'[2]Lookup Tables'!$A$2:$D$1495,2,FALSE)</f>
        <v>4</v>
      </c>
      <c r="D503">
        <f>VLOOKUP(A503,'[2]Lookup Tables'!$A$2:$D$1495,3,FALSE)</f>
        <v>0.2</v>
      </c>
      <c r="E503" s="4">
        <f>VLOOKUP(A503,'[2]Lookup Tables'!$A$2:$D$1495,4,FALSE)</f>
        <v>538790</v>
      </c>
      <c r="F503" s="5">
        <f t="shared" si="8"/>
        <v>560556.57720999978</v>
      </c>
    </row>
    <row r="504" spans="1:6" x14ac:dyDescent="0.2">
      <c r="A504" t="s">
        <v>8</v>
      </c>
      <c r="B504">
        <v>3.88</v>
      </c>
      <c r="C504">
        <f>VLOOKUP(A504,'[2]Lookup Tables'!$A$2:$D$1495,2,FALSE)</f>
        <v>5</v>
      </c>
      <c r="D504">
        <f>VLOOKUP(A504,'[2]Lookup Tables'!$A$2:$D$1495,3,FALSE)</f>
        <v>0.2</v>
      </c>
      <c r="E504" s="4">
        <f>VLOOKUP(A504,'[2]Lookup Tables'!$A$2:$D$1495,4,FALSE)</f>
        <v>557500</v>
      </c>
      <c r="F504" s="5">
        <f t="shared" si="8"/>
        <v>580022.4425</v>
      </c>
    </row>
    <row r="505" spans="1:6" x14ac:dyDescent="0.2">
      <c r="A505" t="s">
        <v>9</v>
      </c>
      <c r="B505">
        <v>6.34</v>
      </c>
      <c r="C505">
        <f>VLOOKUP(A505,'[2]Lookup Tables'!$A$2:$D$1495,2,FALSE)</f>
        <v>9</v>
      </c>
      <c r="D505">
        <f>VLOOKUP(A505,'[2]Lookup Tables'!$A$2:$D$1495,3,FALSE)</f>
        <v>-0.8</v>
      </c>
      <c r="E505" s="4">
        <f>VLOOKUP(A505,'[2]Lookup Tables'!$A$2:$D$1495,4,FALSE)</f>
        <v>3500000</v>
      </c>
      <c r="F505" s="5">
        <f t="shared" si="8"/>
        <v>3641396.4999999991</v>
      </c>
    </row>
    <row r="506" spans="1:6" x14ac:dyDescent="0.2">
      <c r="A506" t="s">
        <v>9</v>
      </c>
      <c r="B506">
        <v>8.18</v>
      </c>
      <c r="C506">
        <f>VLOOKUP(A506,'[2]Lookup Tables'!$A$2:$D$1495,2,FALSE)</f>
        <v>9</v>
      </c>
      <c r="D506">
        <f>VLOOKUP(A506,'[2]Lookup Tables'!$A$2:$D$1495,3,FALSE)</f>
        <v>-0.8</v>
      </c>
      <c r="E506" s="4">
        <f>VLOOKUP(A506,'[2]Lookup Tables'!$A$2:$D$1495,4,FALSE)</f>
        <v>3500000</v>
      </c>
      <c r="F506" s="5">
        <f t="shared" si="8"/>
        <v>3641396.4999999991</v>
      </c>
    </row>
    <row r="507" spans="1:6" x14ac:dyDescent="0.2">
      <c r="A507" t="s">
        <v>9</v>
      </c>
      <c r="B507">
        <v>5.13</v>
      </c>
      <c r="C507">
        <f>VLOOKUP(A507,'[2]Lookup Tables'!$A$2:$D$1495,2,FALSE)</f>
        <v>9</v>
      </c>
      <c r="D507">
        <f>VLOOKUP(A507,'[2]Lookup Tables'!$A$2:$D$1495,3,FALSE)</f>
        <v>-0.8</v>
      </c>
      <c r="E507" s="4">
        <f>VLOOKUP(A507,'[2]Lookup Tables'!$A$2:$D$1495,4,FALSE)</f>
        <v>3500000</v>
      </c>
      <c r="F507" s="5">
        <f t="shared" si="8"/>
        <v>3641396.4999999991</v>
      </c>
    </row>
    <row r="508" spans="1:6" x14ac:dyDescent="0.2">
      <c r="A508" t="s">
        <v>10</v>
      </c>
      <c r="B508">
        <v>2.74</v>
      </c>
      <c r="C508">
        <f>VLOOKUP(A508,'[2]Lookup Tables'!$A$2:$D$1495,2,FALSE)</f>
        <v>4</v>
      </c>
      <c r="D508">
        <f>VLOOKUP(A508,'[2]Lookup Tables'!$A$2:$D$1495,3,FALSE)</f>
        <v>4.2</v>
      </c>
      <c r="E508" s="4">
        <f>VLOOKUP(A508,'[2]Lookup Tables'!$A$2:$D$1495,4,FALSE)</f>
        <v>2450000</v>
      </c>
      <c r="F508" s="5">
        <f t="shared" si="8"/>
        <v>2548977.5499999998</v>
      </c>
    </row>
    <row r="509" spans="1:6" x14ac:dyDescent="0.2">
      <c r="A509" t="s">
        <v>11</v>
      </c>
      <c r="B509">
        <v>4.8099999999999996</v>
      </c>
      <c r="C509">
        <f>VLOOKUP(A509,'[2]Lookup Tables'!$A$2:$D$1495,2,FALSE)</f>
        <v>2</v>
      </c>
      <c r="D509">
        <f>VLOOKUP(A509,'[2]Lookup Tables'!$A$2:$D$1495,3,FALSE)</f>
        <v>1</v>
      </c>
      <c r="E509" s="4">
        <f>VLOOKUP(A509,'[2]Lookup Tables'!$A$2:$D$1495,4,FALSE)</f>
        <v>540000</v>
      </c>
      <c r="F509" s="5">
        <f t="shared" si="8"/>
        <v>561815.46</v>
      </c>
    </row>
    <row r="510" spans="1:6" x14ac:dyDescent="0.2">
      <c r="A510" t="s">
        <v>419</v>
      </c>
      <c r="B510">
        <v>4.5</v>
      </c>
      <c r="C510">
        <f>VLOOKUP(A510,'[2]Lookup Tables'!$A$2:$D$1495,2,FALSE)</f>
        <v>3</v>
      </c>
      <c r="D510">
        <f>VLOOKUP(A510,'[2]Lookup Tables'!$A$2:$D$1495,3,FALSE)</f>
        <v>0.1</v>
      </c>
      <c r="E510" s="4">
        <f>VLOOKUP(A510,'[2]Lookup Tables'!$A$2:$D$1495,4,FALSE)</f>
        <v>547500</v>
      </c>
      <c r="F510" s="5">
        <f t="shared" si="8"/>
        <v>569618.4524999999</v>
      </c>
    </row>
    <row r="511" spans="1:6" x14ac:dyDescent="0.2">
      <c r="A511" t="s">
        <v>14</v>
      </c>
      <c r="B511">
        <v>4.07</v>
      </c>
      <c r="C511">
        <f>VLOOKUP(A511,'[2]Lookup Tables'!$A$2:$D$1495,2,FALSE)</f>
        <v>6</v>
      </c>
      <c r="D511">
        <f>VLOOKUP(A511,'[2]Lookup Tables'!$A$2:$D$1495,3,FALSE)</f>
        <v>1.4</v>
      </c>
      <c r="E511" s="4">
        <f>VLOOKUP(A511,'[2]Lookup Tables'!$A$2:$D$1495,4,FALSE)</f>
        <v>4916666</v>
      </c>
      <c r="F511" s="5">
        <f t="shared" si="8"/>
        <v>5115294.389733999</v>
      </c>
    </row>
    <row r="512" spans="1:6" x14ac:dyDescent="0.2">
      <c r="A512" t="s">
        <v>420</v>
      </c>
      <c r="B512">
        <v>4.38</v>
      </c>
      <c r="C512">
        <f>VLOOKUP(A512,'[2]Lookup Tables'!$A$2:$D$1495,2,FALSE)</f>
        <v>3</v>
      </c>
      <c r="D512">
        <f>VLOOKUP(A512,'[2]Lookup Tables'!$A$2:$D$1495,3,FALSE)</f>
        <v>0.1</v>
      </c>
      <c r="E512" s="4">
        <f>VLOOKUP(A512,'[2]Lookup Tables'!$A$2:$D$1495,4,FALSE)</f>
        <v>535700</v>
      </c>
      <c r="F512" s="5">
        <f t="shared" si="8"/>
        <v>557341.7442999999</v>
      </c>
    </row>
    <row r="513" spans="1:6" x14ac:dyDescent="0.2">
      <c r="A513" t="s">
        <v>15</v>
      </c>
      <c r="B513">
        <v>3.53</v>
      </c>
      <c r="C513">
        <f>VLOOKUP(A513,'[2]Lookup Tables'!$A$2:$D$1495,2,FALSE)</f>
        <v>8</v>
      </c>
      <c r="D513">
        <f>VLOOKUP(A513,'[2]Lookup Tables'!$A$2:$D$1495,3,FALSE)</f>
        <v>1.9</v>
      </c>
      <c r="E513" s="4">
        <f>VLOOKUP(A513,'[2]Lookup Tables'!$A$2:$D$1495,4,FALSE)</f>
        <v>15637500</v>
      </c>
      <c r="F513" s="5">
        <f t="shared" si="8"/>
        <v>16269239.362499997</v>
      </c>
    </row>
    <row r="514" spans="1:6" x14ac:dyDescent="0.2">
      <c r="A514" t="s">
        <v>421</v>
      </c>
      <c r="B514">
        <v>7.35</v>
      </c>
      <c r="C514">
        <f>VLOOKUP(A514,'[2]Lookup Tables'!$A$2:$D$1495,2,FALSE)</f>
        <v>16</v>
      </c>
      <c r="D514">
        <f>VLOOKUP(A514,'[2]Lookup Tables'!$A$2:$D$1495,3,FALSE)</f>
        <v>-1.6</v>
      </c>
      <c r="E514" s="4">
        <f>VLOOKUP(A514,'[2]Lookup Tables'!$A$2:$D$1495,4,FALSE)</f>
        <v>535000</v>
      </c>
      <c r="F514" s="5">
        <f t="shared" si="8"/>
        <v>556613.46499999997</v>
      </c>
    </row>
    <row r="515" spans="1:6" x14ac:dyDescent="0.2">
      <c r="A515" t="s">
        <v>422</v>
      </c>
      <c r="B515">
        <v>6.75</v>
      </c>
      <c r="C515" t="str">
        <f>VLOOKUP(A515,'[2]Lookup Tables'!$A$2:$D$1495,2,FALSE)</f>
        <v>1st</v>
      </c>
      <c r="D515">
        <f>VLOOKUP(A515,'[2]Lookup Tables'!$A$2:$D$1495,3,FALSE)</f>
        <v>-0.1</v>
      </c>
      <c r="E515" s="4">
        <f>VLOOKUP(A515,'[2]Lookup Tables'!$A$2:$D$1495,4,FALSE)</f>
        <v>535000</v>
      </c>
      <c r="F515" s="5">
        <f t="shared" si="8"/>
        <v>556613.46499999997</v>
      </c>
    </row>
    <row r="516" spans="1:6" x14ac:dyDescent="0.2">
      <c r="A516" t="s">
        <v>423</v>
      </c>
      <c r="B516">
        <v>2.93</v>
      </c>
      <c r="C516">
        <f>VLOOKUP(A516,'[2]Lookup Tables'!$A$2:$D$1495,2,FALSE)</f>
        <v>6</v>
      </c>
      <c r="D516">
        <f>VLOOKUP(A516,'[2]Lookup Tables'!$A$2:$D$1495,3,FALSE)</f>
        <v>0.6</v>
      </c>
      <c r="E516" s="4">
        <f>VLOOKUP(A516,'[2]Lookup Tables'!$A$2:$D$1495,4,FALSE)</f>
        <v>1500000</v>
      </c>
      <c r="F516" s="5">
        <f t="shared" si="8"/>
        <v>1560598.4999999995</v>
      </c>
    </row>
    <row r="517" spans="1:6" x14ac:dyDescent="0.2">
      <c r="A517" t="s">
        <v>424</v>
      </c>
      <c r="B517">
        <v>6.43</v>
      </c>
      <c r="C517">
        <f>VLOOKUP(A517,'[2]Lookup Tables'!$A$2:$D$1495,2,FALSE)</f>
        <v>9</v>
      </c>
      <c r="D517">
        <f>VLOOKUP(A517,'[2]Lookup Tables'!$A$2:$D$1495,3,FALSE)</f>
        <v>-0.3</v>
      </c>
      <c r="E517" s="4">
        <f>VLOOKUP(A517,'[2]Lookup Tables'!$A$2:$D$1495,4,FALSE)</f>
        <v>5500000</v>
      </c>
      <c r="F517" s="5">
        <f t="shared" si="8"/>
        <v>5722194.4999999981</v>
      </c>
    </row>
    <row r="518" spans="1:6" x14ac:dyDescent="0.2">
      <c r="A518" t="s">
        <v>16</v>
      </c>
      <c r="B518">
        <v>2.95</v>
      </c>
      <c r="C518">
        <f>VLOOKUP(A518,'[2]Lookup Tables'!$A$2:$D$1495,2,FALSE)</f>
        <v>4</v>
      </c>
      <c r="D518">
        <f>VLOOKUP(A518,'[2]Lookup Tables'!$A$2:$D$1495,3,FALSE)</f>
        <v>0.7</v>
      </c>
      <c r="E518" s="4">
        <f>VLOOKUP(A518,'[2]Lookup Tables'!$A$2:$D$1495,4,FALSE)</f>
        <v>550000</v>
      </c>
      <c r="F518" s="5">
        <f t="shared" si="8"/>
        <v>572219.44999999995</v>
      </c>
    </row>
    <row r="519" spans="1:6" x14ac:dyDescent="0.2">
      <c r="A519" t="s">
        <v>17</v>
      </c>
      <c r="B519">
        <v>6.43</v>
      </c>
      <c r="C519">
        <f>VLOOKUP(A519,'[2]Lookup Tables'!$A$2:$D$1495,2,FALSE)</f>
        <v>11</v>
      </c>
      <c r="D519">
        <f>VLOOKUP(A519,'[2]Lookup Tables'!$A$2:$D$1495,3,FALSE)</f>
        <v>-0.6</v>
      </c>
      <c r="E519" s="4">
        <f>VLOOKUP(A519,'[2]Lookup Tables'!$A$2:$D$1495,4,FALSE)</f>
        <v>19000000</v>
      </c>
      <c r="F519" s="5">
        <f t="shared" si="8"/>
        <v>19767581</v>
      </c>
    </row>
    <row r="520" spans="1:6" x14ac:dyDescent="0.2">
      <c r="A520" t="s">
        <v>22</v>
      </c>
      <c r="B520">
        <v>4</v>
      </c>
      <c r="C520">
        <f>VLOOKUP(A520,'[2]Lookup Tables'!$A$2:$D$1495,2,FALSE)</f>
        <v>2</v>
      </c>
      <c r="D520">
        <f>VLOOKUP(A520,'[2]Lookup Tables'!$A$2:$D$1495,3,FALSE)</f>
        <v>0.5</v>
      </c>
      <c r="E520" s="4">
        <f>VLOOKUP(A520,'[2]Lookup Tables'!$A$2:$D$1495,4,FALSE)</f>
        <v>537700</v>
      </c>
      <c r="F520" s="5">
        <f t="shared" si="8"/>
        <v>559422.54229999986</v>
      </c>
    </row>
    <row r="521" spans="1:6" x14ac:dyDescent="0.2">
      <c r="A521" t="s">
        <v>23</v>
      </c>
      <c r="B521">
        <v>3.88</v>
      </c>
      <c r="C521">
        <f>VLOOKUP(A521,'[2]Lookup Tables'!$A$2:$D$1495,2,FALSE)</f>
        <v>4</v>
      </c>
      <c r="D521">
        <f>VLOOKUP(A521,'[2]Lookup Tables'!$A$2:$D$1495,3,FALSE)</f>
        <v>0.7</v>
      </c>
      <c r="E521" s="4">
        <f>VLOOKUP(A521,'[2]Lookup Tables'!$A$2:$D$1495,4,FALSE)</f>
        <v>563500</v>
      </c>
      <c r="F521" s="5">
        <f t="shared" si="8"/>
        <v>586264.83649999998</v>
      </c>
    </row>
    <row r="522" spans="1:6" x14ac:dyDescent="0.2">
      <c r="A522" t="s">
        <v>24</v>
      </c>
      <c r="B522">
        <v>5.49</v>
      </c>
      <c r="C522">
        <f>VLOOKUP(A522,'[2]Lookup Tables'!$A$2:$D$1495,2,FALSE)</f>
        <v>2</v>
      </c>
      <c r="D522">
        <f>VLOOKUP(A522,'[2]Lookup Tables'!$A$2:$D$1495,3,FALSE)</f>
        <v>-0.1</v>
      </c>
      <c r="E522" s="4">
        <f>VLOOKUP(A522,'[2]Lookup Tables'!$A$2:$D$1495,4,FALSE)</f>
        <v>1750000</v>
      </c>
      <c r="F522" s="5">
        <f t="shared" si="8"/>
        <v>1820698.2499999995</v>
      </c>
    </row>
    <row r="523" spans="1:6" x14ac:dyDescent="0.2">
      <c r="A523" t="s">
        <v>25</v>
      </c>
      <c r="B523">
        <v>3</v>
      </c>
      <c r="C523">
        <f>VLOOKUP(A523,'[2]Lookup Tables'!$A$2:$D$1495,2,FALSE)</f>
        <v>3</v>
      </c>
      <c r="D523">
        <f>VLOOKUP(A523,'[2]Lookup Tables'!$A$2:$D$1495,3,FALSE)</f>
        <v>0.8</v>
      </c>
      <c r="E523" s="4">
        <f>VLOOKUP(A523,'[2]Lookup Tables'!$A$2:$D$1495,4,FALSE)</f>
        <v>536500</v>
      </c>
      <c r="F523" s="5">
        <f t="shared" si="8"/>
        <v>558174.06349999993</v>
      </c>
    </row>
    <row r="524" spans="1:6" x14ac:dyDescent="0.2">
      <c r="A524" t="s">
        <v>425</v>
      </c>
      <c r="B524">
        <v>5</v>
      </c>
      <c r="C524">
        <f>VLOOKUP(A524,'[2]Lookup Tables'!$A$2:$D$1495,2,FALSE)</f>
        <v>2</v>
      </c>
      <c r="D524">
        <f>VLOOKUP(A524,'[2]Lookup Tables'!$A$2:$D$1495,3,FALSE)</f>
        <v>-0.2</v>
      </c>
      <c r="E524" s="4">
        <f>VLOOKUP(A524,'[2]Lookup Tables'!$A$2:$D$1495,4,FALSE)</f>
        <v>548300</v>
      </c>
      <c r="F524" s="5">
        <f t="shared" si="8"/>
        <v>570450.77169999992</v>
      </c>
    </row>
    <row r="525" spans="1:6" x14ac:dyDescent="0.2">
      <c r="A525" t="s">
        <v>426</v>
      </c>
      <c r="B525">
        <v>15</v>
      </c>
      <c r="C525">
        <f>VLOOKUP(A525,'[2]Lookup Tables'!$A$2:$D$1495,2,FALSE)</f>
        <v>9</v>
      </c>
      <c r="D525">
        <f>VLOOKUP(A525,'[2]Lookup Tables'!$A$2:$D$1495,3,FALSE)</f>
        <v>-0.7</v>
      </c>
      <c r="E525" s="4">
        <f>VLOOKUP(A525,'[2]Lookup Tables'!$A$2:$D$1495,4,FALSE)</f>
        <v>6625000</v>
      </c>
      <c r="F525" s="5">
        <f t="shared" si="8"/>
        <v>6892643.3749999981</v>
      </c>
    </row>
    <row r="526" spans="1:6" x14ac:dyDescent="0.2">
      <c r="A526" t="s">
        <v>26</v>
      </c>
      <c r="B526">
        <v>4.1900000000000004</v>
      </c>
      <c r="C526">
        <f>VLOOKUP(A526,'[2]Lookup Tables'!$A$2:$D$1495,2,FALSE)</f>
        <v>6</v>
      </c>
      <c r="D526">
        <f>VLOOKUP(A526,'[2]Lookup Tables'!$A$2:$D$1495,3,FALSE)</f>
        <v>2.9</v>
      </c>
      <c r="E526" s="4">
        <f>VLOOKUP(A526,'[2]Lookup Tables'!$A$2:$D$1495,4,FALSE)</f>
        <v>3550000</v>
      </c>
      <c r="F526" s="5">
        <f t="shared" si="8"/>
        <v>3693416.4499999993</v>
      </c>
    </row>
    <row r="527" spans="1:6" x14ac:dyDescent="0.2">
      <c r="A527" t="s">
        <v>427</v>
      </c>
      <c r="B527">
        <v>2.5499999999999998</v>
      </c>
      <c r="C527">
        <f>VLOOKUP(A527,'[2]Lookup Tables'!$A$2:$D$1495,2,FALSE)</f>
        <v>2</v>
      </c>
      <c r="D527">
        <f>VLOOKUP(A527,'[2]Lookup Tables'!$A$2:$D$1495,3,FALSE)</f>
        <v>0.5</v>
      </c>
      <c r="E527" s="4">
        <f>VLOOKUP(A527,'[2]Lookup Tables'!$A$2:$D$1495,4,FALSE)</f>
        <v>535700</v>
      </c>
      <c r="F527" s="5">
        <f t="shared" si="8"/>
        <v>557341.7442999999</v>
      </c>
    </row>
    <row r="528" spans="1:6" x14ac:dyDescent="0.2">
      <c r="A528" t="s">
        <v>27</v>
      </c>
      <c r="B528">
        <v>4.43</v>
      </c>
      <c r="C528">
        <f>VLOOKUP(A528,'[2]Lookup Tables'!$A$2:$D$1495,2,FALSE)</f>
        <v>4</v>
      </c>
      <c r="D528">
        <f>VLOOKUP(A528,'[2]Lookup Tables'!$A$2:$D$1495,3,FALSE)</f>
        <v>-0.3</v>
      </c>
      <c r="E528" s="4">
        <f>VLOOKUP(A528,'[2]Lookup Tables'!$A$2:$D$1495,4,FALSE)</f>
        <v>555000</v>
      </c>
      <c r="F528" s="5">
        <f t="shared" si="8"/>
        <v>577421.44499999995</v>
      </c>
    </row>
    <row r="529" spans="1:6" x14ac:dyDescent="0.2">
      <c r="A529" t="s">
        <v>428</v>
      </c>
      <c r="B529">
        <v>4.03</v>
      </c>
      <c r="C529">
        <f>VLOOKUP(A529,'[2]Lookup Tables'!$A$2:$D$1495,2,FALSE)</f>
        <v>14</v>
      </c>
      <c r="D529">
        <f>VLOOKUP(A529,'[2]Lookup Tables'!$A$2:$D$1495,3,FALSE)</f>
        <v>0.1</v>
      </c>
      <c r="E529" s="4">
        <f>VLOOKUP(A529,'[2]Lookup Tables'!$A$2:$D$1495,4,FALSE)</f>
        <v>2050000</v>
      </c>
      <c r="F529" s="5">
        <f t="shared" si="8"/>
        <v>2132817.9499999997</v>
      </c>
    </row>
    <row r="530" spans="1:6" x14ac:dyDescent="0.2">
      <c r="A530" t="s">
        <v>429</v>
      </c>
      <c r="B530">
        <v>4.6500000000000004</v>
      </c>
      <c r="C530">
        <f>VLOOKUP(A530,'[2]Lookup Tables'!$A$2:$D$1495,2,FALSE)</f>
        <v>16</v>
      </c>
      <c r="D530">
        <f>VLOOKUP(A530,'[2]Lookup Tables'!$A$2:$D$1495,3,FALSE)</f>
        <v>0.6</v>
      </c>
      <c r="E530" s="4">
        <f>VLOOKUP(A530,'[2]Lookup Tables'!$A$2:$D$1495,4,FALSE)</f>
        <v>7500000</v>
      </c>
      <c r="F530" s="5">
        <f t="shared" si="8"/>
        <v>7802992.4999999981</v>
      </c>
    </row>
    <row r="531" spans="1:6" x14ac:dyDescent="0.2">
      <c r="A531" t="s">
        <v>429</v>
      </c>
      <c r="B531">
        <v>4.07</v>
      </c>
      <c r="C531">
        <f>VLOOKUP(A531,'[2]Lookup Tables'!$A$2:$D$1495,2,FALSE)</f>
        <v>16</v>
      </c>
      <c r="D531">
        <f>VLOOKUP(A531,'[2]Lookup Tables'!$A$2:$D$1495,3,FALSE)</f>
        <v>0.6</v>
      </c>
      <c r="E531" s="4">
        <f>VLOOKUP(A531,'[2]Lookup Tables'!$A$2:$D$1495,4,FALSE)</f>
        <v>7500000</v>
      </c>
      <c r="F531" s="5">
        <f t="shared" si="8"/>
        <v>7802992.4999999981</v>
      </c>
    </row>
    <row r="532" spans="1:6" x14ac:dyDescent="0.2">
      <c r="A532" t="s">
        <v>429</v>
      </c>
      <c r="B532">
        <v>7.56</v>
      </c>
      <c r="C532">
        <f>VLOOKUP(A532,'[2]Lookup Tables'!$A$2:$D$1495,2,FALSE)</f>
        <v>16</v>
      </c>
      <c r="D532">
        <f>VLOOKUP(A532,'[2]Lookup Tables'!$A$2:$D$1495,3,FALSE)</f>
        <v>0.6</v>
      </c>
      <c r="E532" s="4">
        <f>VLOOKUP(A532,'[2]Lookup Tables'!$A$2:$D$1495,4,FALSE)</f>
        <v>7500000</v>
      </c>
      <c r="F532" s="5">
        <f t="shared" si="8"/>
        <v>7802992.4999999981</v>
      </c>
    </row>
    <row r="533" spans="1:6" x14ac:dyDescent="0.2">
      <c r="A533" t="s">
        <v>29</v>
      </c>
      <c r="B533">
        <v>2.87</v>
      </c>
      <c r="C533">
        <f>VLOOKUP(A533,'[2]Lookup Tables'!$A$2:$D$1495,2,FALSE)</f>
        <v>6</v>
      </c>
      <c r="D533">
        <f>VLOOKUP(A533,'[2]Lookup Tables'!$A$2:$D$1495,3,FALSE)</f>
        <v>1.5</v>
      </c>
      <c r="E533" s="4">
        <f>VLOOKUP(A533,'[2]Lookup Tables'!$A$2:$D$1495,4,FALSE)</f>
        <v>3000000</v>
      </c>
      <c r="F533" s="5">
        <f t="shared" si="8"/>
        <v>3121196.9999999991</v>
      </c>
    </row>
    <row r="534" spans="1:6" x14ac:dyDescent="0.2">
      <c r="A534" t="s">
        <v>430</v>
      </c>
      <c r="B534">
        <v>14.73</v>
      </c>
      <c r="C534">
        <f>VLOOKUP(A534,'[2]Lookup Tables'!$A$2:$D$1495,2,FALSE)</f>
        <v>5</v>
      </c>
      <c r="D534">
        <f>VLOOKUP(A534,'[2]Lookup Tables'!$A$2:$D$1495,3,FALSE)</f>
        <v>-0.4</v>
      </c>
      <c r="E534" s="4">
        <f>VLOOKUP(A534,'[2]Lookup Tables'!$A$2:$D$1495,4,FALSE)</f>
        <v>541800</v>
      </c>
      <c r="F534" s="5">
        <f t="shared" si="8"/>
        <v>563688.17819999985</v>
      </c>
    </row>
    <row r="535" spans="1:6" x14ac:dyDescent="0.2">
      <c r="A535" t="s">
        <v>30</v>
      </c>
      <c r="B535">
        <v>5.05</v>
      </c>
      <c r="C535">
        <f>VLOOKUP(A535,'[2]Lookup Tables'!$A$2:$D$1495,2,FALSE)</f>
        <v>5</v>
      </c>
      <c r="D535">
        <f>VLOOKUP(A535,'[2]Lookup Tables'!$A$2:$D$1495,3,FALSE)</f>
        <v>0.6</v>
      </c>
      <c r="E535" s="4">
        <f>VLOOKUP(A535,'[2]Lookup Tables'!$A$2:$D$1495,4,FALSE)</f>
        <v>545000</v>
      </c>
      <c r="F535" s="5">
        <f t="shared" si="8"/>
        <v>567017.45499999996</v>
      </c>
    </row>
    <row r="536" spans="1:6" x14ac:dyDescent="0.2">
      <c r="A536" t="s">
        <v>431</v>
      </c>
      <c r="B536">
        <v>5.34</v>
      </c>
      <c r="C536">
        <f>VLOOKUP(A536,'[2]Lookup Tables'!$A$2:$D$1495,2,FALSE)</f>
        <v>2</v>
      </c>
      <c r="D536">
        <f>VLOOKUP(A536,'[2]Lookup Tables'!$A$2:$D$1495,3,FALSE)</f>
        <v>-0.3</v>
      </c>
      <c r="E536" s="4">
        <f>VLOOKUP(A536,'[2]Lookup Tables'!$A$2:$D$1495,4,FALSE)</f>
        <v>543000</v>
      </c>
      <c r="F536" s="5">
        <f t="shared" si="8"/>
        <v>564936.65700000001</v>
      </c>
    </row>
    <row r="537" spans="1:6" x14ac:dyDescent="0.2">
      <c r="A537" t="s">
        <v>31</v>
      </c>
      <c r="B537">
        <v>4.78</v>
      </c>
      <c r="C537">
        <f>VLOOKUP(A537,'[2]Lookup Tables'!$A$2:$D$1495,2,FALSE)</f>
        <v>2</v>
      </c>
      <c r="D537">
        <f>VLOOKUP(A537,'[2]Lookup Tables'!$A$2:$D$1495,3,FALSE)</f>
        <v>2</v>
      </c>
      <c r="E537" s="4">
        <f>VLOOKUP(A537,'[2]Lookup Tables'!$A$2:$D$1495,4,FALSE)</f>
        <v>536500</v>
      </c>
      <c r="F537" s="5">
        <f t="shared" si="8"/>
        <v>558174.06349999993</v>
      </c>
    </row>
    <row r="538" spans="1:6" x14ac:dyDescent="0.2">
      <c r="A538" t="s">
        <v>432</v>
      </c>
      <c r="B538">
        <v>27</v>
      </c>
      <c r="C538">
        <f>VLOOKUP(A538,'[2]Lookup Tables'!$A$2:$D$1495,2,FALSE)</f>
        <v>10</v>
      </c>
      <c r="D538">
        <f>VLOOKUP(A538,'[2]Lookup Tables'!$A$2:$D$1495,3,FALSE)</f>
        <v>-0.5</v>
      </c>
      <c r="E538" s="4">
        <f>VLOOKUP(A538,'[2]Lookup Tables'!$A$2:$D$1495,4,FALSE)</f>
        <v>3000000</v>
      </c>
      <c r="F538" s="5">
        <f t="shared" si="8"/>
        <v>3121196.9999999991</v>
      </c>
    </row>
    <row r="539" spans="1:6" x14ac:dyDescent="0.2">
      <c r="A539" t="s">
        <v>433</v>
      </c>
      <c r="B539">
        <v>5.68</v>
      </c>
      <c r="C539">
        <f>VLOOKUP(A539,'[2]Lookup Tables'!$A$2:$D$1495,2,FALSE)</f>
        <v>13</v>
      </c>
      <c r="D539">
        <f>VLOOKUP(A539,'[2]Lookup Tables'!$A$2:$D$1495,3,FALSE)</f>
        <v>-0.2</v>
      </c>
      <c r="E539" s="4">
        <f>VLOOKUP(A539,'[2]Lookup Tables'!$A$2:$D$1495,4,FALSE)</f>
        <v>4000000</v>
      </c>
      <c r="F539" s="5">
        <f t="shared" si="8"/>
        <v>4161595.9999999991</v>
      </c>
    </row>
    <row r="540" spans="1:6" x14ac:dyDescent="0.2">
      <c r="A540" t="s">
        <v>34</v>
      </c>
      <c r="B540">
        <v>2.94</v>
      </c>
      <c r="C540">
        <f>VLOOKUP(A540,'[2]Lookup Tables'!$A$2:$D$1495,2,FALSE)</f>
        <v>11</v>
      </c>
      <c r="D540">
        <f>VLOOKUP(A540,'[2]Lookup Tables'!$A$2:$D$1495,3,FALSE)</f>
        <v>1.4</v>
      </c>
      <c r="E540" s="4">
        <f>VLOOKUP(A540,'[2]Lookup Tables'!$A$2:$D$1495,4,FALSE)</f>
        <v>5500000</v>
      </c>
      <c r="F540" s="5">
        <f t="shared" si="8"/>
        <v>5722194.4999999981</v>
      </c>
    </row>
    <row r="541" spans="1:6" x14ac:dyDescent="0.2">
      <c r="A541" t="s">
        <v>35</v>
      </c>
      <c r="B541">
        <v>3.99</v>
      </c>
      <c r="C541">
        <f>VLOOKUP(A541,'[2]Lookup Tables'!$A$2:$D$1495,2,FALSE)</f>
        <v>2</v>
      </c>
      <c r="D541">
        <f>VLOOKUP(A541,'[2]Lookup Tables'!$A$2:$D$1495,3,FALSE)</f>
        <v>0.2</v>
      </c>
      <c r="E541" s="4">
        <f>VLOOKUP(A541,'[2]Lookup Tables'!$A$2:$D$1495,4,FALSE)</f>
        <v>546600</v>
      </c>
      <c r="F541" s="5">
        <f t="shared" si="8"/>
        <v>568682.0933999999</v>
      </c>
    </row>
    <row r="542" spans="1:6" x14ac:dyDescent="0.2">
      <c r="A542" t="s">
        <v>36</v>
      </c>
      <c r="B542">
        <v>3.38</v>
      </c>
      <c r="C542">
        <f>VLOOKUP(A542,'[2]Lookup Tables'!$A$2:$D$1495,2,FALSE)</f>
        <v>6</v>
      </c>
      <c r="D542">
        <f>VLOOKUP(A542,'[2]Lookup Tables'!$A$2:$D$1495,3,FALSE)</f>
        <v>0.4</v>
      </c>
      <c r="E542" s="4">
        <f>VLOOKUP(A542,'[2]Lookup Tables'!$A$2:$D$1495,4,FALSE)</f>
        <v>1600000</v>
      </c>
      <c r="F542" s="5">
        <f t="shared" si="8"/>
        <v>1664638.3999999997</v>
      </c>
    </row>
    <row r="543" spans="1:6" x14ac:dyDescent="0.2">
      <c r="A543" t="s">
        <v>37</v>
      </c>
      <c r="B543">
        <v>5.27</v>
      </c>
      <c r="C543">
        <f>VLOOKUP(A543,'[2]Lookup Tables'!$A$2:$D$1495,2,FALSE)</f>
        <v>3</v>
      </c>
      <c r="D543">
        <f>VLOOKUP(A543,'[2]Lookup Tables'!$A$2:$D$1495,3,FALSE)</f>
        <v>1.3</v>
      </c>
      <c r="E543" s="4">
        <f>VLOOKUP(A543,'[2]Lookup Tables'!$A$2:$D$1495,4,FALSE)</f>
        <v>544200</v>
      </c>
      <c r="F543" s="5">
        <f t="shared" si="8"/>
        <v>566185.13579999993</v>
      </c>
    </row>
    <row r="544" spans="1:6" x14ac:dyDescent="0.2">
      <c r="A544" t="s">
        <v>434</v>
      </c>
      <c r="B544">
        <v>3.18</v>
      </c>
      <c r="C544">
        <f>VLOOKUP(A544,'[2]Lookup Tables'!$A$2:$D$1495,2,FALSE)</f>
        <v>7</v>
      </c>
      <c r="D544">
        <f>VLOOKUP(A544,'[2]Lookup Tables'!$A$2:$D$1495,3,FALSE)</f>
        <v>1.2</v>
      </c>
      <c r="E544" s="4">
        <f>VLOOKUP(A544,'[2]Lookup Tables'!$A$2:$D$1495,4,FALSE)</f>
        <v>3050000</v>
      </c>
      <c r="F544" s="5">
        <f t="shared" si="8"/>
        <v>3173216.9499999993</v>
      </c>
    </row>
    <row r="545" spans="1:6" x14ac:dyDescent="0.2">
      <c r="A545" t="s">
        <v>39</v>
      </c>
      <c r="B545">
        <v>1.73</v>
      </c>
      <c r="C545">
        <f>VLOOKUP(A545,'[2]Lookup Tables'!$A$2:$D$1495,2,FALSE)</f>
        <v>3</v>
      </c>
      <c r="D545">
        <f>VLOOKUP(A545,'[2]Lookup Tables'!$A$2:$D$1495,3,FALSE)</f>
        <v>3.6</v>
      </c>
      <c r="E545" s="4">
        <f>VLOOKUP(A545,'[2]Lookup Tables'!$A$2:$D$1495,4,FALSE)</f>
        <v>544100</v>
      </c>
      <c r="F545" s="5">
        <f t="shared" si="8"/>
        <v>566081.09589999984</v>
      </c>
    </row>
    <row r="546" spans="1:6" x14ac:dyDescent="0.2">
      <c r="A546" t="s">
        <v>435</v>
      </c>
      <c r="B546">
        <v>5.09</v>
      </c>
      <c r="C546">
        <f>VLOOKUP(A546,'[2]Lookup Tables'!$A$2:$D$1495,2,FALSE)</f>
        <v>12</v>
      </c>
      <c r="D546">
        <f>VLOOKUP(A546,'[2]Lookup Tables'!$A$2:$D$1495,3,FALSE)</f>
        <v>-0.1</v>
      </c>
      <c r="E546" s="4">
        <f>VLOOKUP(A546,'[2]Lookup Tables'!$A$2:$D$1495,4,FALSE)</f>
        <v>1250000</v>
      </c>
      <c r="F546" s="5">
        <f t="shared" si="8"/>
        <v>1300498.7499999995</v>
      </c>
    </row>
    <row r="547" spans="1:6" x14ac:dyDescent="0.2">
      <c r="A547" t="s">
        <v>435</v>
      </c>
      <c r="B547">
        <v>5.23</v>
      </c>
      <c r="C547">
        <f>VLOOKUP(A547,'[2]Lookup Tables'!$A$2:$D$1495,2,FALSE)</f>
        <v>12</v>
      </c>
      <c r="D547">
        <f>VLOOKUP(A547,'[2]Lookup Tables'!$A$2:$D$1495,3,FALSE)</f>
        <v>-0.1</v>
      </c>
      <c r="E547" s="4">
        <f>VLOOKUP(A547,'[2]Lookup Tables'!$A$2:$D$1495,4,FALSE)</f>
        <v>1250000</v>
      </c>
      <c r="F547" s="5">
        <f t="shared" si="8"/>
        <v>1300498.7499999995</v>
      </c>
    </row>
    <row r="548" spans="1:6" x14ac:dyDescent="0.2">
      <c r="A548" t="s">
        <v>435</v>
      </c>
      <c r="B548">
        <v>4.1500000000000004</v>
      </c>
      <c r="C548">
        <f>VLOOKUP(A548,'[2]Lookup Tables'!$A$2:$D$1495,2,FALSE)</f>
        <v>12</v>
      </c>
      <c r="D548">
        <f>VLOOKUP(A548,'[2]Lookup Tables'!$A$2:$D$1495,3,FALSE)</f>
        <v>-0.1</v>
      </c>
      <c r="E548" s="4">
        <f>VLOOKUP(A548,'[2]Lookup Tables'!$A$2:$D$1495,4,FALSE)</f>
        <v>1250000</v>
      </c>
      <c r="F548" s="5">
        <f t="shared" si="8"/>
        <v>1300498.7499999995</v>
      </c>
    </row>
    <row r="549" spans="1:6" x14ac:dyDescent="0.2">
      <c r="A549" t="s">
        <v>42</v>
      </c>
      <c r="B549">
        <v>4.96</v>
      </c>
      <c r="C549">
        <f>VLOOKUP(A549,'[2]Lookup Tables'!$A$2:$D$1495,2,FALSE)</f>
        <v>2</v>
      </c>
      <c r="D549">
        <f>VLOOKUP(A549,'[2]Lookup Tables'!$A$2:$D$1495,3,FALSE)</f>
        <v>-0.1</v>
      </c>
      <c r="E549" s="4">
        <f>VLOOKUP(A549,'[2]Lookup Tables'!$A$2:$D$1495,4,FALSE)</f>
        <v>535000</v>
      </c>
      <c r="F549" s="5">
        <f t="shared" si="8"/>
        <v>556613.46499999997</v>
      </c>
    </row>
    <row r="550" spans="1:6" x14ac:dyDescent="0.2">
      <c r="A550" t="s">
        <v>436</v>
      </c>
      <c r="B550">
        <v>2.89</v>
      </c>
      <c r="C550">
        <f>VLOOKUP(A550,'[2]Lookup Tables'!$A$2:$D$1495,2,FALSE)</f>
        <v>7</v>
      </c>
      <c r="D550">
        <f>VLOOKUP(A550,'[2]Lookup Tables'!$A$2:$D$1495,3,FALSE)</f>
        <v>1</v>
      </c>
      <c r="E550" s="4">
        <f>VLOOKUP(A550,'[2]Lookup Tables'!$A$2:$D$1495,4,FALSE)</f>
        <v>11400000</v>
      </c>
      <c r="F550" s="5">
        <f t="shared" si="8"/>
        <v>11860548.599999998</v>
      </c>
    </row>
    <row r="551" spans="1:6" x14ac:dyDescent="0.2">
      <c r="A551" t="s">
        <v>437</v>
      </c>
      <c r="B551">
        <v>6.89</v>
      </c>
      <c r="C551">
        <f>VLOOKUP(A551,'[2]Lookup Tables'!$A$2:$D$1495,2,FALSE)</f>
        <v>13</v>
      </c>
      <c r="D551">
        <f>VLOOKUP(A551,'[2]Lookup Tables'!$A$2:$D$1495,3,FALSE)</f>
        <v>-0.3</v>
      </c>
      <c r="E551" s="4">
        <f>VLOOKUP(A551,'[2]Lookup Tables'!$A$2:$D$1495,4,FALSE)</f>
        <v>3750000</v>
      </c>
      <c r="F551" s="5">
        <f t="shared" si="8"/>
        <v>3901496.2499999991</v>
      </c>
    </row>
    <row r="552" spans="1:6" x14ac:dyDescent="0.2">
      <c r="A552" t="s">
        <v>438</v>
      </c>
      <c r="B552">
        <v>12.27</v>
      </c>
      <c r="C552">
        <f>VLOOKUP(A552,'[2]Lookup Tables'!$A$2:$D$1495,2,FALSE)</f>
        <v>11</v>
      </c>
      <c r="D552">
        <f>VLOOKUP(A552,'[2]Lookup Tables'!$A$2:$D$1495,3,FALSE)</f>
        <v>-0.4</v>
      </c>
      <c r="E552" s="4">
        <f>VLOOKUP(A552,'[2]Lookup Tables'!$A$2:$D$1495,4,FALSE)</f>
        <v>13500000</v>
      </c>
      <c r="F552" s="5">
        <f t="shared" si="8"/>
        <v>14045386.499999996</v>
      </c>
    </row>
    <row r="553" spans="1:6" x14ac:dyDescent="0.2">
      <c r="A553" t="s">
        <v>43</v>
      </c>
      <c r="B553">
        <v>2.89</v>
      </c>
      <c r="C553">
        <f>VLOOKUP(A553,'[2]Lookup Tables'!$A$2:$D$1495,2,FALSE)</f>
        <v>3</v>
      </c>
      <c r="D553">
        <f>VLOOKUP(A553,'[2]Lookup Tables'!$A$2:$D$1495,3,FALSE)</f>
        <v>0.6</v>
      </c>
      <c r="E553" s="4">
        <f>VLOOKUP(A553,'[2]Lookup Tables'!$A$2:$D$1495,4,FALSE)</f>
        <v>544700</v>
      </c>
      <c r="F553" s="5">
        <f t="shared" si="8"/>
        <v>566705.33529999992</v>
      </c>
    </row>
    <row r="554" spans="1:6" x14ac:dyDescent="0.2">
      <c r="A554" t="s">
        <v>43</v>
      </c>
      <c r="B554">
        <v>3.05</v>
      </c>
      <c r="C554">
        <f>VLOOKUP(A554,'[2]Lookup Tables'!$A$2:$D$1495,2,FALSE)</f>
        <v>3</v>
      </c>
      <c r="D554">
        <f>VLOOKUP(A554,'[2]Lookup Tables'!$A$2:$D$1495,3,FALSE)</f>
        <v>0.6</v>
      </c>
      <c r="E554" s="4">
        <f>VLOOKUP(A554,'[2]Lookup Tables'!$A$2:$D$1495,4,FALSE)</f>
        <v>544700</v>
      </c>
      <c r="F554" s="5">
        <f t="shared" si="8"/>
        <v>566705.33529999992</v>
      </c>
    </row>
    <row r="555" spans="1:6" x14ac:dyDescent="0.2">
      <c r="A555" t="s">
        <v>43</v>
      </c>
      <c r="B555">
        <v>2.67</v>
      </c>
      <c r="C555">
        <f>VLOOKUP(A555,'[2]Lookup Tables'!$A$2:$D$1495,2,FALSE)</f>
        <v>3</v>
      </c>
      <c r="D555">
        <f>VLOOKUP(A555,'[2]Lookup Tables'!$A$2:$D$1495,3,FALSE)</f>
        <v>0.6</v>
      </c>
      <c r="E555" s="4">
        <f>VLOOKUP(A555,'[2]Lookup Tables'!$A$2:$D$1495,4,FALSE)</f>
        <v>544700</v>
      </c>
      <c r="F555" s="5">
        <f t="shared" si="8"/>
        <v>566705.33529999992</v>
      </c>
    </row>
    <row r="556" spans="1:6" x14ac:dyDescent="0.2">
      <c r="A556" t="s">
        <v>44</v>
      </c>
      <c r="B556">
        <v>3.32</v>
      </c>
      <c r="C556">
        <f>VLOOKUP(A556,'[2]Lookup Tables'!$A$2:$D$1495,2,FALSE)</f>
        <v>9</v>
      </c>
      <c r="D556">
        <f>VLOOKUP(A556,'[2]Lookup Tables'!$A$2:$D$1495,3,FALSE)</f>
        <v>3.6</v>
      </c>
      <c r="E556" s="4">
        <f>VLOOKUP(A556,'[2]Lookup Tables'!$A$2:$D$1495,4,FALSE)</f>
        <v>11500000</v>
      </c>
      <c r="F556" s="5">
        <f t="shared" si="8"/>
        <v>11964588.499999996</v>
      </c>
    </row>
    <row r="557" spans="1:6" x14ac:dyDescent="0.2">
      <c r="A557" t="s">
        <v>47</v>
      </c>
      <c r="B557">
        <v>3.78</v>
      </c>
      <c r="C557">
        <f>VLOOKUP(A557,'[2]Lookup Tables'!$A$2:$D$1495,2,FALSE)</f>
        <v>2</v>
      </c>
      <c r="D557">
        <f>VLOOKUP(A557,'[2]Lookup Tables'!$A$2:$D$1495,3,FALSE)</f>
        <v>0.3</v>
      </c>
      <c r="E557" s="4">
        <f>VLOOKUP(A557,'[2]Lookup Tables'!$A$2:$D$1495,4,FALSE)</f>
        <v>544920</v>
      </c>
      <c r="F557" s="5">
        <f t="shared" si="8"/>
        <v>566934.22307999991</v>
      </c>
    </row>
    <row r="558" spans="1:6" x14ac:dyDescent="0.2">
      <c r="A558" t="s">
        <v>49</v>
      </c>
      <c r="B558">
        <v>4.93</v>
      </c>
      <c r="C558">
        <f>VLOOKUP(A558,'[2]Lookup Tables'!$A$2:$D$1495,2,FALSE)</f>
        <v>9</v>
      </c>
      <c r="D558">
        <f>VLOOKUP(A558,'[2]Lookup Tables'!$A$2:$D$1495,3,FALSE)</f>
        <v>1</v>
      </c>
      <c r="E558" s="4">
        <f>VLOOKUP(A558,'[2]Lookup Tables'!$A$2:$D$1495,4,FALSE)</f>
        <v>1750000</v>
      </c>
      <c r="F558" s="5">
        <f t="shared" si="8"/>
        <v>1820698.2499999995</v>
      </c>
    </row>
    <row r="559" spans="1:6" x14ac:dyDescent="0.2">
      <c r="A559" t="s">
        <v>49</v>
      </c>
      <c r="B559">
        <v>3.69</v>
      </c>
      <c r="C559">
        <f>VLOOKUP(A559,'[2]Lookup Tables'!$A$2:$D$1495,2,FALSE)</f>
        <v>9</v>
      </c>
      <c r="D559">
        <f>VLOOKUP(A559,'[2]Lookup Tables'!$A$2:$D$1495,3,FALSE)</f>
        <v>1</v>
      </c>
      <c r="E559" s="4">
        <f>VLOOKUP(A559,'[2]Lookup Tables'!$A$2:$D$1495,4,FALSE)</f>
        <v>1750000</v>
      </c>
      <c r="F559" s="5">
        <f t="shared" si="8"/>
        <v>1820698.2499999995</v>
      </c>
    </row>
    <row r="560" spans="1:6" x14ac:dyDescent="0.2">
      <c r="A560" t="s">
        <v>49</v>
      </c>
      <c r="B560">
        <v>8.2200000000000006</v>
      </c>
      <c r="C560">
        <f>VLOOKUP(A560,'[2]Lookup Tables'!$A$2:$D$1495,2,FALSE)</f>
        <v>9</v>
      </c>
      <c r="D560">
        <f>VLOOKUP(A560,'[2]Lookup Tables'!$A$2:$D$1495,3,FALSE)</f>
        <v>1</v>
      </c>
      <c r="E560" s="4">
        <f>VLOOKUP(A560,'[2]Lookup Tables'!$A$2:$D$1495,4,FALSE)</f>
        <v>1750000</v>
      </c>
      <c r="F560" s="5">
        <f t="shared" si="8"/>
        <v>1820698.2499999995</v>
      </c>
    </row>
    <row r="561" spans="1:6" x14ac:dyDescent="0.2">
      <c r="A561" t="s">
        <v>439</v>
      </c>
      <c r="B561">
        <v>5.43</v>
      </c>
      <c r="C561">
        <f>VLOOKUP(A561,'[2]Lookup Tables'!$A$2:$D$1495,2,FALSE)</f>
        <v>13</v>
      </c>
      <c r="D561">
        <f>VLOOKUP(A561,'[2]Lookup Tables'!$A$2:$D$1495,3,FALSE)</f>
        <v>-0.4</v>
      </c>
      <c r="E561" s="4">
        <f>VLOOKUP(A561,'[2]Lookup Tables'!$A$2:$D$1495,4,FALSE)</f>
        <v>21000000</v>
      </c>
      <c r="F561" s="5">
        <f t="shared" si="8"/>
        <v>21848378.999999993</v>
      </c>
    </row>
    <row r="562" spans="1:6" x14ac:dyDescent="0.2">
      <c r="A562" t="s">
        <v>440</v>
      </c>
      <c r="B562">
        <v>6.57</v>
      </c>
      <c r="C562">
        <f>VLOOKUP(A562,'[2]Lookup Tables'!$A$2:$D$1495,2,FALSE)</f>
        <v>5</v>
      </c>
      <c r="D562">
        <f>VLOOKUP(A562,'[2]Lookup Tables'!$A$2:$D$1495,3,FALSE)</f>
        <v>-0.1</v>
      </c>
      <c r="E562" s="4">
        <f>VLOOKUP(A562,'[2]Lookup Tables'!$A$2:$D$1495,4,FALSE)</f>
        <v>987500</v>
      </c>
      <c r="F562" s="5">
        <f t="shared" si="8"/>
        <v>1027394.0124999998</v>
      </c>
    </row>
    <row r="563" spans="1:6" x14ac:dyDescent="0.2">
      <c r="A563" t="s">
        <v>51</v>
      </c>
      <c r="B563">
        <v>3.29</v>
      </c>
      <c r="C563">
        <f>VLOOKUP(A563,'[2]Lookup Tables'!$A$2:$D$1495,2,FALSE)</f>
        <v>8</v>
      </c>
      <c r="D563">
        <f>VLOOKUP(A563,'[2]Lookup Tables'!$A$2:$D$1495,3,FALSE)</f>
        <v>5.2</v>
      </c>
      <c r="E563" s="4">
        <f>VLOOKUP(A563,'[2]Lookup Tables'!$A$2:$D$1495,4,FALSE)</f>
        <v>6500000</v>
      </c>
      <c r="F563" s="5">
        <f t="shared" ref="F563:F626" si="9">E563*1.019*1.021</f>
        <v>6762593.4999999981</v>
      </c>
    </row>
    <row r="564" spans="1:6" x14ac:dyDescent="0.2">
      <c r="A564" t="s">
        <v>52</v>
      </c>
      <c r="B564">
        <v>3.4</v>
      </c>
      <c r="C564">
        <f>VLOOKUP(A564,'[2]Lookup Tables'!$A$2:$D$1495,2,FALSE)</f>
        <v>8</v>
      </c>
      <c r="D564">
        <f>VLOOKUP(A564,'[2]Lookup Tables'!$A$2:$D$1495,3,FALSE)</f>
        <v>4.7</v>
      </c>
      <c r="E564" s="4">
        <f>VLOOKUP(A564,'[2]Lookup Tables'!$A$2:$D$1495,4,FALSE)</f>
        <v>10000000</v>
      </c>
      <c r="F564" s="5">
        <f t="shared" si="9"/>
        <v>10403989.999999996</v>
      </c>
    </row>
    <row r="565" spans="1:6" x14ac:dyDescent="0.2">
      <c r="A565" t="s">
        <v>53</v>
      </c>
      <c r="B565">
        <v>4.2699999999999996</v>
      </c>
      <c r="C565">
        <f>VLOOKUP(A565,'[2]Lookup Tables'!$A$2:$D$1495,2,FALSE)</f>
        <v>14</v>
      </c>
      <c r="D565">
        <f>VLOOKUP(A565,'[2]Lookup Tables'!$A$2:$D$1495,3,FALSE)</f>
        <v>0.5</v>
      </c>
      <c r="E565" s="4">
        <f>VLOOKUP(A565,'[2]Lookup Tables'!$A$2:$D$1495,4,FALSE)</f>
        <v>5000000</v>
      </c>
      <c r="F565" s="5">
        <f t="shared" si="9"/>
        <v>5201994.9999999981</v>
      </c>
    </row>
    <row r="566" spans="1:6" x14ac:dyDescent="0.2">
      <c r="A566" t="s">
        <v>56</v>
      </c>
      <c r="B566">
        <v>3.88</v>
      </c>
      <c r="C566">
        <f>VLOOKUP(A566,'[2]Lookup Tables'!$A$2:$D$1495,2,FALSE)</f>
        <v>9</v>
      </c>
      <c r="D566">
        <f>VLOOKUP(A566,'[2]Lookup Tables'!$A$2:$D$1495,3,FALSE)</f>
        <v>0.5</v>
      </c>
      <c r="E566" s="4">
        <f>VLOOKUP(A566,'[2]Lookup Tables'!$A$2:$D$1495,4,FALSE)</f>
        <v>7750000</v>
      </c>
      <c r="F566" s="5">
        <f t="shared" si="9"/>
        <v>8063092.2499999981</v>
      </c>
    </row>
    <row r="567" spans="1:6" x14ac:dyDescent="0.2">
      <c r="A567" t="s">
        <v>441</v>
      </c>
      <c r="B567">
        <v>12</v>
      </c>
      <c r="C567">
        <f>VLOOKUP(A567,'[2]Lookup Tables'!$A$2:$D$1495,2,FALSE)</f>
        <v>7</v>
      </c>
      <c r="D567">
        <f>VLOOKUP(A567,'[2]Lookup Tables'!$A$2:$D$1495,3,FALSE)</f>
        <v>-0.6</v>
      </c>
      <c r="E567" s="4">
        <f>VLOOKUP(A567,'[2]Lookup Tables'!$A$2:$D$1495,4,FALSE)</f>
        <v>1300000</v>
      </c>
      <c r="F567" s="5">
        <f t="shared" si="9"/>
        <v>1352518.6999999997</v>
      </c>
    </row>
    <row r="568" spans="1:6" x14ac:dyDescent="0.2">
      <c r="A568" t="s">
        <v>57</v>
      </c>
      <c r="B568">
        <v>3.89</v>
      </c>
      <c r="C568">
        <f>VLOOKUP(A568,'[2]Lookup Tables'!$A$2:$D$1495,2,FALSE)</f>
        <v>9</v>
      </c>
      <c r="D568">
        <f>VLOOKUP(A568,'[2]Lookup Tables'!$A$2:$D$1495,3,FALSE)</f>
        <v>2.9</v>
      </c>
      <c r="E568" s="4">
        <f>VLOOKUP(A568,'[2]Lookup Tables'!$A$2:$D$1495,4,FALSE)</f>
        <v>1750000</v>
      </c>
      <c r="F568" s="5">
        <f t="shared" si="9"/>
        <v>1820698.2499999995</v>
      </c>
    </row>
    <row r="569" spans="1:6" x14ac:dyDescent="0.2">
      <c r="A569" t="s">
        <v>58</v>
      </c>
      <c r="B569">
        <v>3.51</v>
      </c>
      <c r="C569">
        <f>VLOOKUP(A569,'[2]Lookup Tables'!$A$2:$D$1495,2,FALSE)</f>
        <v>4</v>
      </c>
      <c r="D569">
        <f>VLOOKUP(A569,'[2]Lookup Tables'!$A$2:$D$1495,3,FALSE)</f>
        <v>1</v>
      </c>
      <c r="E569" s="4">
        <f>VLOOKUP(A569,'[2]Lookup Tables'!$A$2:$D$1495,4,FALSE)</f>
        <v>559300</v>
      </c>
      <c r="F569" s="5">
        <f t="shared" si="9"/>
        <v>581895.16069999989</v>
      </c>
    </row>
    <row r="570" spans="1:6" x14ac:dyDescent="0.2">
      <c r="A570" t="s">
        <v>59</v>
      </c>
      <c r="B570">
        <v>3.22</v>
      </c>
      <c r="C570">
        <f>VLOOKUP(A570,'[2]Lookup Tables'!$A$2:$D$1495,2,FALSE)</f>
        <v>8</v>
      </c>
      <c r="D570">
        <f>VLOOKUP(A570,'[2]Lookup Tables'!$A$2:$D$1495,3,FALSE)</f>
        <v>1</v>
      </c>
      <c r="E570" s="4">
        <f>VLOOKUP(A570,'[2]Lookup Tables'!$A$2:$D$1495,4,FALSE)</f>
        <v>17200000</v>
      </c>
      <c r="F570" s="5">
        <f t="shared" si="9"/>
        <v>17894862.799999997</v>
      </c>
    </row>
    <row r="571" spans="1:6" x14ac:dyDescent="0.2">
      <c r="A571" t="s">
        <v>60</v>
      </c>
      <c r="B571">
        <v>4.6900000000000004</v>
      </c>
      <c r="C571">
        <f>VLOOKUP(A571,'[2]Lookup Tables'!$A$2:$D$1495,2,FALSE)</f>
        <v>6</v>
      </c>
      <c r="D571">
        <f>VLOOKUP(A571,'[2]Lookup Tables'!$A$2:$D$1495,3,FALSE)</f>
        <v>2.2000000000000002</v>
      </c>
      <c r="E571" s="4">
        <f>VLOOKUP(A571,'[2]Lookup Tables'!$A$2:$D$1495,4,FALSE)</f>
        <v>4400000</v>
      </c>
      <c r="F571" s="5">
        <f t="shared" si="9"/>
        <v>4577755.5999999996</v>
      </c>
    </row>
    <row r="572" spans="1:6" x14ac:dyDescent="0.2">
      <c r="A572" t="s">
        <v>442</v>
      </c>
      <c r="B572">
        <v>5.35</v>
      </c>
      <c r="C572">
        <f>VLOOKUP(A572,'[2]Lookup Tables'!$A$2:$D$1495,2,FALSE)</f>
        <v>10</v>
      </c>
      <c r="D572">
        <f>VLOOKUP(A572,'[2]Lookup Tables'!$A$2:$D$1495,3,FALSE)</f>
        <v>-0.3</v>
      </c>
      <c r="E572" s="4">
        <f>VLOOKUP(A572,'[2]Lookup Tables'!$A$2:$D$1495,4,FALSE)</f>
        <v>5750000</v>
      </c>
      <c r="F572" s="5">
        <f t="shared" si="9"/>
        <v>5982294.2499999981</v>
      </c>
    </row>
    <row r="573" spans="1:6" x14ac:dyDescent="0.2">
      <c r="A573" t="s">
        <v>61</v>
      </c>
      <c r="B573">
        <v>3.82</v>
      </c>
      <c r="C573">
        <f>VLOOKUP(A573,'[2]Lookup Tables'!$A$2:$D$1495,2,FALSE)</f>
        <v>6</v>
      </c>
      <c r="D573">
        <f>VLOOKUP(A573,'[2]Lookup Tables'!$A$2:$D$1495,3,FALSE)</f>
        <v>0.4</v>
      </c>
      <c r="E573" s="4">
        <f>VLOOKUP(A573,'[2]Lookup Tables'!$A$2:$D$1495,4,FALSE)</f>
        <v>15500000</v>
      </c>
      <c r="F573" s="5">
        <f t="shared" si="9"/>
        <v>16126184.499999996</v>
      </c>
    </row>
    <row r="574" spans="1:6" x14ac:dyDescent="0.2">
      <c r="A574" t="s">
        <v>63</v>
      </c>
      <c r="B574">
        <v>4.22</v>
      </c>
      <c r="C574">
        <f>VLOOKUP(A574,'[2]Lookup Tables'!$A$2:$D$1495,2,FALSE)</f>
        <v>6</v>
      </c>
      <c r="D574">
        <f>VLOOKUP(A574,'[2]Lookup Tables'!$A$2:$D$1495,3,FALSE)</f>
        <v>-0.1</v>
      </c>
      <c r="E574" s="4">
        <f>VLOOKUP(A574,'[2]Lookup Tables'!$A$2:$D$1495,4,FALSE)</f>
        <v>1825000</v>
      </c>
      <c r="F574" s="5">
        <f t="shared" si="9"/>
        <v>1898728.1749999996</v>
      </c>
    </row>
    <row r="575" spans="1:6" x14ac:dyDescent="0.2">
      <c r="A575" t="s">
        <v>63</v>
      </c>
      <c r="B575">
        <v>5.4</v>
      </c>
      <c r="C575">
        <f>VLOOKUP(A575,'[2]Lookup Tables'!$A$2:$D$1495,2,FALSE)</f>
        <v>6</v>
      </c>
      <c r="D575">
        <f>VLOOKUP(A575,'[2]Lookup Tables'!$A$2:$D$1495,3,FALSE)</f>
        <v>-0.1</v>
      </c>
      <c r="E575" s="4">
        <f>VLOOKUP(A575,'[2]Lookup Tables'!$A$2:$D$1495,4,FALSE)</f>
        <v>1825000</v>
      </c>
      <c r="F575" s="5">
        <f t="shared" si="9"/>
        <v>1898728.1749999996</v>
      </c>
    </row>
    <row r="576" spans="1:6" x14ac:dyDescent="0.2">
      <c r="A576" t="s">
        <v>63</v>
      </c>
      <c r="B576">
        <v>2.79</v>
      </c>
      <c r="C576">
        <f>VLOOKUP(A576,'[2]Lookup Tables'!$A$2:$D$1495,2,FALSE)</f>
        <v>6</v>
      </c>
      <c r="D576">
        <f>VLOOKUP(A576,'[2]Lookup Tables'!$A$2:$D$1495,3,FALSE)</f>
        <v>-0.1</v>
      </c>
      <c r="E576" s="4">
        <f>VLOOKUP(A576,'[2]Lookup Tables'!$A$2:$D$1495,4,FALSE)</f>
        <v>1825000</v>
      </c>
      <c r="F576" s="5">
        <f t="shared" si="9"/>
        <v>1898728.1749999996</v>
      </c>
    </row>
    <row r="577" spans="1:6" x14ac:dyDescent="0.2">
      <c r="A577" t="s">
        <v>65</v>
      </c>
      <c r="B577">
        <v>2.5</v>
      </c>
      <c r="C577">
        <f>VLOOKUP(A577,'[2]Lookup Tables'!$A$2:$D$1495,2,FALSE)</f>
        <v>4</v>
      </c>
      <c r="D577">
        <f>VLOOKUP(A577,'[2]Lookup Tables'!$A$2:$D$1495,3,FALSE)</f>
        <v>2.9</v>
      </c>
      <c r="E577" s="4">
        <f>VLOOKUP(A577,'[2]Lookup Tables'!$A$2:$D$1495,4,FALSE)</f>
        <v>545050</v>
      </c>
      <c r="F577" s="5">
        <f t="shared" si="9"/>
        <v>567069.47494999995</v>
      </c>
    </row>
    <row r="578" spans="1:6" x14ac:dyDescent="0.2">
      <c r="A578" t="s">
        <v>67</v>
      </c>
      <c r="B578">
        <v>4.7699999999999996</v>
      </c>
      <c r="C578">
        <f>VLOOKUP(A578,'[2]Lookup Tables'!$A$2:$D$1495,2,FALSE)</f>
        <v>11</v>
      </c>
      <c r="D578">
        <f>VLOOKUP(A578,'[2]Lookup Tables'!$A$2:$D$1495,3,FALSE)</f>
        <v>-0.2</v>
      </c>
      <c r="E578" s="4">
        <f>VLOOKUP(A578,'[2]Lookup Tables'!$A$2:$D$1495,4,FALSE)</f>
        <v>6150000</v>
      </c>
      <c r="F578" s="5">
        <f t="shared" si="9"/>
        <v>6398453.8499999987</v>
      </c>
    </row>
    <row r="579" spans="1:6" x14ac:dyDescent="0.2">
      <c r="A579" t="s">
        <v>67</v>
      </c>
      <c r="B579">
        <v>4.95</v>
      </c>
      <c r="C579">
        <f>VLOOKUP(A579,'[2]Lookup Tables'!$A$2:$D$1495,2,FALSE)</f>
        <v>11</v>
      </c>
      <c r="D579">
        <f>VLOOKUP(A579,'[2]Lookup Tables'!$A$2:$D$1495,3,FALSE)</f>
        <v>-0.2</v>
      </c>
      <c r="E579" s="4">
        <f>VLOOKUP(A579,'[2]Lookup Tables'!$A$2:$D$1495,4,FALSE)</f>
        <v>6150000</v>
      </c>
      <c r="F579" s="5">
        <f t="shared" si="9"/>
        <v>6398453.8499999987</v>
      </c>
    </row>
    <row r="580" spans="1:6" x14ac:dyDescent="0.2">
      <c r="A580" t="s">
        <v>67</v>
      </c>
      <c r="B580">
        <v>1.8</v>
      </c>
      <c r="C580">
        <f>VLOOKUP(A580,'[2]Lookup Tables'!$A$2:$D$1495,2,FALSE)</f>
        <v>11</v>
      </c>
      <c r="D580">
        <f>VLOOKUP(A580,'[2]Lookup Tables'!$A$2:$D$1495,3,FALSE)</f>
        <v>-0.2</v>
      </c>
      <c r="E580" s="4">
        <f>VLOOKUP(A580,'[2]Lookup Tables'!$A$2:$D$1495,4,FALSE)</f>
        <v>6150000</v>
      </c>
      <c r="F580" s="5">
        <f t="shared" si="9"/>
        <v>6398453.8499999987</v>
      </c>
    </row>
    <row r="581" spans="1:6" x14ac:dyDescent="0.2">
      <c r="A581" t="s">
        <v>67</v>
      </c>
      <c r="B581">
        <v>6.43</v>
      </c>
      <c r="C581">
        <f>VLOOKUP(A581,'[2]Lookup Tables'!$A$2:$D$1495,2,FALSE)</f>
        <v>11</v>
      </c>
      <c r="D581">
        <f>VLOOKUP(A581,'[2]Lookup Tables'!$A$2:$D$1495,3,FALSE)</f>
        <v>-0.2</v>
      </c>
      <c r="E581" s="4">
        <f>VLOOKUP(A581,'[2]Lookup Tables'!$A$2:$D$1495,4,FALSE)</f>
        <v>6150000</v>
      </c>
      <c r="F581" s="5">
        <f t="shared" si="9"/>
        <v>6398453.8499999987</v>
      </c>
    </row>
    <row r="582" spans="1:6" x14ac:dyDescent="0.2">
      <c r="A582" t="s">
        <v>68</v>
      </c>
      <c r="B582">
        <v>3.66</v>
      </c>
      <c r="C582">
        <f>VLOOKUP(A582,'[2]Lookup Tables'!$A$2:$D$1495,2,FALSE)</f>
        <v>6</v>
      </c>
      <c r="D582">
        <f>VLOOKUP(A582,'[2]Lookup Tables'!$A$2:$D$1495,3,FALSE)</f>
        <v>2.2000000000000002</v>
      </c>
      <c r="E582" s="4">
        <f>VLOOKUP(A582,'[2]Lookup Tables'!$A$2:$D$1495,4,FALSE)</f>
        <v>4200000</v>
      </c>
      <c r="F582" s="5">
        <f t="shared" si="9"/>
        <v>4369675.8</v>
      </c>
    </row>
    <row r="583" spans="1:6" x14ac:dyDescent="0.2">
      <c r="A583" t="s">
        <v>70</v>
      </c>
      <c r="B583">
        <v>4.26</v>
      </c>
      <c r="C583">
        <f>VLOOKUP(A583,'[2]Lookup Tables'!$A$2:$D$1495,2,FALSE)</f>
        <v>5</v>
      </c>
      <c r="D583">
        <f>VLOOKUP(A583,'[2]Lookup Tables'!$A$2:$D$1495,3,FALSE)</f>
        <v>2.7</v>
      </c>
      <c r="E583" s="4">
        <f>VLOOKUP(A583,'[2]Lookup Tables'!$A$2:$D$1495,4,FALSE)</f>
        <v>3750000</v>
      </c>
      <c r="F583" s="5">
        <f t="shared" si="9"/>
        <v>3901496.2499999991</v>
      </c>
    </row>
    <row r="584" spans="1:6" x14ac:dyDescent="0.2">
      <c r="A584" t="s">
        <v>443</v>
      </c>
      <c r="B584">
        <v>9</v>
      </c>
      <c r="C584">
        <f>VLOOKUP(A584,'[2]Lookup Tables'!$A$2:$D$1495,2,FALSE)</f>
        <v>7</v>
      </c>
      <c r="D584">
        <f>VLOOKUP(A584,'[2]Lookup Tables'!$A$2:$D$1495,3,FALSE)</f>
        <v>-0.8</v>
      </c>
      <c r="E584" s="4">
        <f>VLOOKUP(A584,'[2]Lookup Tables'!$A$2:$D$1495,4,FALSE)</f>
        <v>1200000</v>
      </c>
      <c r="F584" s="5">
        <f t="shared" si="9"/>
        <v>1248478.7999999998</v>
      </c>
    </row>
    <row r="585" spans="1:6" x14ac:dyDescent="0.2">
      <c r="A585" t="s">
        <v>71</v>
      </c>
      <c r="B585">
        <v>3.24</v>
      </c>
      <c r="C585">
        <f>VLOOKUP(A585,'[2]Lookup Tables'!$A$2:$D$1495,2,FALSE)</f>
        <v>5</v>
      </c>
      <c r="D585">
        <f>VLOOKUP(A585,'[2]Lookup Tables'!$A$2:$D$1495,3,FALSE)</f>
        <v>0.7</v>
      </c>
      <c r="E585" s="4">
        <f>VLOOKUP(A585,'[2]Lookup Tables'!$A$2:$D$1495,4,FALSE)</f>
        <v>547900</v>
      </c>
      <c r="F585" s="5">
        <f t="shared" si="9"/>
        <v>570034.61209999991</v>
      </c>
    </row>
    <row r="586" spans="1:6" x14ac:dyDescent="0.2">
      <c r="A586" t="s">
        <v>72</v>
      </c>
      <c r="B586">
        <v>6.48</v>
      </c>
      <c r="C586">
        <f>VLOOKUP(A586,'[2]Lookup Tables'!$A$2:$D$1495,2,FALSE)</f>
        <v>20</v>
      </c>
      <c r="D586">
        <f>VLOOKUP(A586,'[2]Lookup Tables'!$A$2:$D$1495,3,FALSE)</f>
        <v>-2.4</v>
      </c>
      <c r="E586" s="4">
        <f>VLOOKUP(A586,'[2]Lookup Tables'!$A$2:$D$1495,4,FALSE)</f>
        <v>12500000</v>
      </c>
      <c r="F586" s="5">
        <f t="shared" si="9"/>
        <v>13004987.499999996</v>
      </c>
    </row>
    <row r="587" spans="1:6" x14ac:dyDescent="0.2">
      <c r="A587" t="s">
        <v>72</v>
      </c>
      <c r="B587">
        <v>8.14</v>
      </c>
      <c r="C587">
        <f>VLOOKUP(A587,'[2]Lookup Tables'!$A$2:$D$1495,2,FALSE)</f>
        <v>20</v>
      </c>
      <c r="D587">
        <f>VLOOKUP(A587,'[2]Lookup Tables'!$A$2:$D$1495,3,FALSE)</f>
        <v>-2.4</v>
      </c>
      <c r="E587" s="4">
        <f>VLOOKUP(A587,'[2]Lookup Tables'!$A$2:$D$1495,4,FALSE)</f>
        <v>12500000</v>
      </c>
      <c r="F587" s="5">
        <f t="shared" si="9"/>
        <v>13004987.499999996</v>
      </c>
    </row>
    <row r="588" spans="1:6" x14ac:dyDescent="0.2">
      <c r="A588" t="s">
        <v>72</v>
      </c>
      <c r="B588">
        <v>5.18</v>
      </c>
      <c r="C588">
        <f>VLOOKUP(A588,'[2]Lookup Tables'!$A$2:$D$1495,2,FALSE)</f>
        <v>20</v>
      </c>
      <c r="D588">
        <f>VLOOKUP(A588,'[2]Lookup Tables'!$A$2:$D$1495,3,FALSE)</f>
        <v>-2.4</v>
      </c>
      <c r="E588" s="4">
        <f>VLOOKUP(A588,'[2]Lookup Tables'!$A$2:$D$1495,4,FALSE)</f>
        <v>12500000</v>
      </c>
      <c r="F588" s="5">
        <f t="shared" si="9"/>
        <v>13004987.499999996</v>
      </c>
    </row>
    <row r="589" spans="1:6" x14ac:dyDescent="0.2">
      <c r="A589" t="s">
        <v>444</v>
      </c>
      <c r="B589">
        <v>6.14</v>
      </c>
      <c r="C589">
        <f>VLOOKUP(A589,'[2]Lookup Tables'!$A$2:$D$1495,2,FALSE)</f>
        <v>3</v>
      </c>
      <c r="D589">
        <f>VLOOKUP(A589,'[2]Lookup Tables'!$A$2:$D$1495,3,FALSE)</f>
        <v>-1.4</v>
      </c>
      <c r="E589" s="4">
        <f>VLOOKUP(A589,'[2]Lookup Tables'!$A$2:$D$1495,4,FALSE)</f>
        <v>537500</v>
      </c>
      <c r="F589" s="5">
        <f t="shared" si="9"/>
        <v>559214.46249999991</v>
      </c>
    </row>
    <row r="590" spans="1:6" x14ac:dyDescent="0.2">
      <c r="A590" t="s">
        <v>73</v>
      </c>
      <c r="B590">
        <v>4.03</v>
      </c>
      <c r="C590">
        <f>VLOOKUP(A590,'[2]Lookup Tables'!$A$2:$D$1495,2,FALSE)</f>
        <v>5</v>
      </c>
      <c r="D590">
        <f>VLOOKUP(A590,'[2]Lookup Tables'!$A$2:$D$1495,3,FALSE)</f>
        <v>2.7</v>
      </c>
      <c r="E590" s="4">
        <f>VLOOKUP(A590,'[2]Lookup Tables'!$A$2:$D$1495,4,FALSE)</f>
        <v>3950000</v>
      </c>
      <c r="F590" s="5">
        <f t="shared" si="9"/>
        <v>4109576.0499999993</v>
      </c>
    </row>
    <row r="591" spans="1:6" x14ac:dyDescent="0.2">
      <c r="A591" t="s">
        <v>445</v>
      </c>
      <c r="B591">
        <v>4.88</v>
      </c>
      <c r="C591">
        <f>VLOOKUP(A591,'[2]Lookup Tables'!$A$2:$D$1495,2,FALSE)</f>
        <v>5</v>
      </c>
      <c r="D591">
        <f>VLOOKUP(A591,'[2]Lookup Tables'!$A$2:$D$1495,3,FALSE)</f>
        <v>-0.1</v>
      </c>
      <c r="E591" s="4">
        <f>VLOOKUP(A591,'[2]Lookup Tables'!$A$2:$D$1495,4,FALSE)</f>
        <v>566300</v>
      </c>
      <c r="F591" s="5">
        <f t="shared" si="9"/>
        <v>589177.95369999995</v>
      </c>
    </row>
    <row r="592" spans="1:6" x14ac:dyDescent="0.2">
      <c r="A592" t="s">
        <v>446</v>
      </c>
      <c r="B592">
        <v>5.58</v>
      </c>
      <c r="C592">
        <f>VLOOKUP(A592,'[2]Lookup Tables'!$A$2:$D$1495,2,FALSE)</f>
        <v>2</v>
      </c>
      <c r="D592">
        <f>VLOOKUP(A592,'[2]Lookup Tables'!$A$2:$D$1495,3,FALSE)</f>
        <v>-0.7</v>
      </c>
      <c r="E592" s="4">
        <f>VLOOKUP(A592,'[2]Lookup Tables'!$A$2:$D$1495,4,FALSE)</f>
        <v>535000</v>
      </c>
      <c r="F592" s="5">
        <f t="shared" si="9"/>
        <v>556613.46499999997</v>
      </c>
    </row>
    <row r="593" spans="1:6" x14ac:dyDescent="0.2">
      <c r="A593" t="s">
        <v>75</v>
      </c>
      <c r="B593">
        <v>3.48</v>
      </c>
      <c r="C593">
        <f>VLOOKUP(A593,'[2]Lookup Tables'!$A$2:$D$1495,2,FALSE)</f>
        <v>4</v>
      </c>
      <c r="D593">
        <f>VLOOKUP(A593,'[2]Lookup Tables'!$A$2:$D$1495,3,FALSE)</f>
        <v>0.8</v>
      </c>
      <c r="E593" s="4">
        <f>VLOOKUP(A593,'[2]Lookup Tables'!$A$2:$D$1495,4,FALSE)</f>
        <v>537500</v>
      </c>
      <c r="F593" s="5">
        <f t="shared" si="9"/>
        <v>559214.46249999991</v>
      </c>
    </row>
    <row r="594" spans="1:6" x14ac:dyDescent="0.2">
      <c r="A594" t="s">
        <v>447</v>
      </c>
      <c r="B594">
        <v>7.71</v>
      </c>
      <c r="C594" t="str">
        <f>VLOOKUP(A594,'[2]Lookup Tables'!$A$2:$D$1495,2,FALSE)</f>
        <v>1st</v>
      </c>
      <c r="D594">
        <f>VLOOKUP(A594,'[2]Lookup Tables'!$A$2:$D$1495,3,FALSE)</f>
        <v>-1.4</v>
      </c>
      <c r="E594" s="4">
        <f>VLOOKUP(A594,'[2]Lookup Tables'!$A$2:$D$1495,4,FALSE)</f>
        <v>535000</v>
      </c>
      <c r="F594" s="5">
        <f t="shared" si="9"/>
        <v>556613.46499999997</v>
      </c>
    </row>
    <row r="595" spans="1:6" x14ac:dyDescent="0.2">
      <c r="A595" t="s">
        <v>76</v>
      </c>
      <c r="B595">
        <v>4.5199999999999996</v>
      </c>
      <c r="C595">
        <f>VLOOKUP(A595,'[2]Lookup Tables'!$A$2:$D$1495,2,FALSE)</f>
        <v>10</v>
      </c>
      <c r="D595">
        <f>VLOOKUP(A595,'[2]Lookup Tables'!$A$2:$D$1495,3,FALSE)</f>
        <v>1.9</v>
      </c>
      <c r="E595" s="4">
        <f>VLOOKUP(A595,'[2]Lookup Tables'!$A$2:$D$1495,4,FALSE)</f>
        <v>21833333</v>
      </c>
      <c r="F595" s="5">
        <f t="shared" si="9"/>
        <v>22715377.819866996</v>
      </c>
    </row>
    <row r="596" spans="1:6" x14ac:dyDescent="0.2">
      <c r="A596" t="s">
        <v>79</v>
      </c>
      <c r="B596">
        <v>3.9</v>
      </c>
      <c r="C596">
        <f>VLOOKUP(A596,'[2]Lookup Tables'!$A$2:$D$1495,2,FALSE)</f>
        <v>3</v>
      </c>
      <c r="D596">
        <f>VLOOKUP(A596,'[2]Lookup Tables'!$A$2:$D$1495,3,FALSE)</f>
        <v>3.4</v>
      </c>
      <c r="E596" s="4">
        <f>VLOOKUP(A596,'[2]Lookup Tables'!$A$2:$D$1495,4,FALSE)</f>
        <v>546200</v>
      </c>
      <c r="F596" s="5">
        <f t="shared" si="9"/>
        <v>568265.93379999988</v>
      </c>
    </row>
    <row r="597" spans="1:6" x14ac:dyDescent="0.2">
      <c r="A597" t="s">
        <v>448</v>
      </c>
      <c r="B597">
        <v>8.6300000000000008</v>
      </c>
      <c r="C597" t="str">
        <f>VLOOKUP(A597,'[2]Lookup Tables'!$A$2:$D$1495,2,FALSE)</f>
        <v>1st</v>
      </c>
      <c r="D597">
        <f>VLOOKUP(A597,'[2]Lookup Tables'!$A$2:$D$1495,3,FALSE)</f>
        <v>-0.8</v>
      </c>
      <c r="E597" s="4">
        <f>VLOOKUP(A597,'[2]Lookup Tables'!$A$2:$D$1495,4,FALSE)</f>
        <v>535000</v>
      </c>
      <c r="F597" s="5">
        <f t="shared" si="9"/>
        <v>556613.46499999997</v>
      </c>
    </row>
    <row r="598" spans="1:6" x14ac:dyDescent="0.2">
      <c r="A598" t="s">
        <v>81</v>
      </c>
      <c r="B598">
        <v>2.2999999999999998</v>
      </c>
      <c r="C598">
        <f>VLOOKUP(A598,'[2]Lookup Tables'!$A$2:$D$1495,2,FALSE)</f>
        <v>9</v>
      </c>
      <c r="D598">
        <f>VLOOKUP(A598,'[2]Lookup Tables'!$A$2:$D$1495,3,FALSE)</f>
        <v>1.8</v>
      </c>
      <c r="E598" s="4">
        <f>VLOOKUP(A598,'[2]Lookup Tables'!$A$2:$D$1495,4,FALSE)</f>
        <v>10000000</v>
      </c>
      <c r="F598" s="5">
        <f t="shared" si="9"/>
        <v>10403989.999999996</v>
      </c>
    </row>
    <row r="599" spans="1:6" x14ac:dyDescent="0.2">
      <c r="A599" t="s">
        <v>449</v>
      </c>
      <c r="B599">
        <v>4.9400000000000004</v>
      </c>
      <c r="C599">
        <f>VLOOKUP(A599,'[2]Lookup Tables'!$A$2:$D$1495,2,FALSE)</f>
        <v>2</v>
      </c>
      <c r="D599">
        <f>VLOOKUP(A599,'[2]Lookup Tables'!$A$2:$D$1495,3,FALSE)</f>
        <v>-0.1</v>
      </c>
      <c r="E599" s="4">
        <f>VLOOKUP(A599,'[2]Lookup Tables'!$A$2:$D$1495,4,FALSE)</f>
        <v>540000</v>
      </c>
      <c r="F599" s="5">
        <f t="shared" si="9"/>
        <v>561815.46</v>
      </c>
    </row>
    <row r="600" spans="1:6" x14ac:dyDescent="0.2">
      <c r="A600" t="s">
        <v>450</v>
      </c>
      <c r="B600">
        <v>4.21</v>
      </c>
      <c r="C600">
        <f>VLOOKUP(A600,'[2]Lookup Tables'!$A$2:$D$1495,2,FALSE)</f>
        <v>14</v>
      </c>
      <c r="D600">
        <f>VLOOKUP(A600,'[2]Lookup Tables'!$A$2:$D$1495,3,FALSE)</f>
        <v>0.6</v>
      </c>
      <c r="E600" s="4">
        <f>VLOOKUP(A600,'[2]Lookup Tables'!$A$2:$D$1495,4,FALSE)</f>
        <v>2250000</v>
      </c>
      <c r="F600" s="5">
        <f t="shared" si="9"/>
        <v>2340897.75</v>
      </c>
    </row>
    <row r="601" spans="1:6" x14ac:dyDescent="0.2">
      <c r="A601" t="s">
        <v>82</v>
      </c>
      <c r="B601">
        <v>3.53</v>
      </c>
      <c r="C601">
        <f>VLOOKUP(A601,'[2]Lookup Tables'!$A$2:$D$1495,2,FALSE)</f>
        <v>4</v>
      </c>
      <c r="D601">
        <f>VLOOKUP(A601,'[2]Lookup Tables'!$A$2:$D$1495,3,FALSE)</f>
        <v>4.5999999999999996</v>
      </c>
      <c r="E601" s="4">
        <f>VLOOKUP(A601,'[2]Lookup Tables'!$A$2:$D$1495,4,FALSE)</f>
        <v>4050000</v>
      </c>
      <c r="F601" s="5">
        <f t="shared" si="9"/>
        <v>4213615.9499999993</v>
      </c>
    </row>
    <row r="602" spans="1:6" x14ac:dyDescent="0.2">
      <c r="A602" t="s">
        <v>83</v>
      </c>
      <c r="B602">
        <v>3.59</v>
      </c>
      <c r="C602">
        <f>VLOOKUP(A602,'[2]Lookup Tables'!$A$2:$D$1495,2,FALSE)</f>
        <v>7</v>
      </c>
      <c r="D602">
        <f>VLOOKUP(A602,'[2]Lookup Tables'!$A$2:$D$1495,3,FALSE)</f>
        <v>0.5</v>
      </c>
      <c r="E602" s="4">
        <f>VLOOKUP(A602,'[2]Lookup Tables'!$A$2:$D$1495,4,FALSE)</f>
        <v>1775000</v>
      </c>
      <c r="F602" s="5">
        <f t="shared" si="9"/>
        <v>1846708.2249999996</v>
      </c>
    </row>
    <row r="603" spans="1:6" x14ac:dyDescent="0.2">
      <c r="A603" t="s">
        <v>86</v>
      </c>
      <c r="B603">
        <v>4.01</v>
      </c>
      <c r="C603">
        <f>VLOOKUP(A603,'[2]Lookup Tables'!$A$2:$D$1495,2,FALSE)</f>
        <v>4</v>
      </c>
      <c r="D603">
        <f>VLOOKUP(A603,'[2]Lookup Tables'!$A$2:$D$1495,3,FALSE)</f>
        <v>0.1</v>
      </c>
      <c r="E603" s="4">
        <f>VLOOKUP(A603,'[2]Lookup Tables'!$A$2:$D$1495,4,FALSE)</f>
        <v>535000</v>
      </c>
      <c r="F603" s="5">
        <f t="shared" si="9"/>
        <v>556613.46499999997</v>
      </c>
    </row>
    <row r="604" spans="1:6" x14ac:dyDescent="0.2">
      <c r="A604" t="s">
        <v>87</v>
      </c>
      <c r="B604">
        <v>2.68</v>
      </c>
      <c r="C604">
        <f>VLOOKUP(A604,'[2]Lookup Tables'!$A$2:$D$1495,2,FALSE)</f>
        <v>2</v>
      </c>
      <c r="D604">
        <f>VLOOKUP(A604,'[2]Lookup Tables'!$A$2:$D$1495,3,FALSE)</f>
        <v>1.9</v>
      </c>
      <c r="E604" s="4">
        <f>VLOOKUP(A604,'[2]Lookup Tables'!$A$2:$D$1495,4,FALSE)</f>
        <v>554500</v>
      </c>
      <c r="F604" s="5">
        <f t="shared" si="9"/>
        <v>576901.24549999996</v>
      </c>
    </row>
    <row r="605" spans="1:6" x14ac:dyDescent="0.2">
      <c r="A605" t="s">
        <v>451</v>
      </c>
      <c r="B605">
        <v>3.27</v>
      </c>
      <c r="C605">
        <f>VLOOKUP(A605,'[2]Lookup Tables'!$A$2:$D$1495,2,FALSE)</f>
        <v>2</v>
      </c>
      <c r="D605">
        <f>VLOOKUP(A605,'[2]Lookup Tables'!$A$2:$D$1495,3,FALSE)</f>
        <v>0.8</v>
      </c>
      <c r="E605" s="4">
        <f>VLOOKUP(A605,'[2]Lookup Tables'!$A$2:$D$1495,4,FALSE)</f>
        <v>545000</v>
      </c>
      <c r="F605" s="5">
        <f t="shared" si="9"/>
        <v>567017.45499999996</v>
      </c>
    </row>
    <row r="606" spans="1:6" x14ac:dyDescent="0.2">
      <c r="A606" t="s">
        <v>452</v>
      </c>
      <c r="B606">
        <v>9</v>
      </c>
      <c r="C606">
        <f>VLOOKUP(A606,'[2]Lookup Tables'!$A$2:$D$1495,2,FALSE)</f>
        <v>3</v>
      </c>
      <c r="D606">
        <f>VLOOKUP(A606,'[2]Lookup Tables'!$A$2:$D$1495,3,FALSE)</f>
        <v>-0.1</v>
      </c>
      <c r="E606" s="4">
        <f>VLOOKUP(A606,'[2]Lookup Tables'!$A$2:$D$1495,4,FALSE)</f>
        <v>540000</v>
      </c>
      <c r="F606" s="5">
        <f t="shared" si="9"/>
        <v>561815.46</v>
      </c>
    </row>
    <row r="607" spans="1:6" x14ac:dyDescent="0.2">
      <c r="A607" t="s">
        <v>453</v>
      </c>
      <c r="B607">
        <v>5.7</v>
      </c>
      <c r="C607">
        <f>VLOOKUP(A607,'[2]Lookup Tables'!$A$2:$D$1495,2,FALSE)</f>
        <v>4</v>
      </c>
      <c r="D607">
        <f>VLOOKUP(A607,'[2]Lookup Tables'!$A$2:$D$1495,3,FALSE)</f>
        <v>-0.7</v>
      </c>
      <c r="E607" s="4">
        <f>VLOOKUP(A607,'[2]Lookup Tables'!$A$2:$D$1495,4,FALSE)</f>
        <v>557500</v>
      </c>
      <c r="F607" s="5">
        <f t="shared" si="9"/>
        <v>580022.4425</v>
      </c>
    </row>
    <row r="608" spans="1:6" x14ac:dyDescent="0.2">
      <c r="A608" t="s">
        <v>454</v>
      </c>
      <c r="B608">
        <v>7.34</v>
      </c>
      <c r="C608" t="str">
        <f>VLOOKUP(A608,'[2]Lookup Tables'!$A$2:$D$1495,2,FALSE)</f>
        <v>1st</v>
      </c>
      <c r="D608">
        <f>VLOOKUP(A608,'[2]Lookup Tables'!$A$2:$D$1495,3,FALSE)</f>
        <v>-0.8</v>
      </c>
      <c r="E608" s="4">
        <f>VLOOKUP(A608,'[2]Lookup Tables'!$A$2:$D$1495,4,FALSE)</f>
        <v>535000</v>
      </c>
      <c r="F608" s="5">
        <f t="shared" si="9"/>
        <v>556613.46499999997</v>
      </c>
    </row>
    <row r="609" spans="1:6" x14ac:dyDescent="0.2">
      <c r="A609" t="s">
        <v>455</v>
      </c>
      <c r="B609">
        <v>4.26</v>
      </c>
      <c r="C609">
        <f>VLOOKUP(A609,'[2]Lookup Tables'!$A$2:$D$1495,2,FALSE)</f>
        <v>15</v>
      </c>
      <c r="D609">
        <f>VLOOKUP(A609,'[2]Lookup Tables'!$A$2:$D$1495,3,FALSE)</f>
        <v>2.2000000000000002</v>
      </c>
      <c r="E609" s="4">
        <f>VLOOKUP(A609,'[2]Lookup Tables'!$A$2:$D$1495,4,FALSE)</f>
        <v>7500000</v>
      </c>
      <c r="F609" s="5">
        <f t="shared" si="9"/>
        <v>7802992.4999999981</v>
      </c>
    </row>
    <row r="610" spans="1:6" x14ac:dyDescent="0.2">
      <c r="A610" t="s">
        <v>456</v>
      </c>
      <c r="B610">
        <v>2.5299999999999998</v>
      </c>
      <c r="C610">
        <f>VLOOKUP(A610,'[2]Lookup Tables'!$A$2:$D$1495,2,FALSE)</f>
        <v>6</v>
      </c>
      <c r="D610">
        <f>VLOOKUP(A610,'[2]Lookup Tables'!$A$2:$D$1495,3,FALSE)</f>
        <v>0.4</v>
      </c>
      <c r="E610" s="4">
        <f>VLOOKUP(A610,'[2]Lookup Tables'!$A$2:$D$1495,4,FALSE)</f>
        <v>2550000</v>
      </c>
      <c r="F610" s="5">
        <f t="shared" si="9"/>
        <v>2653017.4499999993</v>
      </c>
    </row>
    <row r="611" spans="1:6" x14ac:dyDescent="0.2">
      <c r="A611" t="s">
        <v>88</v>
      </c>
      <c r="B611">
        <v>2.81</v>
      </c>
      <c r="C611">
        <f>VLOOKUP(A611,'[2]Lookup Tables'!$A$2:$D$1495,2,FALSE)</f>
        <v>6</v>
      </c>
      <c r="D611">
        <f>VLOOKUP(A611,'[2]Lookup Tables'!$A$2:$D$1495,3,FALSE)</f>
        <v>1</v>
      </c>
      <c r="E611" s="4">
        <f>VLOOKUP(A611,'[2]Lookup Tables'!$A$2:$D$1495,4,FALSE)</f>
        <v>2630000</v>
      </c>
      <c r="F611" s="5">
        <f t="shared" si="9"/>
        <v>2736249.3699999992</v>
      </c>
    </row>
    <row r="612" spans="1:6" x14ac:dyDescent="0.2">
      <c r="A612" t="s">
        <v>88</v>
      </c>
      <c r="B612">
        <v>3.38</v>
      </c>
      <c r="C612">
        <f>VLOOKUP(A612,'[2]Lookup Tables'!$A$2:$D$1495,2,FALSE)</f>
        <v>6</v>
      </c>
      <c r="D612">
        <f>VLOOKUP(A612,'[2]Lookup Tables'!$A$2:$D$1495,3,FALSE)</f>
        <v>1</v>
      </c>
      <c r="E612" s="4">
        <f>VLOOKUP(A612,'[2]Lookup Tables'!$A$2:$D$1495,4,FALSE)</f>
        <v>2630000</v>
      </c>
      <c r="F612" s="5">
        <f t="shared" si="9"/>
        <v>2736249.3699999992</v>
      </c>
    </row>
    <row r="613" spans="1:6" x14ac:dyDescent="0.2">
      <c r="A613" t="s">
        <v>88</v>
      </c>
      <c r="B613">
        <v>2.4</v>
      </c>
      <c r="C613">
        <f>VLOOKUP(A613,'[2]Lookup Tables'!$A$2:$D$1495,2,FALSE)</f>
        <v>6</v>
      </c>
      <c r="D613">
        <f>VLOOKUP(A613,'[2]Lookup Tables'!$A$2:$D$1495,3,FALSE)</f>
        <v>1</v>
      </c>
      <c r="E613" s="4">
        <f>VLOOKUP(A613,'[2]Lookup Tables'!$A$2:$D$1495,4,FALSE)</f>
        <v>2630000</v>
      </c>
      <c r="F613" s="5">
        <f t="shared" si="9"/>
        <v>2736249.3699999992</v>
      </c>
    </row>
    <row r="614" spans="1:6" x14ac:dyDescent="0.2">
      <c r="A614" t="s">
        <v>89</v>
      </c>
      <c r="B614">
        <v>4.66</v>
      </c>
      <c r="C614">
        <f>VLOOKUP(A614,'[2]Lookup Tables'!$A$2:$D$1495,2,FALSE)</f>
        <v>3</v>
      </c>
      <c r="D614">
        <f>VLOOKUP(A614,'[2]Lookup Tables'!$A$2:$D$1495,3,FALSE)</f>
        <v>0.2</v>
      </c>
      <c r="E614" s="4">
        <f>VLOOKUP(A614,'[2]Lookup Tables'!$A$2:$D$1495,4,FALSE)</f>
        <v>538000</v>
      </c>
      <c r="F614" s="5">
        <f t="shared" si="9"/>
        <v>559734.66199999989</v>
      </c>
    </row>
    <row r="615" spans="1:6" x14ac:dyDescent="0.2">
      <c r="A615" t="s">
        <v>89</v>
      </c>
      <c r="B615">
        <v>8.1</v>
      </c>
      <c r="C615">
        <f>VLOOKUP(A615,'[2]Lookup Tables'!$A$2:$D$1495,2,FALSE)</f>
        <v>3</v>
      </c>
      <c r="D615">
        <f>VLOOKUP(A615,'[2]Lookup Tables'!$A$2:$D$1495,3,FALSE)</f>
        <v>0.2</v>
      </c>
      <c r="E615" s="4">
        <f>VLOOKUP(A615,'[2]Lookup Tables'!$A$2:$D$1495,4,FALSE)</f>
        <v>538000</v>
      </c>
      <c r="F615" s="5">
        <f t="shared" si="9"/>
        <v>559734.66199999989</v>
      </c>
    </row>
    <row r="616" spans="1:6" x14ac:dyDescent="0.2">
      <c r="A616" t="s">
        <v>89</v>
      </c>
      <c r="B616">
        <v>4.4400000000000004</v>
      </c>
      <c r="C616">
        <f>VLOOKUP(A616,'[2]Lookup Tables'!$A$2:$D$1495,2,FALSE)</f>
        <v>3</v>
      </c>
      <c r="D616">
        <f>VLOOKUP(A616,'[2]Lookup Tables'!$A$2:$D$1495,3,FALSE)</f>
        <v>0.2</v>
      </c>
      <c r="E616" s="4">
        <f>VLOOKUP(A616,'[2]Lookup Tables'!$A$2:$D$1495,4,FALSE)</f>
        <v>538000</v>
      </c>
      <c r="F616" s="5">
        <f t="shared" si="9"/>
        <v>559734.66199999989</v>
      </c>
    </row>
    <row r="617" spans="1:6" x14ac:dyDescent="0.2">
      <c r="A617" t="s">
        <v>90</v>
      </c>
      <c r="B617">
        <v>2.74</v>
      </c>
      <c r="C617">
        <f>VLOOKUP(A617,'[2]Lookup Tables'!$A$2:$D$1495,2,FALSE)</f>
        <v>9</v>
      </c>
      <c r="D617">
        <f>VLOOKUP(A617,'[2]Lookup Tables'!$A$2:$D$1495,3,FALSE)</f>
        <v>1.3</v>
      </c>
      <c r="E617" s="4">
        <f>VLOOKUP(A617,'[2]Lookup Tables'!$A$2:$D$1495,4,FALSE)</f>
        <v>2000000</v>
      </c>
      <c r="F617" s="5">
        <f t="shared" si="9"/>
        <v>2080797.9999999995</v>
      </c>
    </row>
    <row r="618" spans="1:6" x14ac:dyDescent="0.2">
      <c r="A618" t="s">
        <v>457</v>
      </c>
      <c r="B618">
        <v>4.9400000000000004</v>
      </c>
      <c r="C618">
        <f>VLOOKUP(A618,'[2]Lookup Tables'!$A$2:$D$1495,2,FALSE)</f>
        <v>3</v>
      </c>
      <c r="D618">
        <f>VLOOKUP(A618,'[2]Lookup Tables'!$A$2:$D$1495,3,FALSE)</f>
        <v>-0.3</v>
      </c>
      <c r="E618" s="4">
        <f>VLOOKUP(A618,'[2]Lookup Tables'!$A$2:$D$1495,4,FALSE)</f>
        <v>542500</v>
      </c>
      <c r="F618" s="5">
        <f t="shared" si="9"/>
        <v>564416.4574999999</v>
      </c>
    </row>
    <row r="619" spans="1:6" x14ac:dyDescent="0.2">
      <c r="A619" t="s">
        <v>91</v>
      </c>
      <c r="B619">
        <v>3.81</v>
      </c>
      <c r="C619">
        <f>VLOOKUP(A619,'[2]Lookup Tables'!$A$2:$D$1495,2,FALSE)</f>
        <v>7</v>
      </c>
      <c r="D619">
        <f>VLOOKUP(A619,'[2]Lookup Tables'!$A$2:$D$1495,3,FALSE)</f>
        <v>3.6</v>
      </c>
      <c r="E619" s="4">
        <f>VLOOKUP(A619,'[2]Lookup Tables'!$A$2:$D$1495,4,FALSE)</f>
        <v>5000000</v>
      </c>
      <c r="F619" s="5">
        <f t="shared" si="9"/>
        <v>5201994.9999999981</v>
      </c>
    </row>
    <row r="620" spans="1:6" x14ac:dyDescent="0.2">
      <c r="A620" t="s">
        <v>92</v>
      </c>
      <c r="B620">
        <v>3.93</v>
      </c>
      <c r="C620">
        <f>VLOOKUP(A620,'[2]Lookup Tables'!$A$2:$D$1495,2,FALSE)</f>
        <v>13</v>
      </c>
      <c r="D620">
        <f>VLOOKUP(A620,'[2]Lookup Tables'!$A$2:$D$1495,3,FALSE)</f>
        <v>0.2</v>
      </c>
      <c r="E620" s="4">
        <f>VLOOKUP(A620,'[2]Lookup Tables'!$A$2:$D$1495,4,FALSE)</f>
        <v>5500000</v>
      </c>
      <c r="F620" s="5">
        <f t="shared" si="9"/>
        <v>5722194.4999999981</v>
      </c>
    </row>
    <row r="621" spans="1:6" x14ac:dyDescent="0.2">
      <c r="A621" t="s">
        <v>93</v>
      </c>
      <c r="B621">
        <v>5.14</v>
      </c>
      <c r="C621">
        <f>VLOOKUP(A621,'[2]Lookup Tables'!$A$2:$D$1495,2,FALSE)</f>
        <v>3</v>
      </c>
      <c r="D621">
        <f>VLOOKUP(A621,'[2]Lookup Tables'!$A$2:$D$1495,3,FALSE)</f>
        <v>-0.7</v>
      </c>
      <c r="E621" s="4">
        <f>VLOOKUP(A621,'[2]Lookup Tables'!$A$2:$D$1495,4,FALSE)</f>
        <v>540000</v>
      </c>
      <c r="F621" s="5">
        <f t="shared" si="9"/>
        <v>561815.46</v>
      </c>
    </row>
    <row r="622" spans="1:6" x14ac:dyDescent="0.2">
      <c r="A622" t="s">
        <v>94</v>
      </c>
      <c r="B622">
        <v>4.47</v>
      </c>
      <c r="C622">
        <f>VLOOKUP(A622,'[2]Lookup Tables'!$A$2:$D$1495,2,FALSE)</f>
        <v>9</v>
      </c>
      <c r="D622">
        <f>VLOOKUP(A622,'[2]Lookup Tables'!$A$2:$D$1495,3,FALSE)</f>
        <v>0.7</v>
      </c>
      <c r="E622" s="4">
        <f>VLOOKUP(A622,'[2]Lookup Tables'!$A$2:$D$1495,4,FALSE)</f>
        <v>4000000</v>
      </c>
      <c r="F622" s="5">
        <f t="shared" si="9"/>
        <v>4161595.9999999991</v>
      </c>
    </row>
    <row r="623" spans="1:6" x14ac:dyDescent="0.2">
      <c r="A623" t="s">
        <v>95</v>
      </c>
      <c r="B623">
        <v>6.09</v>
      </c>
      <c r="C623">
        <f>VLOOKUP(A623,'[2]Lookup Tables'!$A$2:$D$1495,2,FALSE)</f>
        <v>6</v>
      </c>
      <c r="D623">
        <f>VLOOKUP(A623,'[2]Lookup Tables'!$A$2:$D$1495,3,FALSE)</f>
        <v>0.4</v>
      </c>
      <c r="E623" s="4">
        <f>VLOOKUP(A623,'[2]Lookup Tables'!$A$2:$D$1495,4,FALSE)</f>
        <v>3520000</v>
      </c>
      <c r="F623" s="5">
        <f t="shared" si="9"/>
        <v>3662204.4799999991</v>
      </c>
    </row>
    <row r="624" spans="1:6" x14ac:dyDescent="0.2">
      <c r="A624" t="s">
        <v>95</v>
      </c>
      <c r="B624">
        <v>10.8</v>
      </c>
      <c r="C624">
        <f>VLOOKUP(A624,'[2]Lookup Tables'!$A$2:$D$1495,2,FALSE)</f>
        <v>6</v>
      </c>
      <c r="D624">
        <f>VLOOKUP(A624,'[2]Lookup Tables'!$A$2:$D$1495,3,FALSE)</f>
        <v>0.4</v>
      </c>
      <c r="E624" s="4">
        <f>VLOOKUP(A624,'[2]Lookup Tables'!$A$2:$D$1495,4,FALSE)</f>
        <v>3520000</v>
      </c>
      <c r="F624" s="5">
        <f t="shared" si="9"/>
        <v>3662204.4799999991</v>
      </c>
    </row>
    <row r="625" spans="1:6" x14ac:dyDescent="0.2">
      <c r="A625" t="s">
        <v>95</v>
      </c>
      <c r="B625">
        <v>4.03</v>
      </c>
      <c r="C625">
        <f>VLOOKUP(A625,'[2]Lookup Tables'!$A$2:$D$1495,2,FALSE)</f>
        <v>6</v>
      </c>
      <c r="D625">
        <f>VLOOKUP(A625,'[2]Lookup Tables'!$A$2:$D$1495,3,FALSE)</f>
        <v>0.4</v>
      </c>
      <c r="E625" s="4">
        <f>VLOOKUP(A625,'[2]Lookup Tables'!$A$2:$D$1495,4,FALSE)</f>
        <v>3520000</v>
      </c>
      <c r="F625" s="5">
        <f t="shared" si="9"/>
        <v>3662204.4799999991</v>
      </c>
    </row>
    <row r="626" spans="1:6" x14ac:dyDescent="0.2">
      <c r="A626" t="s">
        <v>458</v>
      </c>
      <c r="B626">
        <v>3.65</v>
      </c>
      <c r="C626">
        <f>VLOOKUP(A626,'[2]Lookup Tables'!$A$2:$D$1495,2,FALSE)</f>
        <v>5</v>
      </c>
      <c r="D626">
        <f>VLOOKUP(A626,'[2]Lookup Tables'!$A$2:$D$1495,3,FALSE)</f>
        <v>0.6</v>
      </c>
      <c r="E626" s="4">
        <f>VLOOKUP(A626,'[2]Lookup Tables'!$A$2:$D$1495,4,FALSE)</f>
        <v>675000</v>
      </c>
      <c r="F626" s="5">
        <f t="shared" si="9"/>
        <v>702269.32499999984</v>
      </c>
    </row>
    <row r="627" spans="1:6" x14ac:dyDescent="0.2">
      <c r="A627" t="s">
        <v>96</v>
      </c>
      <c r="B627">
        <v>2.98</v>
      </c>
      <c r="C627">
        <f>VLOOKUP(A627,'[2]Lookup Tables'!$A$2:$D$1495,2,FALSE)</f>
        <v>3</v>
      </c>
      <c r="D627">
        <f>VLOOKUP(A627,'[2]Lookup Tables'!$A$2:$D$1495,3,FALSE)</f>
        <v>1.5</v>
      </c>
      <c r="E627" s="4">
        <f>VLOOKUP(A627,'[2]Lookup Tables'!$A$2:$D$1495,4,FALSE)</f>
        <v>556000</v>
      </c>
      <c r="F627" s="5">
        <f t="shared" ref="F627:F690" si="10">E627*1.019*1.021</f>
        <v>578461.84399999992</v>
      </c>
    </row>
    <row r="628" spans="1:6" x14ac:dyDescent="0.2">
      <c r="A628" t="s">
        <v>97</v>
      </c>
      <c r="B628">
        <v>4.71</v>
      </c>
      <c r="C628">
        <f>VLOOKUP(A628,'[2]Lookup Tables'!$A$2:$D$1495,2,FALSE)</f>
        <v>3</v>
      </c>
      <c r="D628">
        <f>VLOOKUP(A628,'[2]Lookup Tables'!$A$2:$D$1495,3,FALSE)</f>
        <v>0.9</v>
      </c>
      <c r="E628" s="4">
        <f>VLOOKUP(A628,'[2]Lookup Tables'!$A$2:$D$1495,4,FALSE)</f>
        <v>552000</v>
      </c>
      <c r="F628" s="5">
        <f t="shared" si="10"/>
        <v>574300.24799999991</v>
      </c>
    </row>
    <row r="629" spans="1:6" x14ac:dyDescent="0.2">
      <c r="A629" t="s">
        <v>459</v>
      </c>
      <c r="B629">
        <v>5.57</v>
      </c>
      <c r="C629">
        <f>VLOOKUP(A629,'[2]Lookup Tables'!$A$2:$D$1495,2,FALSE)</f>
        <v>2</v>
      </c>
      <c r="D629">
        <f>VLOOKUP(A629,'[2]Lookup Tables'!$A$2:$D$1495,3,FALSE)</f>
        <v>0</v>
      </c>
      <c r="E629" s="4">
        <f>VLOOKUP(A629,'[2]Lookup Tables'!$A$2:$D$1495,4,FALSE)</f>
        <v>537000</v>
      </c>
      <c r="F629" s="5">
        <f t="shared" si="10"/>
        <v>558694.26299999992</v>
      </c>
    </row>
    <row r="630" spans="1:6" x14ac:dyDescent="0.2">
      <c r="A630" t="s">
        <v>100</v>
      </c>
      <c r="B630">
        <v>4.9800000000000004</v>
      </c>
      <c r="C630">
        <f>VLOOKUP(A630,'[2]Lookup Tables'!$A$2:$D$1495,2,FALSE)</f>
        <v>10</v>
      </c>
      <c r="D630">
        <f>VLOOKUP(A630,'[2]Lookup Tables'!$A$2:$D$1495,3,FALSE)</f>
        <v>1.8</v>
      </c>
      <c r="E630" s="4">
        <f>VLOOKUP(A630,'[2]Lookup Tables'!$A$2:$D$1495,4,FALSE)</f>
        <v>14500000</v>
      </c>
      <c r="F630" s="5">
        <f t="shared" si="10"/>
        <v>15085785.499999996</v>
      </c>
    </row>
    <row r="631" spans="1:6" x14ac:dyDescent="0.2">
      <c r="A631" t="s">
        <v>101</v>
      </c>
      <c r="B631">
        <v>4.38</v>
      </c>
      <c r="C631">
        <f>VLOOKUP(A631,'[2]Lookup Tables'!$A$2:$D$1495,2,FALSE)</f>
        <v>6</v>
      </c>
      <c r="D631">
        <f>VLOOKUP(A631,'[2]Lookup Tables'!$A$2:$D$1495,3,FALSE)</f>
        <v>-0.1</v>
      </c>
      <c r="E631" s="4">
        <f>VLOOKUP(A631,'[2]Lookup Tables'!$A$2:$D$1495,4,FALSE)</f>
        <v>7425000</v>
      </c>
      <c r="F631" s="5">
        <f t="shared" si="10"/>
        <v>7724962.5749999983</v>
      </c>
    </row>
    <row r="632" spans="1:6" x14ac:dyDescent="0.2">
      <c r="A632" t="s">
        <v>103</v>
      </c>
      <c r="B632">
        <v>4.2</v>
      </c>
      <c r="C632">
        <f>VLOOKUP(A632,'[2]Lookup Tables'!$A$2:$D$1495,2,FALSE)</f>
        <v>6</v>
      </c>
      <c r="D632">
        <f>VLOOKUP(A632,'[2]Lookup Tables'!$A$2:$D$1495,3,FALSE)</f>
        <v>0.2</v>
      </c>
      <c r="E632" s="4">
        <f>VLOOKUP(A632,'[2]Lookup Tables'!$A$2:$D$1495,4,FALSE)</f>
        <v>900000</v>
      </c>
      <c r="F632" s="5">
        <f t="shared" si="10"/>
        <v>936359.09999999974</v>
      </c>
    </row>
    <row r="633" spans="1:6" x14ac:dyDescent="0.2">
      <c r="A633" t="s">
        <v>103</v>
      </c>
      <c r="B633">
        <v>4.1100000000000003</v>
      </c>
      <c r="C633">
        <f>VLOOKUP(A633,'[2]Lookup Tables'!$A$2:$D$1495,2,FALSE)</f>
        <v>6</v>
      </c>
      <c r="D633">
        <f>VLOOKUP(A633,'[2]Lookup Tables'!$A$2:$D$1495,3,FALSE)</f>
        <v>0.2</v>
      </c>
      <c r="E633" s="4">
        <f>VLOOKUP(A633,'[2]Lookup Tables'!$A$2:$D$1495,4,FALSE)</f>
        <v>900000</v>
      </c>
      <c r="F633" s="5">
        <f t="shared" si="10"/>
        <v>936359.09999999974</v>
      </c>
    </row>
    <row r="634" spans="1:6" x14ac:dyDescent="0.2">
      <c r="A634" t="s">
        <v>103</v>
      </c>
      <c r="B634">
        <v>4.4000000000000004</v>
      </c>
      <c r="C634">
        <f>VLOOKUP(A634,'[2]Lookup Tables'!$A$2:$D$1495,2,FALSE)</f>
        <v>6</v>
      </c>
      <c r="D634">
        <f>VLOOKUP(A634,'[2]Lookup Tables'!$A$2:$D$1495,3,FALSE)</f>
        <v>0.2</v>
      </c>
      <c r="E634" s="4">
        <f>VLOOKUP(A634,'[2]Lookup Tables'!$A$2:$D$1495,4,FALSE)</f>
        <v>900000</v>
      </c>
      <c r="F634" s="5">
        <f t="shared" si="10"/>
        <v>936359.09999999974</v>
      </c>
    </row>
    <row r="635" spans="1:6" x14ac:dyDescent="0.2">
      <c r="A635" t="s">
        <v>460</v>
      </c>
      <c r="B635">
        <v>4.7699999999999996</v>
      </c>
      <c r="C635">
        <f>VLOOKUP(A635,'[2]Lookup Tables'!$A$2:$D$1495,2,FALSE)</f>
        <v>13</v>
      </c>
      <c r="D635">
        <f>VLOOKUP(A635,'[2]Lookup Tables'!$A$2:$D$1495,3,FALSE)</f>
        <v>0</v>
      </c>
      <c r="E635" s="4">
        <f>VLOOKUP(A635,'[2]Lookup Tables'!$A$2:$D$1495,4,FALSE)</f>
        <v>2300000</v>
      </c>
      <c r="F635" s="5">
        <f t="shared" si="10"/>
        <v>2392917.6999999997</v>
      </c>
    </row>
    <row r="636" spans="1:6" x14ac:dyDescent="0.2">
      <c r="A636" t="s">
        <v>104</v>
      </c>
      <c r="B636">
        <v>5.63</v>
      </c>
      <c r="C636">
        <f>VLOOKUP(A636,'[2]Lookup Tables'!$A$2:$D$1495,2,FALSE)</f>
        <v>3</v>
      </c>
      <c r="D636">
        <f>VLOOKUP(A636,'[2]Lookup Tables'!$A$2:$D$1495,3,FALSE)</f>
        <v>-0.5</v>
      </c>
      <c r="E636" s="4">
        <f>VLOOKUP(A636,'[2]Lookup Tables'!$A$2:$D$1495,4,FALSE)</f>
        <v>546200</v>
      </c>
      <c r="F636" s="5">
        <f t="shared" si="10"/>
        <v>568265.93379999988</v>
      </c>
    </row>
    <row r="637" spans="1:6" x14ac:dyDescent="0.2">
      <c r="A637" t="s">
        <v>461</v>
      </c>
      <c r="B637">
        <v>5.48</v>
      </c>
      <c r="C637">
        <f>VLOOKUP(A637,'[2]Lookup Tables'!$A$2:$D$1495,2,FALSE)</f>
        <v>9</v>
      </c>
      <c r="D637">
        <f>VLOOKUP(A637,'[2]Lookup Tables'!$A$2:$D$1495,3,FALSE)</f>
        <v>-0.9</v>
      </c>
      <c r="E637" s="4">
        <f>VLOOKUP(A637,'[2]Lookup Tables'!$A$2:$D$1495,4,FALSE)</f>
        <v>5350000</v>
      </c>
      <c r="F637" s="5">
        <f t="shared" si="10"/>
        <v>5566134.6499999985</v>
      </c>
    </row>
    <row r="638" spans="1:6" x14ac:dyDescent="0.2">
      <c r="A638" t="s">
        <v>461</v>
      </c>
      <c r="B638">
        <v>6</v>
      </c>
      <c r="C638">
        <f>VLOOKUP(A638,'[2]Lookup Tables'!$A$2:$D$1495,2,FALSE)</f>
        <v>9</v>
      </c>
      <c r="D638">
        <f>VLOOKUP(A638,'[2]Lookup Tables'!$A$2:$D$1495,3,FALSE)</f>
        <v>-0.9</v>
      </c>
      <c r="E638" s="4">
        <f>VLOOKUP(A638,'[2]Lookup Tables'!$A$2:$D$1495,4,FALSE)</f>
        <v>5350000</v>
      </c>
      <c r="F638" s="5">
        <f t="shared" si="10"/>
        <v>5566134.6499999985</v>
      </c>
    </row>
    <row r="639" spans="1:6" x14ac:dyDescent="0.2">
      <c r="A639" t="s">
        <v>461</v>
      </c>
      <c r="B639">
        <v>4.74</v>
      </c>
      <c r="C639">
        <f>VLOOKUP(A639,'[2]Lookup Tables'!$A$2:$D$1495,2,FALSE)</f>
        <v>9</v>
      </c>
      <c r="D639">
        <f>VLOOKUP(A639,'[2]Lookup Tables'!$A$2:$D$1495,3,FALSE)</f>
        <v>-0.9</v>
      </c>
      <c r="E639" s="4">
        <f>VLOOKUP(A639,'[2]Lookup Tables'!$A$2:$D$1495,4,FALSE)</f>
        <v>5350000</v>
      </c>
      <c r="F639" s="5">
        <f t="shared" si="10"/>
        <v>5566134.6499999985</v>
      </c>
    </row>
    <row r="640" spans="1:6" x14ac:dyDescent="0.2">
      <c r="A640" t="s">
        <v>105</v>
      </c>
      <c r="B640">
        <v>2.84</v>
      </c>
      <c r="C640">
        <f>VLOOKUP(A640,'[2]Lookup Tables'!$A$2:$D$1495,2,FALSE)</f>
        <v>5</v>
      </c>
      <c r="D640">
        <f>VLOOKUP(A640,'[2]Lookup Tables'!$A$2:$D$1495,3,FALSE)</f>
        <v>0.9</v>
      </c>
      <c r="E640" s="4">
        <f>VLOOKUP(A640,'[2]Lookup Tables'!$A$2:$D$1495,4,FALSE)</f>
        <v>1050000</v>
      </c>
      <c r="F640" s="5">
        <f t="shared" si="10"/>
        <v>1092418.95</v>
      </c>
    </row>
    <row r="641" spans="1:6" x14ac:dyDescent="0.2">
      <c r="A641" t="s">
        <v>106</v>
      </c>
      <c r="B641">
        <v>5.22</v>
      </c>
      <c r="C641">
        <f>VLOOKUP(A641,'[2]Lookup Tables'!$A$2:$D$1495,2,FALSE)</f>
        <v>7</v>
      </c>
      <c r="D641">
        <f>VLOOKUP(A641,'[2]Lookup Tables'!$A$2:$D$1495,3,FALSE)</f>
        <v>-0.5</v>
      </c>
      <c r="E641" s="4">
        <f>VLOOKUP(A641,'[2]Lookup Tables'!$A$2:$D$1495,4,FALSE)</f>
        <v>3450000</v>
      </c>
      <c r="F641" s="5">
        <f t="shared" si="10"/>
        <v>3589376.5499999993</v>
      </c>
    </row>
    <row r="642" spans="1:6" x14ac:dyDescent="0.2">
      <c r="A642" t="s">
        <v>107</v>
      </c>
      <c r="B642">
        <v>4.1500000000000004</v>
      </c>
      <c r="C642">
        <f>VLOOKUP(A642,'[2]Lookup Tables'!$A$2:$D$1495,2,FALSE)</f>
        <v>4</v>
      </c>
      <c r="D642">
        <f>VLOOKUP(A642,'[2]Lookup Tables'!$A$2:$D$1495,3,FALSE)</f>
        <v>0</v>
      </c>
      <c r="E642" s="4">
        <f>VLOOKUP(A642,'[2]Lookup Tables'!$A$2:$D$1495,4,FALSE)</f>
        <v>567000</v>
      </c>
      <c r="F642" s="5">
        <f t="shared" si="10"/>
        <v>589906.23299999989</v>
      </c>
    </row>
    <row r="643" spans="1:6" x14ac:dyDescent="0.2">
      <c r="A643" t="s">
        <v>108</v>
      </c>
      <c r="B643">
        <v>4.88</v>
      </c>
      <c r="C643">
        <f>VLOOKUP(A643,'[2]Lookup Tables'!$A$2:$D$1495,2,FALSE)</f>
        <v>9</v>
      </c>
      <c r="D643">
        <f>VLOOKUP(A643,'[2]Lookup Tables'!$A$2:$D$1495,3,FALSE)</f>
        <v>0.1</v>
      </c>
      <c r="E643" s="4">
        <f>VLOOKUP(A643,'[2]Lookup Tables'!$A$2:$D$1495,4,FALSE)</f>
        <v>1750000</v>
      </c>
      <c r="F643" s="5">
        <f t="shared" si="10"/>
        <v>1820698.2499999995</v>
      </c>
    </row>
    <row r="644" spans="1:6" x14ac:dyDescent="0.2">
      <c r="A644" t="s">
        <v>111</v>
      </c>
      <c r="B644">
        <v>3.86</v>
      </c>
      <c r="C644">
        <f>VLOOKUP(A644,'[2]Lookup Tables'!$A$2:$D$1495,2,FALSE)</f>
        <v>4</v>
      </c>
      <c r="D644">
        <f>VLOOKUP(A644,'[2]Lookup Tables'!$A$2:$D$1495,3,FALSE)</f>
        <v>0</v>
      </c>
      <c r="E644" s="4">
        <f>VLOOKUP(A644,'[2]Lookup Tables'!$A$2:$D$1495,4,FALSE)</f>
        <v>556000</v>
      </c>
      <c r="F644" s="5">
        <f t="shared" si="10"/>
        <v>578461.84399999992</v>
      </c>
    </row>
    <row r="645" spans="1:6" x14ac:dyDescent="0.2">
      <c r="A645" t="s">
        <v>112</v>
      </c>
      <c r="B645">
        <v>4.79</v>
      </c>
      <c r="C645">
        <f>VLOOKUP(A645,'[2]Lookup Tables'!$A$2:$D$1495,2,FALSE)</f>
        <v>4</v>
      </c>
      <c r="D645">
        <f>VLOOKUP(A645,'[2]Lookup Tables'!$A$2:$D$1495,3,FALSE)</f>
        <v>1</v>
      </c>
      <c r="E645" s="4">
        <f>VLOOKUP(A645,'[2]Lookup Tables'!$A$2:$D$1495,4,FALSE)</f>
        <v>544000</v>
      </c>
      <c r="F645" s="5">
        <f t="shared" si="10"/>
        <v>565977.05599999998</v>
      </c>
    </row>
    <row r="646" spans="1:6" x14ac:dyDescent="0.2">
      <c r="A646" t="s">
        <v>116</v>
      </c>
      <c r="B646">
        <v>3.83</v>
      </c>
      <c r="C646">
        <f>VLOOKUP(A646,'[2]Lookup Tables'!$A$2:$D$1495,2,FALSE)</f>
        <v>2</v>
      </c>
      <c r="D646">
        <f>VLOOKUP(A646,'[2]Lookup Tables'!$A$2:$D$1495,3,FALSE)</f>
        <v>3.4</v>
      </c>
      <c r="E646" s="4">
        <f>VLOOKUP(A646,'[2]Lookup Tables'!$A$2:$D$1495,4,FALSE)</f>
        <v>551900</v>
      </c>
      <c r="F646" s="5">
        <f t="shared" si="10"/>
        <v>574196.20809999993</v>
      </c>
    </row>
    <row r="647" spans="1:6" x14ac:dyDescent="0.2">
      <c r="A647" t="s">
        <v>117</v>
      </c>
      <c r="B647">
        <v>5.72</v>
      </c>
      <c r="C647">
        <f>VLOOKUP(A647,'[2]Lookup Tables'!$A$2:$D$1495,2,FALSE)</f>
        <v>11</v>
      </c>
      <c r="D647">
        <f>VLOOKUP(A647,'[2]Lookup Tables'!$A$2:$D$1495,3,FALSE)</f>
        <v>-0.3</v>
      </c>
      <c r="E647" s="4">
        <f>VLOOKUP(A647,'[2]Lookup Tables'!$A$2:$D$1495,4,FALSE)</f>
        <v>11000000</v>
      </c>
      <c r="F647" s="5">
        <f t="shared" si="10"/>
        <v>11444388.999999996</v>
      </c>
    </row>
    <row r="648" spans="1:6" x14ac:dyDescent="0.2">
      <c r="A648" t="s">
        <v>462</v>
      </c>
      <c r="B648">
        <v>4.67</v>
      </c>
      <c r="C648">
        <f>VLOOKUP(A648,'[2]Lookup Tables'!$A$2:$D$1495,2,FALSE)</f>
        <v>2</v>
      </c>
      <c r="D648">
        <f>VLOOKUP(A648,'[2]Lookup Tables'!$A$2:$D$1495,3,FALSE)</f>
        <v>0</v>
      </c>
      <c r="E648" s="4">
        <f>VLOOKUP(A648,'[2]Lookup Tables'!$A$2:$D$1495,4,FALSE)</f>
        <v>536600</v>
      </c>
      <c r="F648" s="5">
        <f t="shared" si="10"/>
        <v>558278.10339999991</v>
      </c>
    </row>
    <row r="649" spans="1:6" x14ac:dyDescent="0.2">
      <c r="A649" t="s">
        <v>463</v>
      </c>
      <c r="B649">
        <v>4.41</v>
      </c>
      <c r="C649">
        <f>VLOOKUP(A649,'[2]Lookup Tables'!$A$2:$D$1495,2,FALSE)</f>
        <v>9</v>
      </c>
      <c r="D649">
        <f>VLOOKUP(A649,'[2]Lookup Tables'!$A$2:$D$1495,3,FALSE)</f>
        <v>1.5</v>
      </c>
      <c r="E649" s="4">
        <f>VLOOKUP(A649,'[2]Lookup Tables'!$A$2:$D$1495,4,FALSE)</f>
        <v>12000000</v>
      </c>
      <c r="F649" s="5">
        <f t="shared" si="10"/>
        <v>12484787.999999996</v>
      </c>
    </row>
    <row r="650" spans="1:6" x14ac:dyDescent="0.2">
      <c r="A650" t="s">
        <v>463</v>
      </c>
      <c r="B650">
        <v>4.7</v>
      </c>
      <c r="C650">
        <f>VLOOKUP(A650,'[2]Lookup Tables'!$A$2:$D$1495,2,FALSE)</f>
        <v>9</v>
      </c>
      <c r="D650">
        <f>VLOOKUP(A650,'[2]Lookup Tables'!$A$2:$D$1495,3,FALSE)</f>
        <v>1.5</v>
      </c>
      <c r="E650" s="4">
        <f>VLOOKUP(A650,'[2]Lookup Tables'!$A$2:$D$1495,4,FALSE)</f>
        <v>12000000</v>
      </c>
      <c r="F650" s="5">
        <f t="shared" si="10"/>
        <v>12484787.999999996</v>
      </c>
    </row>
    <row r="651" spans="1:6" x14ac:dyDescent="0.2">
      <c r="A651" t="s">
        <v>463</v>
      </c>
      <c r="B651">
        <v>4.3</v>
      </c>
      <c r="C651">
        <f>VLOOKUP(A651,'[2]Lookup Tables'!$A$2:$D$1495,2,FALSE)</f>
        <v>9</v>
      </c>
      <c r="D651">
        <f>VLOOKUP(A651,'[2]Lookup Tables'!$A$2:$D$1495,3,FALSE)</f>
        <v>1.5</v>
      </c>
      <c r="E651" s="4">
        <f>VLOOKUP(A651,'[2]Lookup Tables'!$A$2:$D$1495,4,FALSE)</f>
        <v>12000000</v>
      </c>
      <c r="F651" s="5">
        <f t="shared" si="10"/>
        <v>12484787.999999996</v>
      </c>
    </row>
    <row r="652" spans="1:6" x14ac:dyDescent="0.2">
      <c r="A652" t="s">
        <v>463</v>
      </c>
      <c r="B652">
        <v>4.05</v>
      </c>
      <c r="C652">
        <f>VLOOKUP(A652,'[2]Lookup Tables'!$A$2:$D$1495,2,FALSE)</f>
        <v>9</v>
      </c>
      <c r="D652">
        <f>VLOOKUP(A652,'[2]Lookup Tables'!$A$2:$D$1495,3,FALSE)</f>
        <v>1.5</v>
      </c>
      <c r="E652" s="4">
        <f>VLOOKUP(A652,'[2]Lookup Tables'!$A$2:$D$1495,4,FALSE)</f>
        <v>12000000</v>
      </c>
      <c r="F652" s="5">
        <f t="shared" si="10"/>
        <v>12484787.999999996</v>
      </c>
    </row>
    <row r="653" spans="1:6" x14ac:dyDescent="0.2">
      <c r="A653" t="s">
        <v>463</v>
      </c>
      <c r="B653">
        <v>4.82</v>
      </c>
      <c r="C653">
        <f>VLOOKUP(A653,'[2]Lookup Tables'!$A$2:$D$1495,2,FALSE)</f>
        <v>9</v>
      </c>
      <c r="D653">
        <f>VLOOKUP(A653,'[2]Lookup Tables'!$A$2:$D$1495,3,FALSE)</f>
        <v>1.5</v>
      </c>
      <c r="E653" s="4">
        <f>VLOOKUP(A653,'[2]Lookup Tables'!$A$2:$D$1495,4,FALSE)</f>
        <v>12000000</v>
      </c>
      <c r="F653" s="5">
        <f t="shared" si="10"/>
        <v>12484787.999999996</v>
      </c>
    </row>
    <row r="654" spans="1:6" x14ac:dyDescent="0.2">
      <c r="A654" t="s">
        <v>464</v>
      </c>
      <c r="B654">
        <v>4.9400000000000004</v>
      </c>
      <c r="C654">
        <f>VLOOKUP(A654,'[2]Lookup Tables'!$A$2:$D$1495,2,FALSE)</f>
        <v>12</v>
      </c>
      <c r="D654">
        <f>VLOOKUP(A654,'[2]Lookup Tables'!$A$2:$D$1495,3,FALSE)</f>
        <v>-0.3</v>
      </c>
      <c r="E654" s="4">
        <f>VLOOKUP(A654,'[2]Lookup Tables'!$A$2:$D$1495,4,FALSE)</f>
        <v>12500000</v>
      </c>
      <c r="F654" s="5">
        <f t="shared" si="10"/>
        <v>13004987.499999996</v>
      </c>
    </row>
    <row r="655" spans="1:6" x14ac:dyDescent="0.2">
      <c r="A655" t="s">
        <v>465</v>
      </c>
      <c r="B655">
        <v>4.68</v>
      </c>
      <c r="C655">
        <f>VLOOKUP(A655,'[2]Lookup Tables'!$A$2:$D$1495,2,FALSE)</f>
        <v>5</v>
      </c>
      <c r="D655">
        <f>VLOOKUP(A655,'[2]Lookup Tables'!$A$2:$D$1495,3,FALSE)</f>
        <v>2</v>
      </c>
      <c r="E655" s="4">
        <f>VLOOKUP(A655,'[2]Lookup Tables'!$A$2:$D$1495,4,FALSE)</f>
        <v>3450000</v>
      </c>
      <c r="F655" s="5">
        <f t="shared" si="10"/>
        <v>3589376.5499999993</v>
      </c>
    </row>
    <row r="656" spans="1:6" x14ac:dyDescent="0.2">
      <c r="A656" t="s">
        <v>122</v>
      </c>
      <c r="B656">
        <v>1.99</v>
      </c>
      <c r="C656">
        <f>VLOOKUP(A656,'[2]Lookup Tables'!$A$2:$D$1495,2,FALSE)</f>
        <v>6</v>
      </c>
      <c r="D656">
        <f>VLOOKUP(A656,'[2]Lookup Tables'!$A$2:$D$1495,3,FALSE)</f>
        <v>2.4</v>
      </c>
      <c r="E656" s="4">
        <f>VLOOKUP(A656,'[2]Lookup Tables'!$A$2:$D$1495,4,FALSE)</f>
        <v>1050000</v>
      </c>
      <c r="F656" s="5">
        <f t="shared" si="10"/>
        <v>1092418.95</v>
      </c>
    </row>
    <row r="657" spans="1:6" x14ac:dyDescent="0.2">
      <c r="A657" t="s">
        <v>123</v>
      </c>
      <c r="B657">
        <v>5.07</v>
      </c>
      <c r="C657">
        <f>VLOOKUP(A657,'[2]Lookup Tables'!$A$2:$D$1495,2,FALSE)</f>
        <v>5</v>
      </c>
      <c r="D657">
        <f>VLOOKUP(A657,'[2]Lookup Tables'!$A$2:$D$1495,3,FALSE)</f>
        <v>0.4</v>
      </c>
      <c r="E657" s="4">
        <f>VLOOKUP(A657,'[2]Lookup Tables'!$A$2:$D$1495,4,FALSE)</f>
        <v>2900000</v>
      </c>
      <c r="F657" s="5">
        <f t="shared" si="10"/>
        <v>3017157.0999999992</v>
      </c>
    </row>
    <row r="658" spans="1:6" x14ac:dyDescent="0.2">
      <c r="A658" t="s">
        <v>466</v>
      </c>
      <c r="B658">
        <v>2.2999999999999998</v>
      </c>
      <c r="C658">
        <f>VLOOKUP(A658,'[2]Lookup Tables'!$A$2:$D$1495,2,FALSE)</f>
        <v>4</v>
      </c>
      <c r="D658">
        <f>VLOOKUP(A658,'[2]Lookup Tables'!$A$2:$D$1495,3,FALSE)</f>
        <v>2</v>
      </c>
      <c r="E658" s="4">
        <f>VLOOKUP(A658,'[2]Lookup Tables'!$A$2:$D$1495,4,FALSE)</f>
        <v>550100</v>
      </c>
      <c r="F658" s="5">
        <f t="shared" si="10"/>
        <v>572323.48989999981</v>
      </c>
    </row>
    <row r="659" spans="1:6" x14ac:dyDescent="0.2">
      <c r="A659" t="s">
        <v>467</v>
      </c>
      <c r="B659">
        <v>7.2</v>
      </c>
      <c r="C659">
        <f>VLOOKUP(A659,'[2]Lookup Tables'!$A$2:$D$1495,2,FALSE)</f>
        <v>9</v>
      </c>
      <c r="D659">
        <f>VLOOKUP(A659,'[2]Lookup Tables'!$A$2:$D$1495,3,FALSE)</f>
        <v>0.6</v>
      </c>
      <c r="E659" s="4">
        <f>VLOOKUP(A659,'[2]Lookup Tables'!$A$2:$D$1495,4,FALSE)</f>
        <v>950000</v>
      </c>
      <c r="F659" s="5">
        <f t="shared" si="10"/>
        <v>988379.04999999981</v>
      </c>
    </row>
    <row r="660" spans="1:6" x14ac:dyDescent="0.2">
      <c r="A660" t="s">
        <v>125</v>
      </c>
      <c r="B660">
        <v>2.75</v>
      </c>
      <c r="C660">
        <f>VLOOKUP(A660,'[2]Lookup Tables'!$A$2:$D$1495,2,FALSE)</f>
        <v>3</v>
      </c>
      <c r="D660">
        <f>VLOOKUP(A660,'[2]Lookup Tables'!$A$2:$D$1495,3,FALSE)</f>
        <v>2.2999999999999998</v>
      </c>
      <c r="E660" s="4">
        <f>VLOOKUP(A660,'[2]Lookup Tables'!$A$2:$D$1495,4,FALSE)</f>
        <v>546000</v>
      </c>
      <c r="F660" s="5">
        <f t="shared" si="10"/>
        <v>568057.85399999993</v>
      </c>
    </row>
    <row r="661" spans="1:6" x14ac:dyDescent="0.2">
      <c r="A661" t="s">
        <v>126</v>
      </c>
      <c r="B661">
        <v>7.69</v>
      </c>
      <c r="C661">
        <f>VLOOKUP(A661,'[2]Lookup Tables'!$A$2:$D$1495,2,FALSE)</f>
        <v>2</v>
      </c>
      <c r="D661">
        <f>VLOOKUP(A661,'[2]Lookup Tables'!$A$2:$D$1495,3,FALSE)</f>
        <v>-1.6</v>
      </c>
      <c r="E661" s="4">
        <f>VLOOKUP(A661,'[2]Lookup Tables'!$A$2:$D$1495,4,FALSE)</f>
        <v>541000</v>
      </c>
      <c r="F661" s="5">
        <f t="shared" si="10"/>
        <v>562855.85899999994</v>
      </c>
    </row>
    <row r="662" spans="1:6" x14ac:dyDescent="0.2">
      <c r="A662" t="s">
        <v>127</v>
      </c>
      <c r="B662">
        <v>5.12</v>
      </c>
      <c r="C662">
        <f>VLOOKUP(A662,'[2]Lookup Tables'!$A$2:$D$1495,2,FALSE)</f>
        <v>2</v>
      </c>
      <c r="D662">
        <f>VLOOKUP(A662,'[2]Lookup Tables'!$A$2:$D$1495,3,FALSE)</f>
        <v>-0.1</v>
      </c>
      <c r="E662" s="4">
        <f>VLOOKUP(A662,'[2]Lookup Tables'!$A$2:$D$1495,4,FALSE)</f>
        <v>538300</v>
      </c>
      <c r="F662" s="5">
        <f t="shared" si="10"/>
        <v>560046.78169999993</v>
      </c>
    </row>
    <row r="663" spans="1:6" x14ac:dyDescent="0.2">
      <c r="A663" t="s">
        <v>468</v>
      </c>
      <c r="B663">
        <v>7.25</v>
      </c>
      <c r="C663">
        <f>VLOOKUP(A663,'[2]Lookup Tables'!$A$2:$D$1495,2,FALSE)</f>
        <v>8</v>
      </c>
      <c r="D663">
        <f>VLOOKUP(A663,'[2]Lookup Tables'!$A$2:$D$1495,3,FALSE)</f>
        <v>-0.6</v>
      </c>
      <c r="E663" s="4">
        <f>VLOOKUP(A663,'[2]Lookup Tables'!$A$2:$D$1495,4,FALSE)</f>
        <v>4200000</v>
      </c>
      <c r="F663" s="5">
        <f t="shared" si="10"/>
        <v>4369675.8</v>
      </c>
    </row>
    <row r="664" spans="1:6" x14ac:dyDescent="0.2">
      <c r="A664" t="s">
        <v>132</v>
      </c>
      <c r="B664">
        <v>2.96</v>
      </c>
      <c r="C664">
        <f>VLOOKUP(A664,'[2]Lookup Tables'!$A$2:$D$1495,2,FALSE)</f>
        <v>10</v>
      </c>
      <c r="D664">
        <f>VLOOKUP(A664,'[2]Lookup Tables'!$A$2:$D$1495,3,FALSE)</f>
        <v>6.3</v>
      </c>
      <c r="E664" s="4">
        <f>VLOOKUP(A664,'[2]Lookup Tables'!$A$2:$D$1495,4,FALSE)</f>
        <v>12000000</v>
      </c>
      <c r="F664" s="5">
        <f t="shared" si="10"/>
        <v>12484787.999999996</v>
      </c>
    </row>
    <row r="665" spans="1:6" x14ac:dyDescent="0.2">
      <c r="A665" t="s">
        <v>133</v>
      </c>
      <c r="B665">
        <v>4.62</v>
      </c>
      <c r="C665">
        <f>VLOOKUP(A665,'[2]Lookup Tables'!$A$2:$D$1495,2,FALSE)</f>
        <v>6</v>
      </c>
      <c r="D665">
        <f>VLOOKUP(A665,'[2]Lookup Tables'!$A$2:$D$1495,3,FALSE)</f>
        <v>1.6</v>
      </c>
      <c r="E665" s="4">
        <f>VLOOKUP(A665,'[2]Lookup Tables'!$A$2:$D$1495,4,FALSE)</f>
        <v>5900000</v>
      </c>
      <c r="F665" s="5">
        <f t="shared" si="10"/>
        <v>6138354.0999999987</v>
      </c>
    </row>
    <row r="666" spans="1:6" x14ac:dyDescent="0.2">
      <c r="A666" t="s">
        <v>133</v>
      </c>
      <c r="B666">
        <v>4.3099999999999996</v>
      </c>
      <c r="C666">
        <f>VLOOKUP(A666,'[2]Lookup Tables'!$A$2:$D$1495,2,FALSE)</f>
        <v>6</v>
      </c>
      <c r="D666">
        <f>VLOOKUP(A666,'[2]Lookup Tables'!$A$2:$D$1495,3,FALSE)</f>
        <v>1.6</v>
      </c>
      <c r="E666" s="4">
        <f>VLOOKUP(A666,'[2]Lookup Tables'!$A$2:$D$1495,4,FALSE)</f>
        <v>5900000</v>
      </c>
      <c r="F666" s="5">
        <f t="shared" si="10"/>
        <v>6138354.0999999987</v>
      </c>
    </row>
    <row r="667" spans="1:6" x14ac:dyDescent="0.2">
      <c r="A667" t="s">
        <v>133</v>
      </c>
      <c r="B667">
        <v>6.45</v>
      </c>
      <c r="C667">
        <f>VLOOKUP(A667,'[2]Lookup Tables'!$A$2:$D$1495,2,FALSE)</f>
        <v>6</v>
      </c>
      <c r="D667">
        <f>VLOOKUP(A667,'[2]Lookup Tables'!$A$2:$D$1495,3,FALSE)</f>
        <v>1.6</v>
      </c>
      <c r="E667" s="4">
        <f>VLOOKUP(A667,'[2]Lookup Tables'!$A$2:$D$1495,4,FALSE)</f>
        <v>5900000</v>
      </c>
      <c r="F667" s="5">
        <f t="shared" si="10"/>
        <v>6138354.0999999987</v>
      </c>
    </row>
    <row r="668" spans="1:6" x14ac:dyDescent="0.2">
      <c r="A668" t="s">
        <v>138</v>
      </c>
      <c r="B668">
        <v>4.1900000000000004</v>
      </c>
      <c r="C668">
        <f>VLOOKUP(A668,'[2]Lookup Tables'!$A$2:$D$1495,2,FALSE)</f>
        <v>4</v>
      </c>
      <c r="D668">
        <f>VLOOKUP(A668,'[2]Lookup Tables'!$A$2:$D$1495,3,FALSE)</f>
        <v>1.9</v>
      </c>
      <c r="E668" s="4">
        <f>VLOOKUP(A668,'[2]Lookup Tables'!$A$2:$D$1495,4,FALSE)</f>
        <v>545000</v>
      </c>
      <c r="F668" s="5">
        <f t="shared" si="10"/>
        <v>567017.45499999996</v>
      </c>
    </row>
    <row r="669" spans="1:6" x14ac:dyDescent="0.2">
      <c r="A669" t="s">
        <v>140</v>
      </c>
      <c r="B669">
        <v>3.67</v>
      </c>
      <c r="C669">
        <f>VLOOKUP(A669,'[2]Lookup Tables'!$A$2:$D$1495,2,FALSE)</f>
        <v>3</v>
      </c>
      <c r="D669">
        <f>VLOOKUP(A669,'[2]Lookup Tables'!$A$2:$D$1495,3,FALSE)</f>
        <v>3</v>
      </c>
      <c r="E669" s="4">
        <f>VLOOKUP(A669,'[2]Lookup Tables'!$A$2:$D$1495,4,FALSE)</f>
        <v>540000</v>
      </c>
      <c r="F669" s="5">
        <f t="shared" si="10"/>
        <v>561815.46</v>
      </c>
    </row>
    <row r="670" spans="1:6" x14ac:dyDescent="0.2">
      <c r="A670" t="s">
        <v>143</v>
      </c>
      <c r="B670">
        <v>2.66</v>
      </c>
      <c r="C670">
        <f>VLOOKUP(A670,'[2]Lookup Tables'!$A$2:$D$1495,2,FALSE)</f>
        <v>4</v>
      </c>
      <c r="D670">
        <f>VLOOKUP(A670,'[2]Lookup Tables'!$A$2:$D$1495,3,FALSE)</f>
        <v>2.4</v>
      </c>
      <c r="E670" s="4">
        <f>VLOOKUP(A670,'[2]Lookup Tables'!$A$2:$D$1495,4,FALSE)</f>
        <v>550600</v>
      </c>
      <c r="F670" s="5">
        <f t="shared" si="10"/>
        <v>572843.6893999998</v>
      </c>
    </row>
    <row r="671" spans="1:6" x14ac:dyDescent="0.2">
      <c r="A671" t="s">
        <v>144</v>
      </c>
      <c r="B671">
        <v>4.57</v>
      </c>
      <c r="C671">
        <f>VLOOKUP(A671,'[2]Lookup Tables'!$A$2:$D$1495,2,FALSE)</f>
        <v>9</v>
      </c>
      <c r="D671">
        <f>VLOOKUP(A671,'[2]Lookup Tables'!$A$2:$D$1495,3,FALSE)</f>
        <v>0</v>
      </c>
      <c r="E671" s="4">
        <f>VLOOKUP(A671,'[2]Lookup Tables'!$A$2:$D$1495,4,FALSE)</f>
        <v>6250000</v>
      </c>
      <c r="F671" s="5">
        <f t="shared" si="10"/>
        <v>6502493.7499999981</v>
      </c>
    </row>
    <row r="672" spans="1:6" x14ac:dyDescent="0.2">
      <c r="A672" t="s">
        <v>145</v>
      </c>
      <c r="B672">
        <v>3.2</v>
      </c>
      <c r="C672">
        <f>VLOOKUP(A672,'[2]Lookup Tables'!$A$2:$D$1495,2,FALSE)</f>
        <v>14</v>
      </c>
      <c r="D672">
        <f>VLOOKUP(A672,'[2]Lookup Tables'!$A$2:$D$1495,3,FALSE)</f>
        <v>6.1</v>
      </c>
      <c r="E672" s="4">
        <f>VLOOKUP(A672,'[2]Lookup Tables'!$A$2:$D$1495,4,FALSE)</f>
        <v>34000000</v>
      </c>
      <c r="F672" s="5">
        <f t="shared" si="10"/>
        <v>35373566</v>
      </c>
    </row>
    <row r="673" spans="1:6" x14ac:dyDescent="0.2">
      <c r="A673" t="s">
        <v>469</v>
      </c>
      <c r="B673">
        <v>5.94</v>
      </c>
      <c r="C673">
        <f>VLOOKUP(A673,'[2]Lookup Tables'!$A$2:$D$1495,2,FALSE)</f>
        <v>4</v>
      </c>
      <c r="D673">
        <f>VLOOKUP(A673,'[2]Lookup Tables'!$A$2:$D$1495,3,FALSE)</f>
        <v>0</v>
      </c>
      <c r="E673" s="4">
        <f>VLOOKUP(A673,'[2]Lookup Tables'!$A$2:$D$1495,4,FALSE)</f>
        <v>2000000</v>
      </c>
      <c r="F673" s="5">
        <f t="shared" si="10"/>
        <v>2080797.9999999995</v>
      </c>
    </row>
    <row r="674" spans="1:6" x14ac:dyDescent="0.2">
      <c r="A674" t="s">
        <v>146</v>
      </c>
      <c r="B674">
        <v>5.53</v>
      </c>
      <c r="C674">
        <f>VLOOKUP(A674,'[2]Lookup Tables'!$A$2:$D$1495,2,FALSE)</f>
        <v>6</v>
      </c>
      <c r="D674">
        <f>VLOOKUP(A674,'[2]Lookup Tables'!$A$2:$D$1495,3,FALSE)</f>
        <v>-0.5</v>
      </c>
      <c r="E674" s="4">
        <f>VLOOKUP(A674,'[2]Lookup Tables'!$A$2:$D$1495,4,FALSE)</f>
        <v>1825000</v>
      </c>
      <c r="F674" s="5">
        <f t="shared" si="10"/>
        <v>1898728.1749999996</v>
      </c>
    </row>
    <row r="675" spans="1:6" x14ac:dyDescent="0.2">
      <c r="A675" t="s">
        <v>147</v>
      </c>
      <c r="B675">
        <v>5.19</v>
      </c>
      <c r="C675">
        <f>VLOOKUP(A675,'[2]Lookup Tables'!$A$2:$D$1495,2,FALSE)</f>
        <v>2</v>
      </c>
      <c r="D675">
        <f>VLOOKUP(A675,'[2]Lookup Tables'!$A$2:$D$1495,3,FALSE)</f>
        <v>-0.6</v>
      </c>
      <c r="E675" s="4">
        <f>VLOOKUP(A675,'[2]Lookup Tables'!$A$2:$D$1495,4,FALSE)</f>
        <v>541750</v>
      </c>
      <c r="F675" s="5">
        <f t="shared" si="10"/>
        <v>563636.15824999998</v>
      </c>
    </row>
    <row r="676" spans="1:6" x14ac:dyDescent="0.2">
      <c r="A676" t="s">
        <v>470</v>
      </c>
      <c r="B676">
        <v>5.12</v>
      </c>
      <c r="C676">
        <f>VLOOKUP(A676,'[2]Lookup Tables'!$A$2:$D$1495,2,FALSE)</f>
        <v>3</v>
      </c>
      <c r="D676">
        <f>VLOOKUP(A676,'[2]Lookup Tables'!$A$2:$D$1495,3,FALSE)</f>
        <v>-0.3</v>
      </c>
      <c r="E676" s="4">
        <f>VLOOKUP(A676,'[2]Lookup Tables'!$A$2:$D$1495,4,FALSE)</f>
        <v>546200</v>
      </c>
      <c r="F676" s="5">
        <f t="shared" si="10"/>
        <v>568265.93379999988</v>
      </c>
    </row>
    <row r="677" spans="1:6" x14ac:dyDescent="0.2">
      <c r="A677" t="s">
        <v>471</v>
      </c>
      <c r="B677">
        <v>5.4</v>
      </c>
      <c r="C677">
        <f>VLOOKUP(A677,'[2]Lookup Tables'!$A$2:$D$1495,2,FALSE)</f>
        <v>2</v>
      </c>
      <c r="D677">
        <f>VLOOKUP(A677,'[2]Lookup Tables'!$A$2:$D$1495,3,FALSE)</f>
        <v>-0.1</v>
      </c>
      <c r="E677" s="4">
        <f>VLOOKUP(A677,'[2]Lookup Tables'!$A$2:$D$1495,4,FALSE)</f>
        <v>537200</v>
      </c>
      <c r="F677" s="5">
        <f t="shared" si="10"/>
        <v>558902.34279999987</v>
      </c>
    </row>
    <row r="678" spans="1:6" x14ac:dyDescent="0.2">
      <c r="A678" t="s">
        <v>472</v>
      </c>
      <c r="B678">
        <v>6</v>
      </c>
      <c r="C678" t="str">
        <f>VLOOKUP(A678,'[2]Lookup Tables'!$A$2:$D$1495,2,FALSE)</f>
        <v>1st</v>
      </c>
      <c r="D678">
        <f>VLOOKUP(A678,'[2]Lookup Tables'!$A$2:$D$1495,3,FALSE)</f>
        <v>-0.1</v>
      </c>
      <c r="E678" s="4">
        <f>VLOOKUP(A678,'[2]Lookup Tables'!$A$2:$D$1495,4,FALSE)</f>
        <v>535000</v>
      </c>
      <c r="F678" s="5">
        <f t="shared" si="10"/>
        <v>556613.46499999997</v>
      </c>
    </row>
    <row r="679" spans="1:6" x14ac:dyDescent="0.2">
      <c r="A679" t="s">
        <v>151</v>
      </c>
      <c r="B679">
        <v>4.2</v>
      </c>
      <c r="C679">
        <f>VLOOKUP(A679,'[2]Lookup Tables'!$A$2:$D$1495,2,FALSE)</f>
        <v>12</v>
      </c>
      <c r="D679">
        <f>VLOOKUP(A679,'[2]Lookup Tables'!$A$2:$D$1495,3,FALSE)</f>
        <v>3</v>
      </c>
      <c r="E679" s="4">
        <f>VLOOKUP(A679,'[2]Lookup Tables'!$A$2:$D$1495,4,FALSE)</f>
        <v>23500000</v>
      </c>
      <c r="F679" s="5">
        <f t="shared" si="10"/>
        <v>24449376.499999993</v>
      </c>
    </row>
    <row r="680" spans="1:6" x14ac:dyDescent="0.2">
      <c r="A680" t="s">
        <v>152</v>
      </c>
      <c r="B680">
        <v>5.29</v>
      </c>
      <c r="C680">
        <f>VLOOKUP(A680,'[2]Lookup Tables'!$A$2:$D$1495,2,FALSE)</f>
        <v>12</v>
      </c>
      <c r="D680">
        <f>VLOOKUP(A680,'[2]Lookup Tables'!$A$2:$D$1495,3,FALSE)</f>
        <v>1.6</v>
      </c>
      <c r="E680" s="4">
        <f>VLOOKUP(A680,'[2]Lookup Tables'!$A$2:$D$1495,4,FALSE)</f>
        <v>5000000</v>
      </c>
      <c r="F680" s="5">
        <f t="shared" si="10"/>
        <v>5201994.9999999981</v>
      </c>
    </row>
    <row r="681" spans="1:6" x14ac:dyDescent="0.2">
      <c r="A681" t="s">
        <v>473</v>
      </c>
      <c r="B681">
        <v>2.16</v>
      </c>
      <c r="C681">
        <f>VLOOKUP(A681,'[2]Lookup Tables'!$A$2:$D$1495,2,FALSE)</f>
        <v>7</v>
      </c>
      <c r="D681">
        <f>VLOOKUP(A681,'[2]Lookup Tables'!$A$2:$D$1495,3,FALSE)</f>
        <v>3</v>
      </c>
      <c r="E681" s="4">
        <f>VLOOKUP(A681,'[2]Lookup Tables'!$A$2:$D$1495,4,FALSE)</f>
        <v>1375000</v>
      </c>
      <c r="F681" s="5">
        <f t="shared" si="10"/>
        <v>1430548.6249999995</v>
      </c>
    </row>
    <row r="682" spans="1:6" x14ac:dyDescent="0.2">
      <c r="A682" t="s">
        <v>474</v>
      </c>
      <c r="B682">
        <v>3.53</v>
      </c>
      <c r="C682">
        <f>VLOOKUP(A682,'[2]Lookup Tables'!$A$2:$D$1495,2,FALSE)</f>
        <v>11</v>
      </c>
      <c r="D682">
        <f>VLOOKUP(A682,'[2]Lookup Tables'!$A$2:$D$1495,3,FALSE)</f>
        <v>3.2</v>
      </c>
      <c r="E682" s="4">
        <f>VLOOKUP(A682,'[2]Lookup Tables'!$A$2:$D$1495,4,FALSE)</f>
        <v>13000000</v>
      </c>
      <c r="F682" s="5">
        <f t="shared" si="10"/>
        <v>13525186.999999996</v>
      </c>
    </row>
    <row r="683" spans="1:6" x14ac:dyDescent="0.2">
      <c r="A683" t="s">
        <v>154</v>
      </c>
      <c r="B683">
        <v>2.98</v>
      </c>
      <c r="C683">
        <f>VLOOKUP(A683,'[2]Lookup Tables'!$A$2:$D$1495,2,FALSE)</f>
        <v>6</v>
      </c>
      <c r="D683">
        <f>VLOOKUP(A683,'[2]Lookup Tables'!$A$2:$D$1495,3,FALSE)</f>
        <v>1</v>
      </c>
      <c r="E683" s="4">
        <f>VLOOKUP(A683,'[2]Lookup Tables'!$A$2:$D$1495,4,FALSE)</f>
        <v>2200000</v>
      </c>
      <c r="F683" s="5">
        <f t="shared" si="10"/>
        <v>2288877.7999999998</v>
      </c>
    </row>
    <row r="684" spans="1:6" x14ac:dyDescent="0.2">
      <c r="A684" t="s">
        <v>475</v>
      </c>
      <c r="B684">
        <v>3.71</v>
      </c>
      <c r="C684">
        <f>VLOOKUP(A684,'[2]Lookup Tables'!$A$2:$D$1495,2,FALSE)</f>
        <v>2</v>
      </c>
      <c r="D684">
        <f>VLOOKUP(A684,'[2]Lookup Tables'!$A$2:$D$1495,3,FALSE)</f>
        <v>0.7</v>
      </c>
      <c r="E684" s="4">
        <f>VLOOKUP(A684,'[2]Lookup Tables'!$A$2:$D$1495,4,FALSE)</f>
        <v>538500</v>
      </c>
      <c r="F684" s="5">
        <f t="shared" si="10"/>
        <v>560254.8615</v>
      </c>
    </row>
    <row r="685" spans="1:6" x14ac:dyDescent="0.2">
      <c r="A685" t="s">
        <v>476</v>
      </c>
      <c r="B685">
        <v>6.7</v>
      </c>
      <c r="C685">
        <f>VLOOKUP(A685,'[2]Lookup Tables'!$A$2:$D$1495,2,FALSE)</f>
        <v>5</v>
      </c>
      <c r="D685">
        <f>VLOOKUP(A685,'[2]Lookup Tables'!$A$2:$D$1495,3,FALSE)</f>
        <v>-1.2</v>
      </c>
      <c r="E685" s="4">
        <f>VLOOKUP(A685,'[2]Lookup Tables'!$A$2:$D$1495,4,FALSE)</f>
        <v>5125000</v>
      </c>
      <c r="F685" s="5">
        <f t="shared" si="10"/>
        <v>5332044.8749999981</v>
      </c>
    </row>
    <row r="686" spans="1:6" x14ac:dyDescent="0.2">
      <c r="A686" t="s">
        <v>155</v>
      </c>
      <c r="B686">
        <v>4.22</v>
      </c>
      <c r="C686">
        <f>VLOOKUP(A686,'[2]Lookup Tables'!$A$2:$D$1495,2,FALSE)</f>
        <v>8</v>
      </c>
      <c r="D686">
        <f>VLOOKUP(A686,'[2]Lookup Tables'!$A$2:$D$1495,3,FALSE)</f>
        <v>-0.1</v>
      </c>
      <c r="E686" s="4">
        <f>VLOOKUP(A686,'[2]Lookup Tables'!$A$2:$D$1495,4,FALSE)</f>
        <v>1250000</v>
      </c>
      <c r="F686" s="5">
        <f t="shared" si="10"/>
        <v>1300498.7499999995</v>
      </c>
    </row>
    <row r="687" spans="1:6" x14ac:dyDescent="0.2">
      <c r="A687" t="s">
        <v>155</v>
      </c>
      <c r="B687">
        <v>4.66</v>
      </c>
      <c r="C687">
        <f>VLOOKUP(A687,'[2]Lookup Tables'!$A$2:$D$1495,2,FALSE)</f>
        <v>8</v>
      </c>
      <c r="D687">
        <f>VLOOKUP(A687,'[2]Lookup Tables'!$A$2:$D$1495,3,FALSE)</f>
        <v>-0.1</v>
      </c>
      <c r="E687" s="4">
        <f>VLOOKUP(A687,'[2]Lookup Tables'!$A$2:$D$1495,4,FALSE)</f>
        <v>1250000</v>
      </c>
      <c r="F687" s="5">
        <f t="shared" si="10"/>
        <v>1300498.7499999995</v>
      </c>
    </row>
    <row r="688" spans="1:6" x14ac:dyDescent="0.2">
      <c r="A688" t="s">
        <v>155</v>
      </c>
      <c r="B688">
        <v>3.52</v>
      </c>
      <c r="C688">
        <f>VLOOKUP(A688,'[2]Lookup Tables'!$A$2:$D$1495,2,FALSE)</f>
        <v>8</v>
      </c>
      <c r="D688">
        <f>VLOOKUP(A688,'[2]Lookup Tables'!$A$2:$D$1495,3,FALSE)</f>
        <v>-0.1</v>
      </c>
      <c r="E688" s="4">
        <f>VLOOKUP(A688,'[2]Lookup Tables'!$A$2:$D$1495,4,FALSE)</f>
        <v>1250000</v>
      </c>
      <c r="F688" s="5">
        <f t="shared" si="10"/>
        <v>1300498.7499999995</v>
      </c>
    </row>
    <row r="689" spans="1:6" x14ac:dyDescent="0.2">
      <c r="A689" t="s">
        <v>477</v>
      </c>
      <c r="B689">
        <v>11.25</v>
      </c>
      <c r="C689" t="str">
        <f>VLOOKUP(A689,'[2]Lookup Tables'!$A$2:$D$1495,2,FALSE)</f>
        <v>1st</v>
      </c>
      <c r="D689">
        <f>VLOOKUP(A689,'[2]Lookup Tables'!$A$2:$D$1495,3,FALSE)</f>
        <v>-0.3</v>
      </c>
      <c r="E689" s="4">
        <f>VLOOKUP(A689,'[2]Lookup Tables'!$A$2:$D$1495,4,FALSE)</f>
        <v>535000</v>
      </c>
      <c r="F689" s="5">
        <f t="shared" si="10"/>
        <v>556613.46499999997</v>
      </c>
    </row>
    <row r="690" spans="1:6" x14ac:dyDescent="0.2">
      <c r="A690" t="s">
        <v>156</v>
      </c>
      <c r="B690">
        <v>7.06</v>
      </c>
      <c r="C690">
        <f>VLOOKUP(A690,'[2]Lookup Tables'!$A$2:$D$1495,2,FALSE)</f>
        <v>4</v>
      </c>
      <c r="D690">
        <f>VLOOKUP(A690,'[2]Lookup Tables'!$A$2:$D$1495,3,FALSE)</f>
        <v>-0.4</v>
      </c>
      <c r="E690" s="4">
        <f>VLOOKUP(A690,'[2]Lookup Tables'!$A$2:$D$1495,4,FALSE)</f>
        <v>543000</v>
      </c>
      <c r="F690" s="5">
        <f t="shared" si="10"/>
        <v>564936.65700000001</v>
      </c>
    </row>
    <row r="691" spans="1:6" x14ac:dyDescent="0.2">
      <c r="A691" t="s">
        <v>157</v>
      </c>
      <c r="B691">
        <v>5.43</v>
      </c>
      <c r="C691">
        <f>VLOOKUP(A691,'[2]Lookup Tables'!$A$2:$D$1495,2,FALSE)</f>
        <v>8</v>
      </c>
      <c r="D691">
        <f>VLOOKUP(A691,'[2]Lookup Tables'!$A$2:$D$1495,3,FALSE)</f>
        <v>1.1000000000000001</v>
      </c>
      <c r="E691" s="4">
        <f>VLOOKUP(A691,'[2]Lookup Tables'!$A$2:$D$1495,4,FALSE)</f>
        <v>17200000</v>
      </c>
      <c r="F691" s="5">
        <f t="shared" ref="F691:F754" si="11">E691*1.019*1.021</f>
        <v>17894862.799999997</v>
      </c>
    </row>
    <row r="692" spans="1:6" x14ac:dyDescent="0.2">
      <c r="A692" t="s">
        <v>157</v>
      </c>
      <c r="B692">
        <v>4.7300000000000004</v>
      </c>
      <c r="C692">
        <f>VLOOKUP(A692,'[2]Lookup Tables'!$A$2:$D$1495,2,FALSE)</f>
        <v>8</v>
      </c>
      <c r="D692">
        <f>VLOOKUP(A692,'[2]Lookup Tables'!$A$2:$D$1495,3,FALSE)</f>
        <v>1.1000000000000001</v>
      </c>
      <c r="E692" s="4">
        <f>VLOOKUP(A692,'[2]Lookup Tables'!$A$2:$D$1495,4,FALSE)</f>
        <v>17200000</v>
      </c>
      <c r="F692" s="5">
        <f t="shared" si="11"/>
        <v>17894862.799999997</v>
      </c>
    </row>
    <row r="693" spans="1:6" x14ac:dyDescent="0.2">
      <c r="A693" t="s">
        <v>157</v>
      </c>
      <c r="B693">
        <v>6.97</v>
      </c>
      <c r="C693">
        <f>VLOOKUP(A693,'[2]Lookup Tables'!$A$2:$D$1495,2,FALSE)</f>
        <v>8</v>
      </c>
      <c r="D693">
        <f>VLOOKUP(A693,'[2]Lookup Tables'!$A$2:$D$1495,3,FALSE)</f>
        <v>1.1000000000000001</v>
      </c>
      <c r="E693" s="4">
        <f>VLOOKUP(A693,'[2]Lookup Tables'!$A$2:$D$1495,4,FALSE)</f>
        <v>17200000</v>
      </c>
      <c r="F693" s="5">
        <f t="shared" si="11"/>
        <v>17894862.799999997</v>
      </c>
    </row>
    <row r="694" spans="1:6" x14ac:dyDescent="0.2">
      <c r="A694" t="s">
        <v>158</v>
      </c>
      <c r="B694">
        <v>3.63</v>
      </c>
      <c r="C694">
        <f>VLOOKUP(A694,'[2]Lookup Tables'!$A$2:$D$1495,2,FALSE)</f>
        <v>5</v>
      </c>
      <c r="D694">
        <f>VLOOKUP(A694,'[2]Lookup Tables'!$A$2:$D$1495,3,FALSE)</f>
        <v>0.4</v>
      </c>
      <c r="E694" s="4">
        <f>VLOOKUP(A694,'[2]Lookup Tables'!$A$2:$D$1495,4,FALSE)</f>
        <v>547000</v>
      </c>
      <c r="F694" s="5">
        <f t="shared" si="11"/>
        <v>569098.25299999991</v>
      </c>
    </row>
    <row r="695" spans="1:6" x14ac:dyDescent="0.2">
      <c r="A695" t="s">
        <v>159</v>
      </c>
      <c r="B695">
        <v>3.03</v>
      </c>
      <c r="C695">
        <f>VLOOKUP(A695,'[2]Lookup Tables'!$A$2:$D$1495,2,FALSE)</f>
        <v>4</v>
      </c>
      <c r="D695">
        <f>VLOOKUP(A695,'[2]Lookup Tables'!$A$2:$D$1495,3,FALSE)</f>
        <v>3.2</v>
      </c>
      <c r="E695" s="4">
        <f>VLOOKUP(A695,'[2]Lookup Tables'!$A$2:$D$1495,4,FALSE)</f>
        <v>760500</v>
      </c>
      <c r="F695" s="5">
        <f t="shared" si="11"/>
        <v>791223.43949999986</v>
      </c>
    </row>
    <row r="696" spans="1:6" x14ac:dyDescent="0.2">
      <c r="A696" t="s">
        <v>160</v>
      </c>
      <c r="B696">
        <v>4.22</v>
      </c>
      <c r="C696">
        <f>VLOOKUP(A696,'[2]Lookup Tables'!$A$2:$D$1495,2,FALSE)</f>
        <v>7</v>
      </c>
      <c r="D696">
        <f>VLOOKUP(A696,'[2]Lookup Tables'!$A$2:$D$1495,3,FALSE)</f>
        <v>0.2</v>
      </c>
      <c r="E696" s="4">
        <f>VLOOKUP(A696,'[2]Lookup Tables'!$A$2:$D$1495,4,FALSE)</f>
        <v>1100000</v>
      </c>
      <c r="F696" s="5">
        <f t="shared" si="11"/>
        <v>1144438.8999999999</v>
      </c>
    </row>
    <row r="697" spans="1:6" x14ac:dyDescent="0.2">
      <c r="A697" t="s">
        <v>164</v>
      </c>
      <c r="B697">
        <v>4.3600000000000003</v>
      </c>
      <c r="C697">
        <f>VLOOKUP(A697,'[2]Lookup Tables'!$A$2:$D$1495,2,FALSE)</f>
        <v>13</v>
      </c>
      <c r="D697">
        <f>VLOOKUP(A697,'[2]Lookup Tables'!$A$2:$D$1495,3,FALSE)</f>
        <v>0.7</v>
      </c>
      <c r="E697" s="4">
        <f>VLOOKUP(A697,'[2]Lookup Tables'!$A$2:$D$1495,4,FALSE)</f>
        <v>26857000</v>
      </c>
      <c r="F697" s="5">
        <f t="shared" si="11"/>
        <v>27941995.942999993</v>
      </c>
    </row>
    <row r="698" spans="1:6" x14ac:dyDescent="0.2">
      <c r="A698" t="s">
        <v>165</v>
      </c>
      <c r="B698">
        <v>4.25</v>
      </c>
      <c r="C698">
        <f>VLOOKUP(A698,'[2]Lookup Tables'!$A$2:$D$1495,2,FALSE)</f>
        <v>7</v>
      </c>
      <c r="D698">
        <f>VLOOKUP(A698,'[2]Lookup Tables'!$A$2:$D$1495,3,FALSE)</f>
        <v>0.3</v>
      </c>
      <c r="E698" s="4">
        <f>VLOOKUP(A698,'[2]Lookup Tables'!$A$2:$D$1495,4,FALSE)</f>
        <v>5325000</v>
      </c>
      <c r="F698" s="5">
        <f t="shared" si="11"/>
        <v>5540124.6749999989</v>
      </c>
    </row>
    <row r="699" spans="1:6" x14ac:dyDescent="0.2">
      <c r="A699" t="s">
        <v>168</v>
      </c>
      <c r="B699">
        <v>3.32</v>
      </c>
      <c r="C699">
        <f>VLOOKUP(A699,'[2]Lookup Tables'!$A$2:$D$1495,2,FALSE)</f>
        <v>13</v>
      </c>
      <c r="D699">
        <f>VLOOKUP(A699,'[2]Lookup Tables'!$A$2:$D$1495,3,FALSE)</f>
        <v>2.1</v>
      </c>
      <c r="E699" s="4">
        <f>VLOOKUP(A699,'[2]Lookup Tables'!$A$2:$D$1495,4,FALSE)</f>
        <v>12666667</v>
      </c>
      <c r="F699" s="5">
        <f t="shared" si="11"/>
        <v>13178387.680132998</v>
      </c>
    </row>
    <row r="700" spans="1:6" x14ac:dyDescent="0.2">
      <c r="A700" t="s">
        <v>173</v>
      </c>
      <c r="B700">
        <v>3.89</v>
      </c>
      <c r="C700">
        <f>VLOOKUP(A700,'[2]Lookup Tables'!$A$2:$D$1495,2,FALSE)</f>
        <v>2</v>
      </c>
      <c r="D700">
        <f>VLOOKUP(A700,'[2]Lookup Tables'!$A$2:$D$1495,3,FALSE)</f>
        <v>0.5</v>
      </c>
      <c r="E700" s="4">
        <f>VLOOKUP(A700,'[2]Lookup Tables'!$A$2:$D$1495,4,FALSE)</f>
        <v>536875</v>
      </c>
      <c r="F700" s="5">
        <f t="shared" si="11"/>
        <v>558564.21312499989</v>
      </c>
    </row>
    <row r="701" spans="1:6" x14ac:dyDescent="0.2">
      <c r="A701" t="s">
        <v>174</v>
      </c>
      <c r="B701">
        <v>6.2</v>
      </c>
      <c r="C701">
        <f>VLOOKUP(A701,'[2]Lookup Tables'!$A$2:$D$1495,2,FALSE)</f>
        <v>9</v>
      </c>
      <c r="D701">
        <f>VLOOKUP(A701,'[2]Lookup Tables'!$A$2:$D$1495,3,FALSE)</f>
        <v>-1.5</v>
      </c>
      <c r="E701" s="4">
        <f>VLOOKUP(A701,'[2]Lookup Tables'!$A$2:$D$1495,4,FALSE)</f>
        <v>6000000</v>
      </c>
      <c r="F701" s="5">
        <f t="shared" si="11"/>
        <v>6242393.9999999981</v>
      </c>
    </row>
    <row r="702" spans="1:6" x14ac:dyDescent="0.2">
      <c r="A702" t="s">
        <v>478</v>
      </c>
      <c r="B702">
        <v>3.61</v>
      </c>
      <c r="C702">
        <f>VLOOKUP(A702,'[2]Lookup Tables'!$A$2:$D$1495,2,FALSE)</f>
        <v>7</v>
      </c>
      <c r="D702">
        <f>VLOOKUP(A702,'[2]Lookup Tables'!$A$2:$D$1495,3,FALSE)</f>
        <v>1.5</v>
      </c>
      <c r="E702" s="4">
        <f>VLOOKUP(A702,'[2]Lookup Tables'!$A$2:$D$1495,4,FALSE)</f>
        <v>6000000</v>
      </c>
      <c r="F702" s="5">
        <f t="shared" si="11"/>
        <v>6242393.9999999981</v>
      </c>
    </row>
    <row r="703" spans="1:6" x14ac:dyDescent="0.2">
      <c r="A703" t="s">
        <v>479</v>
      </c>
      <c r="B703">
        <v>3.92</v>
      </c>
      <c r="C703">
        <f>VLOOKUP(A703,'[2]Lookup Tables'!$A$2:$D$1495,2,FALSE)</f>
        <v>6</v>
      </c>
      <c r="D703">
        <f>VLOOKUP(A703,'[2]Lookup Tables'!$A$2:$D$1495,3,FALSE)</f>
        <v>0.5</v>
      </c>
      <c r="E703" s="4">
        <f>VLOOKUP(A703,'[2]Lookup Tables'!$A$2:$D$1495,4,FALSE)</f>
        <v>900000</v>
      </c>
      <c r="F703" s="5">
        <f t="shared" si="11"/>
        <v>936359.09999999974</v>
      </c>
    </row>
    <row r="704" spans="1:6" x14ac:dyDescent="0.2">
      <c r="A704" t="s">
        <v>480</v>
      </c>
      <c r="B704">
        <v>7.36</v>
      </c>
      <c r="C704">
        <f>VLOOKUP(A704,'[2]Lookup Tables'!$A$2:$D$1495,2,FALSE)</f>
        <v>12</v>
      </c>
      <c r="D704">
        <f>VLOOKUP(A704,'[2]Lookup Tables'!$A$2:$D$1495,3,FALSE)</f>
        <v>-0.2</v>
      </c>
      <c r="E704" s="4">
        <f>VLOOKUP(A704,'[2]Lookup Tables'!$A$2:$D$1495,4,FALSE)</f>
        <v>3000000</v>
      </c>
      <c r="F704" s="5">
        <f t="shared" si="11"/>
        <v>3121196.9999999991</v>
      </c>
    </row>
    <row r="705" spans="1:6" x14ac:dyDescent="0.2">
      <c r="A705" t="s">
        <v>481</v>
      </c>
      <c r="B705">
        <v>4.38</v>
      </c>
      <c r="C705">
        <f>VLOOKUP(A705,'[2]Lookup Tables'!$A$2:$D$1495,2,FALSE)</f>
        <v>8</v>
      </c>
      <c r="D705">
        <f>VLOOKUP(A705,'[2]Lookup Tables'!$A$2:$D$1495,3,FALSE)</f>
        <v>-0.1</v>
      </c>
      <c r="E705" s="4">
        <f>VLOOKUP(A705,'[2]Lookup Tables'!$A$2:$D$1495,4,FALSE)</f>
        <v>5500000</v>
      </c>
      <c r="F705" s="5">
        <f t="shared" si="11"/>
        <v>5722194.4999999981</v>
      </c>
    </row>
    <row r="706" spans="1:6" x14ac:dyDescent="0.2">
      <c r="A706" t="s">
        <v>175</v>
      </c>
      <c r="B706">
        <v>3.02</v>
      </c>
      <c r="C706">
        <f>VLOOKUP(A706,'[2]Lookup Tables'!$A$2:$D$1495,2,FALSE)</f>
        <v>7</v>
      </c>
      <c r="D706">
        <f>VLOOKUP(A706,'[2]Lookup Tables'!$A$2:$D$1495,3,FALSE)</f>
        <v>1.2</v>
      </c>
      <c r="E706" s="4">
        <f>VLOOKUP(A706,'[2]Lookup Tables'!$A$2:$D$1495,4,FALSE)</f>
        <v>950000</v>
      </c>
      <c r="F706" s="5">
        <f t="shared" si="11"/>
        <v>988379.04999999981</v>
      </c>
    </row>
    <row r="707" spans="1:6" x14ac:dyDescent="0.2">
      <c r="A707" t="s">
        <v>176</v>
      </c>
      <c r="B707">
        <v>5.87</v>
      </c>
      <c r="C707">
        <f>VLOOKUP(A707,'[2]Lookup Tables'!$A$2:$D$1495,2,FALSE)</f>
        <v>11</v>
      </c>
      <c r="D707">
        <f>VLOOKUP(A707,'[2]Lookup Tables'!$A$2:$D$1495,3,FALSE)</f>
        <v>-0.5</v>
      </c>
      <c r="E707" s="4">
        <f>VLOOKUP(A707,'[2]Lookup Tables'!$A$2:$D$1495,4,FALSE)</f>
        <v>13200000</v>
      </c>
      <c r="F707" s="5">
        <f t="shared" si="11"/>
        <v>13733266.799999997</v>
      </c>
    </row>
    <row r="708" spans="1:6" x14ac:dyDescent="0.2">
      <c r="A708" t="s">
        <v>177</v>
      </c>
      <c r="B708">
        <v>2.61</v>
      </c>
      <c r="C708">
        <f>VLOOKUP(A708,'[2]Lookup Tables'!$A$2:$D$1495,2,FALSE)</f>
        <v>10</v>
      </c>
      <c r="D708">
        <f>VLOOKUP(A708,'[2]Lookup Tables'!$A$2:$D$1495,3,FALSE)</f>
        <v>1.3</v>
      </c>
      <c r="E708" s="4">
        <f>VLOOKUP(A708,'[2]Lookup Tables'!$A$2:$D$1495,4,FALSE)</f>
        <v>1400000</v>
      </c>
      <c r="F708" s="5">
        <f t="shared" si="11"/>
        <v>1456558.5999999996</v>
      </c>
    </row>
    <row r="709" spans="1:6" x14ac:dyDescent="0.2">
      <c r="A709" t="s">
        <v>179</v>
      </c>
      <c r="B709">
        <v>2.4900000000000002</v>
      </c>
      <c r="C709">
        <f>VLOOKUP(A709,'[2]Lookup Tables'!$A$2:$D$1495,2,FALSE)</f>
        <v>3</v>
      </c>
      <c r="D709">
        <f>VLOOKUP(A709,'[2]Lookup Tables'!$A$2:$D$1495,3,FALSE)</f>
        <v>2.2999999999999998</v>
      </c>
      <c r="E709" s="4">
        <f>VLOOKUP(A709,'[2]Lookup Tables'!$A$2:$D$1495,4,FALSE)</f>
        <v>4214286</v>
      </c>
      <c r="F709" s="5">
        <f t="shared" si="11"/>
        <v>4384538.9401139989</v>
      </c>
    </row>
    <row r="710" spans="1:6" x14ac:dyDescent="0.2">
      <c r="A710" t="s">
        <v>482</v>
      </c>
      <c r="B710">
        <v>4.3499999999999996</v>
      </c>
      <c r="C710">
        <f>VLOOKUP(A710,'[2]Lookup Tables'!$A$2:$D$1495,2,FALSE)</f>
        <v>6</v>
      </c>
      <c r="D710">
        <f>VLOOKUP(A710,'[2]Lookup Tables'!$A$2:$D$1495,3,FALSE)</f>
        <v>0.3</v>
      </c>
      <c r="E710" s="4">
        <f>VLOOKUP(A710,'[2]Lookup Tables'!$A$2:$D$1495,4,FALSE)</f>
        <v>14000000</v>
      </c>
      <c r="F710" s="5">
        <f t="shared" si="11"/>
        <v>14565585.999999996</v>
      </c>
    </row>
    <row r="711" spans="1:6" x14ac:dyDescent="0.2">
      <c r="A711" t="s">
        <v>182</v>
      </c>
      <c r="B711">
        <v>1.32</v>
      </c>
      <c r="C711">
        <f>VLOOKUP(A711,'[2]Lookup Tables'!$A$2:$D$1495,2,FALSE)</f>
        <v>8</v>
      </c>
      <c r="D711">
        <f>VLOOKUP(A711,'[2]Lookup Tables'!$A$2:$D$1495,3,FALSE)</f>
        <v>3.1</v>
      </c>
      <c r="E711" s="4">
        <f>VLOOKUP(A711,'[2]Lookup Tables'!$A$2:$D$1495,4,FALSE)</f>
        <v>10800000</v>
      </c>
      <c r="F711" s="5">
        <f t="shared" si="11"/>
        <v>11236309.199999997</v>
      </c>
    </row>
    <row r="712" spans="1:6" x14ac:dyDescent="0.2">
      <c r="A712" t="s">
        <v>483</v>
      </c>
      <c r="B712">
        <v>6.81</v>
      </c>
      <c r="C712">
        <f>VLOOKUP(A712,'[2]Lookup Tables'!$A$2:$D$1495,2,FALSE)</f>
        <v>12</v>
      </c>
      <c r="D712">
        <f>VLOOKUP(A712,'[2]Lookup Tables'!$A$2:$D$1495,3,FALSE)</f>
        <v>-1.4</v>
      </c>
      <c r="E712" s="4">
        <f>VLOOKUP(A712,'[2]Lookup Tables'!$A$2:$D$1495,4,FALSE)</f>
        <v>13500000</v>
      </c>
      <c r="F712" s="5">
        <f t="shared" si="11"/>
        <v>14045386.499999996</v>
      </c>
    </row>
    <row r="713" spans="1:6" x14ac:dyDescent="0.2">
      <c r="A713" t="s">
        <v>186</v>
      </c>
      <c r="B713">
        <v>5.56</v>
      </c>
      <c r="C713">
        <f>VLOOKUP(A713,'[2]Lookup Tables'!$A$2:$D$1495,2,FALSE)</f>
        <v>12</v>
      </c>
      <c r="D713">
        <f>VLOOKUP(A713,'[2]Lookup Tables'!$A$2:$D$1495,3,FALSE)</f>
        <v>-1</v>
      </c>
      <c r="E713" s="4">
        <f>VLOOKUP(A713,'[2]Lookup Tables'!$A$2:$D$1495,4,FALSE)</f>
        <v>5000000</v>
      </c>
      <c r="F713" s="5">
        <f t="shared" si="11"/>
        <v>5201994.9999999981</v>
      </c>
    </row>
    <row r="714" spans="1:6" x14ac:dyDescent="0.2">
      <c r="A714" t="s">
        <v>188</v>
      </c>
      <c r="B714">
        <v>2.31</v>
      </c>
      <c r="C714">
        <f>VLOOKUP(A714,'[2]Lookup Tables'!$A$2:$D$1495,2,FALSE)</f>
        <v>6</v>
      </c>
      <c r="D714">
        <f>VLOOKUP(A714,'[2]Lookup Tables'!$A$2:$D$1495,3,FALSE)</f>
        <v>0.4</v>
      </c>
      <c r="E714" s="4">
        <f>VLOOKUP(A714,'[2]Lookup Tables'!$A$2:$D$1495,4,FALSE)</f>
        <v>1900000</v>
      </c>
      <c r="F714" s="5">
        <f t="shared" si="11"/>
        <v>1976758.0999999996</v>
      </c>
    </row>
    <row r="715" spans="1:6" x14ac:dyDescent="0.2">
      <c r="A715" t="s">
        <v>484</v>
      </c>
      <c r="B715">
        <v>13.5</v>
      </c>
      <c r="C715">
        <f>VLOOKUP(A715,'[2]Lookup Tables'!$A$2:$D$1495,2,FALSE)</f>
        <v>3</v>
      </c>
      <c r="D715">
        <f>VLOOKUP(A715,'[2]Lookup Tables'!$A$2:$D$1495,3,FALSE)</f>
        <v>0</v>
      </c>
      <c r="E715" s="4">
        <f>VLOOKUP(A715,'[2]Lookup Tables'!$A$2:$D$1495,4,FALSE)</f>
        <v>537600</v>
      </c>
      <c r="F715" s="5">
        <f t="shared" si="11"/>
        <v>559318.50239999988</v>
      </c>
    </row>
    <row r="716" spans="1:6" x14ac:dyDescent="0.2">
      <c r="A716" t="s">
        <v>485</v>
      </c>
      <c r="B716">
        <v>4.17</v>
      </c>
      <c r="C716">
        <f>VLOOKUP(A716,'[2]Lookup Tables'!$A$2:$D$1495,2,FALSE)</f>
        <v>5</v>
      </c>
      <c r="D716">
        <f>VLOOKUP(A716,'[2]Lookup Tables'!$A$2:$D$1495,3,FALSE)</f>
        <v>1</v>
      </c>
      <c r="E716" s="4">
        <f>VLOOKUP(A716,'[2]Lookup Tables'!$A$2:$D$1495,4,FALSE)</f>
        <v>571000</v>
      </c>
      <c r="F716" s="5">
        <f t="shared" si="11"/>
        <v>594067.82899999991</v>
      </c>
    </row>
    <row r="717" spans="1:6" x14ac:dyDescent="0.2">
      <c r="A717" t="s">
        <v>486</v>
      </c>
      <c r="B717">
        <v>2.79</v>
      </c>
      <c r="C717">
        <f>VLOOKUP(A717,'[2]Lookup Tables'!$A$2:$D$1495,2,FALSE)</f>
        <v>3</v>
      </c>
      <c r="D717">
        <f>VLOOKUP(A717,'[2]Lookup Tables'!$A$2:$D$1495,3,FALSE)</f>
        <v>1.3</v>
      </c>
      <c r="E717" s="4">
        <f>VLOOKUP(A717,'[2]Lookup Tables'!$A$2:$D$1495,4,FALSE)</f>
        <v>543210</v>
      </c>
      <c r="F717" s="5">
        <f t="shared" si="11"/>
        <v>565155.14078999998</v>
      </c>
    </row>
    <row r="718" spans="1:6" x14ac:dyDescent="0.2">
      <c r="A718" t="s">
        <v>192</v>
      </c>
      <c r="B718">
        <v>7.27</v>
      </c>
      <c r="C718">
        <f>VLOOKUP(A718,'[2]Lookup Tables'!$A$2:$D$1495,2,FALSE)</f>
        <v>9</v>
      </c>
      <c r="D718">
        <f>VLOOKUP(A718,'[2]Lookup Tables'!$A$2:$D$1495,3,FALSE)</f>
        <v>-0.7</v>
      </c>
      <c r="E718" s="4">
        <f>VLOOKUP(A718,'[2]Lookup Tables'!$A$2:$D$1495,4,FALSE)</f>
        <v>5500000</v>
      </c>
      <c r="F718" s="5">
        <f t="shared" si="11"/>
        <v>5722194.4999999981</v>
      </c>
    </row>
    <row r="719" spans="1:6" x14ac:dyDescent="0.2">
      <c r="A719" t="s">
        <v>193</v>
      </c>
      <c r="B719">
        <v>2.79</v>
      </c>
      <c r="C719">
        <f>VLOOKUP(A719,'[2]Lookup Tables'!$A$2:$D$1495,2,FALSE)</f>
        <v>6</v>
      </c>
      <c r="D719">
        <f>VLOOKUP(A719,'[2]Lookup Tables'!$A$2:$D$1495,3,FALSE)</f>
        <v>1.3</v>
      </c>
      <c r="E719" s="4">
        <f>VLOOKUP(A719,'[2]Lookup Tables'!$A$2:$D$1495,4,FALSE)</f>
        <v>2800000</v>
      </c>
      <c r="F719" s="5">
        <f t="shared" si="11"/>
        <v>2913117.1999999993</v>
      </c>
    </row>
    <row r="720" spans="1:6" x14ac:dyDescent="0.2">
      <c r="A720" t="s">
        <v>487</v>
      </c>
      <c r="B720">
        <v>12.96</v>
      </c>
      <c r="C720">
        <f>VLOOKUP(A720,'[2]Lookup Tables'!$A$2:$D$1495,2,FALSE)</f>
        <v>10</v>
      </c>
      <c r="D720">
        <f>VLOOKUP(A720,'[2]Lookup Tables'!$A$2:$D$1495,3,FALSE)</f>
        <v>-0.5</v>
      </c>
      <c r="E720" s="4">
        <f>VLOOKUP(A720,'[2]Lookup Tables'!$A$2:$D$1495,4,FALSE)</f>
        <v>1000000</v>
      </c>
      <c r="F720" s="5">
        <f t="shared" si="11"/>
        <v>1040398.9999999998</v>
      </c>
    </row>
    <row r="721" spans="1:6" x14ac:dyDescent="0.2">
      <c r="A721" t="s">
        <v>194</v>
      </c>
      <c r="B721">
        <v>5.38</v>
      </c>
      <c r="C721">
        <f>VLOOKUP(A721,'[2]Lookup Tables'!$A$2:$D$1495,2,FALSE)</f>
        <v>11</v>
      </c>
      <c r="D721">
        <f>VLOOKUP(A721,'[2]Lookup Tables'!$A$2:$D$1495,3,FALSE)</f>
        <v>0.8</v>
      </c>
      <c r="E721" s="4">
        <f>VLOOKUP(A721,'[2]Lookup Tables'!$A$2:$D$1495,4,FALSE)</f>
        <v>13500000</v>
      </c>
      <c r="F721" s="5">
        <f t="shared" si="11"/>
        <v>14045386.499999996</v>
      </c>
    </row>
    <row r="722" spans="1:6" x14ac:dyDescent="0.2">
      <c r="A722" t="s">
        <v>195</v>
      </c>
      <c r="B722">
        <v>2.31</v>
      </c>
      <c r="C722">
        <f>VLOOKUP(A722,'[2]Lookup Tables'!$A$2:$D$1495,2,FALSE)</f>
        <v>10</v>
      </c>
      <c r="D722">
        <f>VLOOKUP(A722,'[2]Lookup Tables'!$A$2:$D$1495,3,FALSE)</f>
        <v>5.3</v>
      </c>
      <c r="E722" s="4">
        <f>VLOOKUP(A722,'[2]Lookup Tables'!$A$2:$D$1495,4,FALSE)</f>
        <v>35571429</v>
      </c>
      <c r="F722" s="5">
        <f t="shared" si="11"/>
        <v>37008479.160170987</v>
      </c>
    </row>
    <row r="723" spans="1:6" x14ac:dyDescent="0.2">
      <c r="A723" t="s">
        <v>196</v>
      </c>
      <c r="B723">
        <v>2.9</v>
      </c>
      <c r="C723">
        <f>VLOOKUP(A723,'[2]Lookup Tables'!$A$2:$D$1495,2,FALSE)</f>
        <v>6</v>
      </c>
      <c r="D723">
        <f>VLOOKUP(A723,'[2]Lookup Tables'!$A$2:$D$1495,3,FALSE)</f>
        <v>3.9</v>
      </c>
      <c r="E723" s="4">
        <f>VLOOKUP(A723,'[2]Lookup Tables'!$A$2:$D$1495,4,FALSE)</f>
        <v>9150000</v>
      </c>
      <c r="F723" s="5">
        <f t="shared" si="11"/>
        <v>9519650.8499999996</v>
      </c>
    </row>
    <row r="724" spans="1:6" x14ac:dyDescent="0.2">
      <c r="A724" t="s">
        <v>197</v>
      </c>
      <c r="B724">
        <v>1.43</v>
      </c>
      <c r="C724">
        <f>VLOOKUP(A724,'[2]Lookup Tables'!$A$2:$D$1495,2,FALSE)</f>
        <v>8</v>
      </c>
      <c r="D724">
        <f>VLOOKUP(A724,'[2]Lookup Tables'!$A$2:$D$1495,3,FALSE)</f>
        <v>3.6</v>
      </c>
      <c r="E724" s="4">
        <f>VLOOKUP(A724,'[2]Lookup Tables'!$A$2:$D$1495,4,FALSE)</f>
        <v>13250000</v>
      </c>
      <c r="F724" s="5">
        <f t="shared" si="11"/>
        <v>13785286.749999996</v>
      </c>
    </row>
    <row r="725" spans="1:6" x14ac:dyDescent="0.2">
      <c r="A725" t="s">
        <v>200</v>
      </c>
      <c r="B725">
        <v>2.25</v>
      </c>
      <c r="C725">
        <f>VLOOKUP(A725,'[2]Lookup Tables'!$A$2:$D$1495,2,FALSE)</f>
        <v>7</v>
      </c>
      <c r="D725">
        <f>VLOOKUP(A725,'[2]Lookup Tables'!$A$2:$D$1495,3,FALSE)</f>
        <v>7.9</v>
      </c>
      <c r="E725" s="4">
        <f>VLOOKUP(A725,'[2]Lookup Tables'!$A$2:$D$1495,4,FALSE)</f>
        <v>7700000</v>
      </c>
      <c r="F725" s="5">
        <f t="shared" si="11"/>
        <v>8011072.299999998</v>
      </c>
    </row>
    <row r="726" spans="1:6" x14ac:dyDescent="0.2">
      <c r="A726" t="s">
        <v>201</v>
      </c>
      <c r="B726">
        <v>1.78</v>
      </c>
      <c r="C726">
        <f>VLOOKUP(A726,'[2]Lookup Tables'!$A$2:$D$1495,2,FALSE)</f>
        <v>4</v>
      </c>
      <c r="D726">
        <f>VLOOKUP(A726,'[2]Lookup Tables'!$A$2:$D$1495,3,FALSE)</f>
        <v>3.7</v>
      </c>
      <c r="E726" s="4">
        <f>VLOOKUP(A726,'[2]Lookup Tables'!$A$2:$D$1495,4,FALSE)</f>
        <v>538900</v>
      </c>
      <c r="F726" s="5">
        <f t="shared" si="11"/>
        <v>560671.0210999999</v>
      </c>
    </row>
    <row r="727" spans="1:6" x14ac:dyDescent="0.2">
      <c r="A727" t="s">
        <v>488</v>
      </c>
      <c r="B727">
        <v>6.69</v>
      </c>
      <c r="C727">
        <f>VLOOKUP(A727,'[2]Lookup Tables'!$A$2:$D$1495,2,FALSE)</f>
        <v>6</v>
      </c>
      <c r="D727">
        <f>VLOOKUP(A727,'[2]Lookup Tables'!$A$2:$D$1495,3,FALSE)</f>
        <v>-1.7</v>
      </c>
      <c r="E727" s="4">
        <f>VLOOKUP(A727,'[2]Lookup Tables'!$A$2:$D$1495,4,FALSE)</f>
        <v>5750000</v>
      </c>
      <c r="F727" s="5">
        <f t="shared" si="11"/>
        <v>5982294.2499999981</v>
      </c>
    </row>
    <row r="728" spans="1:6" x14ac:dyDescent="0.2">
      <c r="A728" t="s">
        <v>488</v>
      </c>
      <c r="B728">
        <v>7.92</v>
      </c>
      <c r="C728">
        <f>VLOOKUP(A728,'[2]Lookup Tables'!$A$2:$D$1495,2,FALSE)</f>
        <v>6</v>
      </c>
      <c r="D728">
        <f>VLOOKUP(A728,'[2]Lookup Tables'!$A$2:$D$1495,3,FALSE)</f>
        <v>-1.7</v>
      </c>
      <c r="E728" s="4">
        <f>VLOOKUP(A728,'[2]Lookup Tables'!$A$2:$D$1495,4,FALSE)</f>
        <v>5750000</v>
      </c>
      <c r="F728" s="5">
        <f t="shared" si="11"/>
        <v>5982294.2499999981</v>
      </c>
    </row>
    <row r="729" spans="1:6" x14ac:dyDescent="0.2">
      <c r="A729" t="s">
        <v>488</v>
      </c>
      <c r="B729">
        <v>2.65</v>
      </c>
      <c r="C729">
        <f>VLOOKUP(A729,'[2]Lookup Tables'!$A$2:$D$1495,2,FALSE)</f>
        <v>6</v>
      </c>
      <c r="D729">
        <f>VLOOKUP(A729,'[2]Lookup Tables'!$A$2:$D$1495,3,FALSE)</f>
        <v>-1.7</v>
      </c>
      <c r="E729" s="4">
        <f>VLOOKUP(A729,'[2]Lookup Tables'!$A$2:$D$1495,4,FALSE)</f>
        <v>5750000</v>
      </c>
      <c r="F729" s="5">
        <f t="shared" si="11"/>
        <v>5982294.2499999981</v>
      </c>
    </row>
    <row r="730" spans="1:6" x14ac:dyDescent="0.2">
      <c r="A730" t="s">
        <v>489</v>
      </c>
      <c r="B730">
        <v>5.33</v>
      </c>
      <c r="C730">
        <f>VLOOKUP(A730,'[2]Lookup Tables'!$A$2:$D$1495,2,FALSE)</f>
        <v>5</v>
      </c>
      <c r="D730">
        <f>VLOOKUP(A730,'[2]Lookup Tables'!$A$2:$D$1495,3,FALSE)</f>
        <v>-0.5</v>
      </c>
      <c r="E730" s="4">
        <f>VLOOKUP(A730,'[2]Lookup Tables'!$A$2:$D$1495,4,FALSE)</f>
        <v>900000</v>
      </c>
      <c r="F730" s="5">
        <f t="shared" si="11"/>
        <v>936359.09999999974</v>
      </c>
    </row>
    <row r="731" spans="1:6" x14ac:dyDescent="0.2">
      <c r="A731" t="s">
        <v>203</v>
      </c>
      <c r="B731">
        <v>4.3499999999999996</v>
      </c>
      <c r="C731">
        <f>VLOOKUP(A731,'[2]Lookup Tables'!$A$2:$D$1495,2,FALSE)</f>
        <v>2</v>
      </c>
      <c r="D731">
        <f>VLOOKUP(A731,'[2]Lookup Tables'!$A$2:$D$1495,3,FALSE)</f>
        <v>1.4</v>
      </c>
      <c r="E731" s="4">
        <f>VLOOKUP(A731,'[2]Lookup Tables'!$A$2:$D$1495,4,FALSE)</f>
        <v>550000</v>
      </c>
      <c r="F731" s="5">
        <f t="shared" si="11"/>
        <v>572219.44999999995</v>
      </c>
    </row>
    <row r="732" spans="1:6" x14ac:dyDescent="0.2">
      <c r="A732" t="s">
        <v>490</v>
      </c>
      <c r="B732">
        <v>4.59</v>
      </c>
      <c r="C732">
        <f>VLOOKUP(A732,'[2]Lookup Tables'!$A$2:$D$1495,2,FALSE)</f>
        <v>15</v>
      </c>
      <c r="D732">
        <f>VLOOKUP(A732,'[2]Lookup Tables'!$A$2:$D$1495,3,FALSE)</f>
        <v>1</v>
      </c>
      <c r="E732" s="4">
        <f>VLOOKUP(A732,'[2]Lookup Tables'!$A$2:$D$1495,4,FALSE)</f>
        <v>16000000</v>
      </c>
      <c r="F732" s="5">
        <f t="shared" si="11"/>
        <v>16646383.999999996</v>
      </c>
    </row>
    <row r="733" spans="1:6" x14ac:dyDescent="0.2">
      <c r="A733" t="s">
        <v>491</v>
      </c>
      <c r="B733">
        <v>5.0599999999999996</v>
      </c>
      <c r="C733">
        <f>VLOOKUP(A733,'[2]Lookup Tables'!$A$2:$D$1495,2,FALSE)</f>
        <v>2</v>
      </c>
      <c r="D733">
        <f>VLOOKUP(A733,'[2]Lookup Tables'!$A$2:$D$1495,3,FALSE)</f>
        <v>0.1</v>
      </c>
      <c r="E733" s="4">
        <f>VLOOKUP(A733,'[2]Lookup Tables'!$A$2:$D$1495,4,FALSE)</f>
        <v>545000</v>
      </c>
      <c r="F733" s="5">
        <f t="shared" si="11"/>
        <v>567017.45499999996</v>
      </c>
    </row>
    <row r="734" spans="1:6" x14ac:dyDescent="0.2">
      <c r="A734" t="s">
        <v>492</v>
      </c>
      <c r="B734">
        <v>7.62</v>
      </c>
      <c r="C734">
        <f>VLOOKUP(A734,'[2]Lookup Tables'!$A$2:$D$1495,2,FALSE)</f>
        <v>6</v>
      </c>
      <c r="D734">
        <f>VLOOKUP(A734,'[2]Lookup Tables'!$A$2:$D$1495,3,FALSE)</f>
        <v>-0.3</v>
      </c>
      <c r="E734" s="4">
        <f>VLOOKUP(A734,'[2]Lookup Tables'!$A$2:$D$1495,4,FALSE)</f>
        <v>1075000</v>
      </c>
      <c r="F734" s="5">
        <f t="shared" si="11"/>
        <v>1118428.9249999998</v>
      </c>
    </row>
    <row r="735" spans="1:6" x14ac:dyDescent="0.2">
      <c r="A735" t="s">
        <v>206</v>
      </c>
      <c r="B735">
        <v>4.5</v>
      </c>
      <c r="C735">
        <f>VLOOKUP(A735,'[2]Lookup Tables'!$A$2:$D$1495,2,FALSE)</f>
        <v>9</v>
      </c>
      <c r="D735">
        <f>VLOOKUP(A735,'[2]Lookup Tables'!$A$2:$D$1495,3,FALSE)</f>
        <v>0.2</v>
      </c>
      <c r="E735" s="4">
        <f>VLOOKUP(A735,'[2]Lookup Tables'!$A$2:$D$1495,4,FALSE)</f>
        <v>750000</v>
      </c>
      <c r="F735" s="5">
        <f t="shared" si="11"/>
        <v>780299.24999999977</v>
      </c>
    </row>
    <row r="736" spans="1:6" x14ac:dyDescent="0.2">
      <c r="A736" t="s">
        <v>493</v>
      </c>
      <c r="B736">
        <v>3.94</v>
      </c>
      <c r="C736">
        <f>VLOOKUP(A736,'[2]Lookup Tables'!$A$2:$D$1495,2,FALSE)</f>
        <v>2</v>
      </c>
      <c r="D736">
        <f>VLOOKUP(A736,'[2]Lookup Tables'!$A$2:$D$1495,3,FALSE)</f>
        <v>0.8</v>
      </c>
      <c r="E736" s="4">
        <f>VLOOKUP(A736,'[2]Lookup Tables'!$A$2:$D$1495,4,FALSE)</f>
        <v>536000</v>
      </c>
      <c r="F736" s="5">
        <f t="shared" si="11"/>
        <v>557653.86399999994</v>
      </c>
    </row>
    <row r="737" spans="1:6" x14ac:dyDescent="0.2">
      <c r="A737" t="s">
        <v>494</v>
      </c>
      <c r="B737">
        <v>2.56</v>
      </c>
      <c r="C737">
        <f>VLOOKUP(A737,'[2]Lookup Tables'!$A$2:$D$1495,2,FALSE)</f>
        <v>4</v>
      </c>
      <c r="D737">
        <f>VLOOKUP(A737,'[2]Lookup Tables'!$A$2:$D$1495,3,FALSE)</f>
        <v>2</v>
      </c>
      <c r="E737" s="4">
        <f>VLOOKUP(A737,'[2]Lookup Tables'!$A$2:$D$1495,4,FALSE)</f>
        <v>548200</v>
      </c>
      <c r="F737" s="5">
        <f t="shared" si="11"/>
        <v>570346.73179999983</v>
      </c>
    </row>
    <row r="738" spans="1:6" x14ac:dyDescent="0.2">
      <c r="A738" t="s">
        <v>208</v>
      </c>
      <c r="B738">
        <v>4.33</v>
      </c>
      <c r="C738">
        <f>VLOOKUP(A738,'[2]Lookup Tables'!$A$2:$D$1495,2,FALSE)</f>
        <v>12</v>
      </c>
      <c r="D738">
        <f>VLOOKUP(A738,'[2]Lookup Tables'!$A$2:$D$1495,3,FALSE)</f>
        <v>0.8</v>
      </c>
      <c r="E738" s="4">
        <f>VLOOKUP(A738,'[2]Lookup Tables'!$A$2:$D$1495,4,FALSE)</f>
        <v>25000000</v>
      </c>
      <c r="F738" s="5">
        <f t="shared" si="11"/>
        <v>26009974.999999993</v>
      </c>
    </row>
    <row r="739" spans="1:6" x14ac:dyDescent="0.2">
      <c r="A739" t="s">
        <v>209</v>
      </c>
      <c r="B739">
        <v>5.66</v>
      </c>
      <c r="C739">
        <f>VLOOKUP(A739,'[2]Lookup Tables'!$A$2:$D$1495,2,FALSE)</f>
        <v>12</v>
      </c>
      <c r="D739">
        <f>VLOOKUP(A739,'[2]Lookup Tables'!$A$2:$D$1495,3,FALSE)</f>
        <v>-0.3</v>
      </c>
      <c r="E739" s="4">
        <f>VLOOKUP(A739,'[2]Lookup Tables'!$A$2:$D$1495,4,FALSE)</f>
        <v>13666667</v>
      </c>
      <c r="F739" s="5">
        <f t="shared" si="11"/>
        <v>14218786.680132998</v>
      </c>
    </row>
    <row r="740" spans="1:6" x14ac:dyDescent="0.2">
      <c r="A740" t="s">
        <v>209</v>
      </c>
      <c r="B740">
        <v>5.88</v>
      </c>
      <c r="C740">
        <f>VLOOKUP(A740,'[2]Lookup Tables'!$A$2:$D$1495,2,FALSE)</f>
        <v>12</v>
      </c>
      <c r="D740">
        <f>VLOOKUP(A740,'[2]Lookup Tables'!$A$2:$D$1495,3,FALSE)</f>
        <v>-0.3</v>
      </c>
      <c r="E740" s="4">
        <f>VLOOKUP(A740,'[2]Lookup Tables'!$A$2:$D$1495,4,FALSE)</f>
        <v>13666667</v>
      </c>
      <c r="F740" s="5">
        <f t="shared" si="11"/>
        <v>14218786.680132998</v>
      </c>
    </row>
    <row r="741" spans="1:6" x14ac:dyDescent="0.2">
      <c r="A741" t="s">
        <v>209</v>
      </c>
      <c r="B741">
        <v>4.4000000000000004</v>
      </c>
      <c r="C741">
        <f>VLOOKUP(A741,'[2]Lookup Tables'!$A$2:$D$1495,2,FALSE)</f>
        <v>12</v>
      </c>
      <c r="D741">
        <f>VLOOKUP(A741,'[2]Lookup Tables'!$A$2:$D$1495,3,FALSE)</f>
        <v>-0.3</v>
      </c>
      <c r="E741" s="4">
        <f>VLOOKUP(A741,'[2]Lookup Tables'!$A$2:$D$1495,4,FALSE)</f>
        <v>13666667</v>
      </c>
      <c r="F741" s="5">
        <f t="shared" si="11"/>
        <v>14218786.680132998</v>
      </c>
    </row>
    <row r="742" spans="1:6" x14ac:dyDescent="0.2">
      <c r="A742" t="s">
        <v>495</v>
      </c>
      <c r="B742">
        <v>8.16</v>
      </c>
      <c r="C742">
        <f>VLOOKUP(A742,'[2]Lookup Tables'!$A$2:$D$1495,2,FALSE)</f>
        <v>7</v>
      </c>
      <c r="D742">
        <f>VLOOKUP(A742,'[2]Lookup Tables'!$A$2:$D$1495,3,FALSE)</f>
        <v>-1</v>
      </c>
      <c r="E742" s="4">
        <f>VLOOKUP(A742,'[2]Lookup Tables'!$A$2:$D$1495,4,FALSE)</f>
        <v>3025000</v>
      </c>
      <c r="F742" s="5">
        <f t="shared" si="11"/>
        <v>3147206.9749999992</v>
      </c>
    </row>
    <row r="743" spans="1:6" x14ac:dyDescent="0.2">
      <c r="A743" t="s">
        <v>212</v>
      </c>
      <c r="B743">
        <v>4.71</v>
      </c>
      <c r="C743">
        <f>VLOOKUP(A743,'[2]Lookup Tables'!$A$2:$D$1495,2,FALSE)</f>
        <v>12</v>
      </c>
      <c r="D743">
        <f>VLOOKUP(A743,'[2]Lookup Tables'!$A$2:$D$1495,3,FALSE)</f>
        <v>0</v>
      </c>
      <c r="E743" s="4">
        <f>VLOOKUP(A743,'[2]Lookup Tables'!$A$2:$D$1495,4,FALSE)</f>
        <v>5500000</v>
      </c>
      <c r="F743" s="5">
        <f t="shared" si="11"/>
        <v>5722194.4999999981</v>
      </c>
    </row>
    <row r="744" spans="1:6" x14ac:dyDescent="0.2">
      <c r="A744" t="s">
        <v>214</v>
      </c>
      <c r="B744">
        <v>4.45</v>
      </c>
      <c r="C744">
        <f>VLOOKUP(A744,'[2]Lookup Tables'!$A$2:$D$1495,2,FALSE)</f>
        <v>3</v>
      </c>
      <c r="D744">
        <f>VLOOKUP(A744,'[2]Lookup Tables'!$A$2:$D$1495,3,FALSE)</f>
        <v>0.2</v>
      </c>
      <c r="E744" s="4">
        <f>VLOOKUP(A744,'[2]Lookup Tables'!$A$2:$D$1495,4,FALSE)</f>
        <v>555000</v>
      </c>
      <c r="F744" s="5">
        <f t="shared" si="11"/>
        <v>577421.44499999995</v>
      </c>
    </row>
    <row r="745" spans="1:6" x14ac:dyDescent="0.2">
      <c r="A745" t="s">
        <v>496</v>
      </c>
      <c r="B745">
        <v>3.75</v>
      </c>
      <c r="C745">
        <f>VLOOKUP(A745,'[2]Lookup Tables'!$A$2:$D$1495,2,FALSE)</f>
        <v>6</v>
      </c>
      <c r="D745">
        <f>VLOOKUP(A745,'[2]Lookup Tables'!$A$2:$D$1495,3,FALSE)</f>
        <v>0.8</v>
      </c>
      <c r="E745" s="4">
        <f>VLOOKUP(A745,'[2]Lookup Tables'!$A$2:$D$1495,4,FALSE)</f>
        <v>1125000</v>
      </c>
      <c r="F745" s="5">
        <f t="shared" si="11"/>
        <v>1170448.875</v>
      </c>
    </row>
    <row r="746" spans="1:6" x14ac:dyDescent="0.2">
      <c r="A746" t="s">
        <v>215</v>
      </c>
      <c r="B746">
        <v>4.71</v>
      </c>
      <c r="C746">
        <f>VLOOKUP(A746,'[2]Lookup Tables'!$A$2:$D$1495,2,FALSE)</f>
        <v>2</v>
      </c>
      <c r="D746">
        <f>VLOOKUP(A746,'[2]Lookup Tables'!$A$2:$D$1495,3,FALSE)</f>
        <v>0.9</v>
      </c>
      <c r="E746" s="4">
        <f>VLOOKUP(A746,'[2]Lookup Tables'!$A$2:$D$1495,4,FALSE)</f>
        <v>543500</v>
      </c>
      <c r="F746" s="5">
        <f t="shared" si="11"/>
        <v>565456.85649999999</v>
      </c>
    </row>
    <row r="747" spans="1:6" x14ac:dyDescent="0.2">
      <c r="A747" t="s">
        <v>497</v>
      </c>
      <c r="B747">
        <v>7.75</v>
      </c>
      <c r="C747">
        <f>VLOOKUP(A747,'[2]Lookup Tables'!$A$2:$D$1495,2,FALSE)</f>
        <v>7</v>
      </c>
      <c r="D747">
        <f>VLOOKUP(A747,'[2]Lookup Tables'!$A$2:$D$1495,3,FALSE)</f>
        <v>-0.4</v>
      </c>
      <c r="E747" s="4">
        <f>VLOOKUP(A747,'[2]Lookup Tables'!$A$2:$D$1495,4,FALSE)</f>
        <v>3175000</v>
      </c>
      <c r="F747" s="5">
        <f t="shared" si="11"/>
        <v>3303266.8249999993</v>
      </c>
    </row>
    <row r="748" spans="1:6" x14ac:dyDescent="0.2">
      <c r="A748" t="s">
        <v>497</v>
      </c>
      <c r="B748">
        <v>6.94</v>
      </c>
      <c r="C748">
        <f>VLOOKUP(A748,'[2]Lookup Tables'!$A$2:$D$1495,2,FALSE)</f>
        <v>7</v>
      </c>
      <c r="D748">
        <f>VLOOKUP(A748,'[2]Lookup Tables'!$A$2:$D$1495,3,FALSE)</f>
        <v>-0.4</v>
      </c>
      <c r="E748" s="4">
        <f>VLOOKUP(A748,'[2]Lookup Tables'!$A$2:$D$1495,4,FALSE)</f>
        <v>3175000</v>
      </c>
      <c r="F748" s="5">
        <f t="shared" si="11"/>
        <v>3303266.8249999993</v>
      </c>
    </row>
    <row r="749" spans="1:6" x14ac:dyDescent="0.2">
      <c r="A749" t="s">
        <v>497</v>
      </c>
      <c r="B749">
        <v>9.39</v>
      </c>
      <c r="C749">
        <f>VLOOKUP(A749,'[2]Lookup Tables'!$A$2:$D$1495,2,FALSE)</f>
        <v>7</v>
      </c>
      <c r="D749">
        <f>VLOOKUP(A749,'[2]Lookup Tables'!$A$2:$D$1495,3,FALSE)</f>
        <v>-0.4</v>
      </c>
      <c r="E749" s="4">
        <f>VLOOKUP(A749,'[2]Lookup Tables'!$A$2:$D$1495,4,FALSE)</f>
        <v>3175000</v>
      </c>
      <c r="F749" s="5">
        <f t="shared" si="11"/>
        <v>3303266.8249999993</v>
      </c>
    </row>
    <row r="750" spans="1:6" x14ac:dyDescent="0.2">
      <c r="A750" t="s">
        <v>498</v>
      </c>
      <c r="B750">
        <v>3.43</v>
      </c>
      <c r="C750">
        <f>VLOOKUP(A750,'[2]Lookup Tables'!$A$2:$D$1495,2,FALSE)</f>
        <v>6</v>
      </c>
      <c r="D750">
        <f>VLOOKUP(A750,'[2]Lookup Tables'!$A$2:$D$1495,3,FALSE)</f>
        <v>2.9</v>
      </c>
      <c r="E750" s="4">
        <f>VLOOKUP(A750,'[2]Lookup Tables'!$A$2:$D$1495,4,FALSE)</f>
        <v>7500000</v>
      </c>
      <c r="F750" s="5">
        <f t="shared" si="11"/>
        <v>7802992.4999999981</v>
      </c>
    </row>
    <row r="751" spans="1:6" x14ac:dyDescent="0.2">
      <c r="A751" t="s">
        <v>216</v>
      </c>
      <c r="B751">
        <v>2.83</v>
      </c>
      <c r="C751">
        <f>VLOOKUP(A751,'[2]Lookup Tables'!$A$2:$D$1495,2,FALSE)</f>
        <v>5</v>
      </c>
      <c r="D751">
        <f>VLOOKUP(A751,'[2]Lookup Tables'!$A$2:$D$1495,3,FALSE)</f>
        <v>1.2</v>
      </c>
      <c r="E751" s="4">
        <f>VLOOKUP(A751,'[2]Lookup Tables'!$A$2:$D$1495,4,FALSE)</f>
        <v>549800</v>
      </c>
      <c r="F751" s="5">
        <f t="shared" si="11"/>
        <v>572011.37019999989</v>
      </c>
    </row>
    <row r="752" spans="1:6" x14ac:dyDescent="0.2">
      <c r="A752" t="s">
        <v>499</v>
      </c>
      <c r="B752">
        <v>1.17</v>
      </c>
      <c r="C752">
        <f>VLOOKUP(A752,'[2]Lookup Tables'!$A$2:$D$1495,2,FALSE)</f>
        <v>5</v>
      </c>
      <c r="D752">
        <f>VLOOKUP(A752,'[2]Lookup Tables'!$A$2:$D$1495,3,FALSE)</f>
        <v>0.2</v>
      </c>
      <c r="E752" s="4">
        <f>VLOOKUP(A752,'[2]Lookup Tables'!$A$2:$D$1495,4,FALSE)</f>
        <v>535000</v>
      </c>
      <c r="F752" s="5">
        <f t="shared" si="11"/>
        <v>556613.46499999997</v>
      </c>
    </row>
    <row r="753" spans="1:6" x14ac:dyDescent="0.2">
      <c r="A753" t="s">
        <v>217</v>
      </c>
      <c r="B753">
        <v>1.83</v>
      </c>
      <c r="C753">
        <f>VLOOKUP(A753,'[2]Lookup Tables'!$A$2:$D$1495,2,FALSE)</f>
        <v>12</v>
      </c>
      <c r="D753">
        <f>VLOOKUP(A753,'[2]Lookup Tables'!$A$2:$D$1495,3,FALSE)</f>
        <v>1</v>
      </c>
      <c r="E753" s="4">
        <f>VLOOKUP(A753,'[2]Lookup Tables'!$A$2:$D$1495,4,FALSE)</f>
        <v>7666667</v>
      </c>
      <c r="F753" s="5">
        <f t="shared" si="11"/>
        <v>7976392.6801329991</v>
      </c>
    </row>
    <row r="754" spans="1:6" x14ac:dyDescent="0.2">
      <c r="A754" t="s">
        <v>217</v>
      </c>
      <c r="B754">
        <v>2.06</v>
      </c>
      <c r="C754">
        <f>VLOOKUP(A754,'[2]Lookup Tables'!$A$2:$D$1495,2,FALSE)</f>
        <v>12</v>
      </c>
      <c r="D754">
        <f>VLOOKUP(A754,'[2]Lookup Tables'!$A$2:$D$1495,3,FALSE)</f>
        <v>1</v>
      </c>
      <c r="E754" s="4">
        <f>VLOOKUP(A754,'[2]Lookup Tables'!$A$2:$D$1495,4,FALSE)</f>
        <v>7666667</v>
      </c>
      <c r="F754" s="5">
        <f t="shared" si="11"/>
        <v>7976392.6801329991</v>
      </c>
    </row>
    <row r="755" spans="1:6" x14ac:dyDescent="0.2">
      <c r="A755" t="s">
        <v>217</v>
      </c>
      <c r="B755">
        <v>1.37</v>
      </c>
      <c r="C755">
        <f>VLOOKUP(A755,'[2]Lookup Tables'!$A$2:$D$1495,2,FALSE)</f>
        <v>12</v>
      </c>
      <c r="D755">
        <f>VLOOKUP(A755,'[2]Lookup Tables'!$A$2:$D$1495,3,FALSE)</f>
        <v>1</v>
      </c>
      <c r="E755" s="4">
        <f>VLOOKUP(A755,'[2]Lookup Tables'!$A$2:$D$1495,4,FALSE)</f>
        <v>7666667</v>
      </c>
      <c r="F755" s="5">
        <f t="shared" ref="F755:F818" si="12">E755*1.019*1.021</f>
        <v>7976392.6801329991</v>
      </c>
    </row>
    <row r="756" spans="1:6" x14ac:dyDescent="0.2">
      <c r="A756" t="s">
        <v>218</v>
      </c>
      <c r="B756">
        <v>4.22</v>
      </c>
      <c r="C756">
        <f>VLOOKUP(A756,'[2]Lookup Tables'!$A$2:$D$1495,2,FALSE)</f>
        <v>2</v>
      </c>
      <c r="D756">
        <f>VLOOKUP(A756,'[2]Lookup Tables'!$A$2:$D$1495,3,FALSE)</f>
        <v>0.5</v>
      </c>
      <c r="E756" s="4">
        <f>VLOOKUP(A756,'[2]Lookup Tables'!$A$2:$D$1495,4,FALSE)</f>
        <v>3125000</v>
      </c>
      <c r="F756" s="5">
        <f t="shared" si="12"/>
        <v>3251246.8749999991</v>
      </c>
    </row>
    <row r="757" spans="1:6" x14ac:dyDescent="0.2">
      <c r="A757" t="s">
        <v>221</v>
      </c>
      <c r="B757">
        <v>4.37</v>
      </c>
      <c r="C757">
        <f>VLOOKUP(A757,'[2]Lookup Tables'!$A$2:$D$1495,2,FALSE)</f>
        <v>2</v>
      </c>
      <c r="D757">
        <f>VLOOKUP(A757,'[2]Lookup Tables'!$A$2:$D$1495,3,FALSE)</f>
        <v>1.6</v>
      </c>
      <c r="E757" s="4">
        <f>VLOOKUP(A757,'[2]Lookup Tables'!$A$2:$D$1495,4,FALSE)</f>
        <v>537500</v>
      </c>
      <c r="F757" s="5">
        <f t="shared" si="12"/>
        <v>559214.46249999991</v>
      </c>
    </row>
    <row r="758" spans="1:6" x14ac:dyDescent="0.2">
      <c r="A758" t="s">
        <v>500</v>
      </c>
      <c r="B758">
        <v>3.7</v>
      </c>
      <c r="C758">
        <f>VLOOKUP(A758,'[2]Lookup Tables'!$A$2:$D$1495,2,FALSE)</f>
        <v>4</v>
      </c>
      <c r="D758">
        <f>VLOOKUP(A758,'[2]Lookup Tables'!$A$2:$D$1495,3,FALSE)</f>
        <v>-0.3</v>
      </c>
      <c r="E758" s="4">
        <f>VLOOKUP(A758,'[2]Lookup Tables'!$A$2:$D$1495,4,FALSE)</f>
        <v>540200</v>
      </c>
      <c r="F758" s="5">
        <f t="shared" si="12"/>
        <v>562023.53979999991</v>
      </c>
    </row>
    <row r="759" spans="1:6" x14ac:dyDescent="0.2">
      <c r="A759" t="s">
        <v>500</v>
      </c>
      <c r="B759">
        <v>3.91</v>
      </c>
      <c r="C759">
        <f>VLOOKUP(A759,'[2]Lookup Tables'!$A$2:$D$1495,2,FALSE)</f>
        <v>4</v>
      </c>
      <c r="D759">
        <f>VLOOKUP(A759,'[2]Lookup Tables'!$A$2:$D$1495,3,FALSE)</f>
        <v>-0.3</v>
      </c>
      <c r="E759" s="4">
        <f>VLOOKUP(A759,'[2]Lookup Tables'!$A$2:$D$1495,4,FALSE)</f>
        <v>540200</v>
      </c>
      <c r="F759" s="5">
        <f t="shared" si="12"/>
        <v>562023.53979999991</v>
      </c>
    </row>
    <row r="760" spans="1:6" x14ac:dyDescent="0.2">
      <c r="A760" t="s">
        <v>500</v>
      </c>
      <c r="B760">
        <v>5.4</v>
      </c>
      <c r="C760">
        <f>VLOOKUP(A760,'[2]Lookup Tables'!$A$2:$D$1495,2,FALSE)</f>
        <v>4</v>
      </c>
      <c r="D760">
        <f>VLOOKUP(A760,'[2]Lookup Tables'!$A$2:$D$1495,3,FALSE)</f>
        <v>-0.3</v>
      </c>
      <c r="E760" s="4">
        <f>VLOOKUP(A760,'[2]Lookup Tables'!$A$2:$D$1495,4,FALSE)</f>
        <v>540200</v>
      </c>
      <c r="F760" s="5">
        <f t="shared" si="12"/>
        <v>562023.53979999991</v>
      </c>
    </row>
    <row r="761" spans="1:6" x14ac:dyDescent="0.2">
      <c r="A761" t="s">
        <v>500</v>
      </c>
      <c r="B761">
        <v>3.18</v>
      </c>
      <c r="C761">
        <f>VLOOKUP(A761,'[2]Lookup Tables'!$A$2:$D$1495,2,FALSE)</f>
        <v>4</v>
      </c>
      <c r="D761">
        <f>VLOOKUP(A761,'[2]Lookup Tables'!$A$2:$D$1495,3,FALSE)</f>
        <v>-0.3</v>
      </c>
      <c r="E761" s="4">
        <f>VLOOKUP(A761,'[2]Lookup Tables'!$A$2:$D$1495,4,FALSE)</f>
        <v>540200</v>
      </c>
      <c r="F761" s="5">
        <f t="shared" si="12"/>
        <v>562023.53979999991</v>
      </c>
    </row>
    <row r="762" spans="1:6" x14ac:dyDescent="0.2">
      <c r="A762" t="s">
        <v>500</v>
      </c>
      <c r="B762">
        <v>2.35</v>
      </c>
      <c r="C762">
        <f>VLOOKUP(A762,'[2]Lookup Tables'!$A$2:$D$1495,2,FALSE)</f>
        <v>4</v>
      </c>
      <c r="D762">
        <f>VLOOKUP(A762,'[2]Lookup Tables'!$A$2:$D$1495,3,FALSE)</f>
        <v>-0.3</v>
      </c>
      <c r="E762" s="4">
        <f>VLOOKUP(A762,'[2]Lookup Tables'!$A$2:$D$1495,4,FALSE)</f>
        <v>540200</v>
      </c>
      <c r="F762" s="5">
        <f t="shared" si="12"/>
        <v>562023.53979999991</v>
      </c>
    </row>
    <row r="763" spans="1:6" x14ac:dyDescent="0.2">
      <c r="A763" t="s">
        <v>222</v>
      </c>
      <c r="B763">
        <v>4.3899999999999997</v>
      </c>
      <c r="C763">
        <f>VLOOKUP(A763,'[2]Lookup Tables'!$A$2:$D$1495,2,FALSE)</f>
        <v>2</v>
      </c>
      <c r="D763">
        <f>VLOOKUP(A763,'[2]Lookup Tables'!$A$2:$D$1495,3,FALSE)</f>
        <v>3.5</v>
      </c>
      <c r="E763" s="4">
        <f>VLOOKUP(A763,'[2]Lookup Tables'!$A$2:$D$1495,4,FALSE)</f>
        <v>537000</v>
      </c>
      <c r="F763" s="5">
        <f t="shared" si="12"/>
        <v>558694.26299999992</v>
      </c>
    </row>
    <row r="764" spans="1:6" x14ac:dyDescent="0.2">
      <c r="A764" t="s">
        <v>224</v>
      </c>
      <c r="B764">
        <v>3.64</v>
      </c>
      <c r="C764">
        <f>VLOOKUP(A764,'[2]Lookup Tables'!$A$2:$D$1495,2,FALSE)</f>
        <v>5</v>
      </c>
      <c r="D764">
        <f>VLOOKUP(A764,'[2]Lookup Tables'!$A$2:$D$1495,3,FALSE)</f>
        <v>3.2</v>
      </c>
      <c r="E764" s="4">
        <f>VLOOKUP(A764,'[2]Lookup Tables'!$A$2:$D$1495,4,FALSE)</f>
        <v>3700000</v>
      </c>
      <c r="F764" s="5">
        <f t="shared" si="12"/>
        <v>3849476.2999999993</v>
      </c>
    </row>
    <row r="765" spans="1:6" x14ac:dyDescent="0.2">
      <c r="A765" t="s">
        <v>226</v>
      </c>
      <c r="B765">
        <v>6.08</v>
      </c>
      <c r="C765">
        <f>VLOOKUP(A765,'[2]Lookup Tables'!$A$2:$D$1495,2,FALSE)</f>
        <v>3</v>
      </c>
      <c r="D765">
        <f>VLOOKUP(A765,'[2]Lookup Tables'!$A$2:$D$1495,3,FALSE)</f>
        <v>-0.2</v>
      </c>
      <c r="E765" s="4">
        <f>VLOOKUP(A765,'[2]Lookup Tables'!$A$2:$D$1495,4,FALSE)</f>
        <v>562250</v>
      </c>
      <c r="F765" s="5">
        <f t="shared" si="12"/>
        <v>584964.33774999995</v>
      </c>
    </row>
    <row r="766" spans="1:6" x14ac:dyDescent="0.2">
      <c r="A766" t="s">
        <v>227</v>
      </c>
      <c r="B766">
        <v>6.52</v>
      </c>
      <c r="C766">
        <f>VLOOKUP(A766,'[2]Lookup Tables'!$A$2:$D$1495,2,FALSE)</f>
        <v>5</v>
      </c>
      <c r="D766">
        <f>VLOOKUP(A766,'[2]Lookup Tables'!$A$2:$D$1495,3,FALSE)</f>
        <v>-0.7</v>
      </c>
      <c r="E766" s="4">
        <f>VLOOKUP(A766,'[2]Lookup Tables'!$A$2:$D$1495,4,FALSE)</f>
        <v>1900000</v>
      </c>
      <c r="F766" s="5">
        <f t="shared" si="12"/>
        <v>1976758.0999999996</v>
      </c>
    </row>
    <row r="767" spans="1:6" x14ac:dyDescent="0.2">
      <c r="A767" t="s">
        <v>227</v>
      </c>
      <c r="B767">
        <v>5.72</v>
      </c>
      <c r="C767">
        <f>VLOOKUP(A767,'[2]Lookup Tables'!$A$2:$D$1495,2,FALSE)</f>
        <v>5</v>
      </c>
      <c r="D767">
        <f>VLOOKUP(A767,'[2]Lookup Tables'!$A$2:$D$1495,3,FALSE)</f>
        <v>-0.7</v>
      </c>
      <c r="E767" s="4">
        <f>VLOOKUP(A767,'[2]Lookup Tables'!$A$2:$D$1495,4,FALSE)</f>
        <v>1900000</v>
      </c>
      <c r="F767" s="5">
        <f t="shared" si="12"/>
        <v>1976758.0999999996</v>
      </c>
    </row>
    <row r="768" spans="1:6" x14ac:dyDescent="0.2">
      <c r="A768" t="s">
        <v>227</v>
      </c>
      <c r="B768">
        <v>8.1</v>
      </c>
      <c r="C768">
        <f>VLOOKUP(A768,'[2]Lookup Tables'!$A$2:$D$1495,2,FALSE)</f>
        <v>5</v>
      </c>
      <c r="D768">
        <f>VLOOKUP(A768,'[2]Lookup Tables'!$A$2:$D$1495,3,FALSE)</f>
        <v>-0.7</v>
      </c>
      <c r="E768" s="4">
        <f>VLOOKUP(A768,'[2]Lookup Tables'!$A$2:$D$1495,4,FALSE)</f>
        <v>1900000</v>
      </c>
      <c r="F768" s="5">
        <f t="shared" si="12"/>
        <v>1976758.0999999996</v>
      </c>
    </row>
    <row r="769" spans="1:6" x14ac:dyDescent="0.2">
      <c r="A769" t="s">
        <v>230</v>
      </c>
      <c r="B769">
        <v>2.61</v>
      </c>
      <c r="C769">
        <f>VLOOKUP(A769,'[2]Lookup Tables'!$A$2:$D$1495,2,FALSE)</f>
        <v>7</v>
      </c>
      <c r="D769">
        <f>VLOOKUP(A769,'[2]Lookup Tables'!$A$2:$D$1495,3,FALSE)</f>
        <v>1.4</v>
      </c>
      <c r="E769" s="4">
        <f>VLOOKUP(A769,'[2]Lookup Tables'!$A$2:$D$1495,4,FALSE)</f>
        <v>1825000</v>
      </c>
      <c r="F769" s="5">
        <f t="shared" si="12"/>
        <v>1898728.1749999996</v>
      </c>
    </row>
    <row r="770" spans="1:6" x14ac:dyDescent="0.2">
      <c r="A770" t="s">
        <v>231</v>
      </c>
      <c r="B770">
        <v>3.98</v>
      </c>
      <c r="C770">
        <f>VLOOKUP(A770,'[2]Lookup Tables'!$A$2:$D$1495,2,FALSE)</f>
        <v>12</v>
      </c>
      <c r="D770">
        <f>VLOOKUP(A770,'[2]Lookup Tables'!$A$2:$D$1495,3,FALSE)</f>
        <v>0.8</v>
      </c>
      <c r="E770" s="4">
        <f>VLOOKUP(A770,'[2]Lookup Tables'!$A$2:$D$1495,4,FALSE)</f>
        <v>11500000</v>
      </c>
      <c r="F770" s="5">
        <f t="shared" si="12"/>
        <v>11964588.499999996</v>
      </c>
    </row>
    <row r="771" spans="1:6" x14ac:dyDescent="0.2">
      <c r="A771" t="s">
        <v>232</v>
      </c>
      <c r="B771">
        <v>4.25</v>
      </c>
      <c r="C771">
        <f>VLOOKUP(A771,'[2]Lookup Tables'!$A$2:$D$1495,2,FALSE)</f>
        <v>3</v>
      </c>
      <c r="D771">
        <f>VLOOKUP(A771,'[2]Lookup Tables'!$A$2:$D$1495,3,FALSE)</f>
        <v>1</v>
      </c>
      <c r="E771" s="4">
        <f>VLOOKUP(A771,'[2]Lookup Tables'!$A$2:$D$1495,4,FALSE)</f>
        <v>548000</v>
      </c>
      <c r="F771" s="5">
        <f t="shared" si="12"/>
        <v>570138.652</v>
      </c>
    </row>
    <row r="772" spans="1:6" x14ac:dyDescent="0.2">
      <c r="A772" t="s">
        <v>233</v>
      </c>
      <c r="B772">
        <v>5.33</v>
      </c>
      <c r="C772">
        <f>VLOOKUP(A772,'[2]Lookup Tables'!$A$2:$D$1495,2,FALSE)</f>
        <v>5</v>
      </c>
      <c r="D772">
        <f>VLOOKUP(A772,'[2]Lookup Tables'!$A$2:$D$1495,3,FALSE)</f>
        <v>-0.9</v>
      </c>
      <c r="E772" s="4">
        <f>VLOOKUP(A772,'[2]Lookup Tables'!$A$2:$D$1495,4,FALSE)</f>
        <v>685000</v>
      </c>
      <c r="F772" s="5">
        <f t="shared" si="12"/>
        <v>712673.31499999983</v>
      </c>
    </row>
    <row r="773" spans="1:6" x14ac:dyDescent="0.2">
      <c r="A773" t="s">
        <v>234</v>
      </c>
      <c r="B773">
        <v>3.61</v>
      </c>
      <c r="C773">
        <f>VLOOKUP(A773,'[2]Lookup Tables'!$A$2:$D$1495,2,FALSE)</f>
        <v>8</v>
      </c>
      <c r="D773">
        <f>VLOOKUP(A773,'[2]Lookup Tables'!$A$2:$D$1495,3,FALSE)</f>
        <v>1.4</v>
      </c>
      <c r="E773" s="4">
        <f>VLOOKUP(A773,'[2]Lookup Tables'!$A$2:$D$1495,4,FALSE)</f>
        <v>5900000</v>
      </c>
      <c r="F773" s="5">
        <f t="shared" si="12"/>
        <v>6138354.0999999987</v>
      </c>
    </row>
    <row r="774" spans="1:6" x14ac:dyDescent="0.2">
      <c r="A774" t="s">
        <v>501</v>
      </c>
      <c r="B774">
        <v>4.75</v>
      </c>
      <c r="C774">
        <f>VLOOKUP(A774,'[2]Lookup Tables'!$A$2:$D$1495,2,FALSE)</f>
        <v>10</v>
      </c>
      <c r="D774">
        <f>VLOOKUP(A774,'[2]Lookup Tables'!$A$2:$D$1495,3,FALSE)</f>
        <v>-0.4</v>
      </c>
      <c r="E774" s="4">
        <f>VLOOKUP(A774,'[2]Lookup Tables'!$A$2:$D$1495,4,FALSE)</f>
        <v>1750000</v>
      </c>
      <c r="F774" s="5">
        <f t="shared" si="12"/>
        <v>1820698.2499999995</v>
      </c>
    </row>
    <row r="775" spans="1:6" x14ac:dyDescent="0.2">
      <c r="A775" t="s">
        <v>236</v>
      </c>
      <c r="B775">
        <v>3.55</v>
      </c>
      <c r="C775">
        <f>VLOOKUP(A775,'[2]Lookup Tables'!$A$2:$D$1495,2,FALSE)</f>
        <v>6</v>
      </c>
      <c r="D775">
        <f>VLOOKUP(A775,'[2]Lookup Tables'!$A$2:$D$1495,3,FALSE)</f>
        <v>1.2</v>
      </c>
      <c r="E775" s="4">
        <f>VLOOKUP(A775,'[2]Lookup Tables'!$A$2:$D$1495,4,FALSE)</f>
        <v>3850000</v>
      </c>
      <c r="F775" s="5">
        <f t="shared" si="12"/>
        <v>4005536.149999999</v>
      </c>
    </row>
    <row r="776" spans="1:6" x14ac:dyDescent="0.2">
      <c r="A776" t="s">
        <v>502</v>
      </c>
      <c r="B776">
        <v>4.5</v>
      </c>
      <c r="C776">
        <f>VLOOKUP(A776,'[2]Lookup Tables'!$A$2:$D$1495,2,FALSE)</f>
        <v>2</v>
      </c>
      <c r="D776">
        <f>VLOOKUP(A776,'[2]Lookup Tables'!$A$2:$D$1495,3,FALSE)</f>
        <v>0.9</v>
      </c>
      <c r="E776" s="4">
        <f>VLOOKUP(A776,'[2]Lookup Tables'!$A$2:$D$1495,4,FALSE)</f>
        <v>535000</v>
      </c>
      <c r="F776" s="5">
        <f t="shared" si="12"/>
        <v>556613.46499999997</v>
      </c>
    </row>
    <row r="777" spans="1:6" x14ac:dyDescent="0.2">
      <c r="A777" t="s">
        <v>238</v>
      </c>
      <c r="B777">
        <v>4.5</v>
      </c>
      <c r="C777">
        <f>VLOOKUP(A777,'[2]Lookup Tables'!$A$2:$D$1495,2,FALSE)</f>
        <v>9</v>
      </c>
      <c r="D777">
        <f>VLOOKUP(A777,'[2]Lookup Tables'!$A$2:$D$1495,3,FALSE)</f>
        <v>0.2</v>
      </c>
      <c r="E777" s="4">
        <f>VLOOKUP(A777,'[2]Lookup Tables'!$A$2:$D$1495,4,FALSE)</f>
        <v>9000000</v>
      </c>
      <c r="F777" s="5">
        <f t="shared" si="12"/>
        <v>9363591</v>
      </c>
    </row>
    <row r="778" spans="1:6" x14ac:dyDescent="0.2">
      <c r="A778" t="s">
        <v>239</v>
      </c>
      <c r="B778">
        <v>3.14</v>
      </c>
      <c r="C778">
        <f>VLOOKUP(A778,'[2]Lookup Tables'!$A$2:$D$1495,2,FALSE)</f>
        <v>2</v>
      </c>
      <c r="D778">
        <f>VLOOKUP(A778,'[2]Lookup Tables'!$A$2:$D$1495,3,FALSE)</f>
        <v>1.6</v>
      </c>
      <c r="E778" s="4">
        <f>VLOOKUP(A778,'[2]Lookup Tables'!$A$2:$D$1495,4,FALSE)</f>
        <v>537500</v>
      </c>
      <c r="F778" s="5">
        <f t="shared" si="12"/>
        <v>559214.46249999991</v>
      </c>
    </row>
    <row r="779" spans="1:6" x14ac:dyDescent="0.2">
      <c r="A779" t="s">
        <v>503</v>
      </c>
      <c r="B779">
        <v>5.61</v>
      </c>
      <c r="C779">
        <f>VLOOKUP(A779,'[2]Lookup Tables'!$A$2:$D$1495,2,FALSE)</f>
        <v>7</v>
      </c>
      <c r="D779">
        <f>VLOOKUP(A779,'[2]Lookup Tables'!$A$2:$D$1495,3,FALSE)</f>
        <v>-0.2</v>
      </c>
      <c r="E779" s="4">
        <f>VLOOKUP(A779,'[2]Lookup Tables'!$A$2:$D$1495,4,FALSE)</f>
        <v>8917000</v>
      </c>
      <c r="F779" s="5">
        <f t="shared" si="12"/>
        <v>9277237.8829999994</v>
      </c>
    </row>
    <row r="780" spans="1:6" x14ac:dyDescent="0.2">
      <c r="A780" t="s">
        <v>242</v>
      </c>
      <c r="B780">
        <v>1.44</v>
      </c>
      <c r="C780">
        <f>VLOOKUP(A780,'[2]Lookup Tables'!$A$2:$D$1495,2,FALSE)</f>
        <v>12</v>
      </c>
      <c r="D780">
        <f>VLOOKUP(A780,'[2]Lookup Tables'!$A$2:$D$1495,3,FALSE)</f>
        <v>3</v>
      </c>
      <c r="E780" s="4">
        <f>VLOOKUP(A780,'[2]Lookup Tables'!$A$2:$D$1495,4,FALSE)</f>
        <v>9000000</v>
      </c>
      <c r="F780" s="5">
        <f t="shared" si="12"/>
        <v>9363591</v>
      </c>
    </row>
    <row r="781" spans="1:6" x14ac:dyDescent="0.2">
      <c r="A781" t="s">
        <v>243</v>
      </c>
      <c r="B781">
        <v>4.09</v>
      </c>
      <c r="C781">
        <f>VLOOKUP(A781,'[2]Lookup Tables'!$A$2:$D$1495,2,FALSE)</f>
        <v>6</v>
      </c>
      <c r="D781">
        <f>VLOOKUP(A781,'[2]Lookup Tables'!$A$2:$D$1495,3,FALSE)</f>
        <v>0.4</v>
      </c>
      <c r="E781" s="4">
        <f>VLOOKUP(A781,'[2]Lookup Tables'!$A$2:$D$1495,4,FALSE)</f>
        <v>4700000</v>
      </c>
      <c r="F781" s="5">
        <f t="shared" si="12"/>
        <v>4889875.3</v>
      </c>
    </row>
    <row r="782" spans="1:6" x14ac:dyDescent="0.2">
      <c r="A782" t="s">
        <v>504</v>
      </c>
      <c r="B782">
        <v>7.63</v>
      </c>
      <c r="C782">
        <f>VLOOKUP(A782,'[2]Lookup Tables'!$A$2:$D$1495,2,FALSE)</f>
        <v>7</v>
      </c>
      <c r="D782">
        <f>VLOOKUP(A782,'[2]Lookup Tables'!$A$2:$D$1495,3,FALSE)</f>
        <v>-0.8</v>
      </c>
      <c r="E782" s="4">
        <f>VLOOKUP(A782,'[2]Lookup Tables'!$A$2:$D$1495,4,FALSE)</f>
        <v>1250000</v>
      </c>
      <c r="F782" s="5">
        <f t="shared" si="12"/>
        <v>1300498.7499999995</v>
      </c>
    </row>
    <row r="783" spans="1:6" x14ac:dyDescent="0.2">
      <c r="A783" t="s">
        <v>504</v>
      </c>
      <c r="B783">
        <v>6.43</v>
      </c>
      <c r="C783">
        <f>VLOOKUP(A783,'[2]Lookup Tables'!$A$2:$D$1495,2,FALSE)</f>
        <v>7</v>
      </c>
      <c r="D783">
        <f>VLOOKUP(A783,'[2]Lookup Tables'!$A$2:$D$1495,3,FALSE)</f>
        <v>-0.8</v>
      </c>
      <c r="E783" s="4">
        <f>VLOOKUP(A783,'[2]Lookup Tables'!$A$2:$D$1495,4,FALSE)</f>
        <v>1250000</v>
      </c>
      <c r="F783" s="5">
        <f t="shared" si="12"/>
        <v>1300498.7499999995</v>
      </c>
    </row>
    <row r="784" spans="1:6" x14ac:dyDescent="0.2">
      <c r="A784" t="s">
        <v>504</v>
      </c>
      <c r="B784">
        <v>8.56</v>
      </c>
      <c r="C784">
        <f>VLOOKUP(A784,'[2]Lookup Tables'!$A$2:$D$1495,2,FALSE)</f>
        <v>7</v>
      </c>
      <c r="D784">
        <f>VLOOKUP(A784,'[2]Lookup Tables'!$A$2:$D$1495,3,FALSE)</f>
        <v>-0.8</v>
      </c>
      <c r="E784" s="4">
        <f>VLOOKUP(A784,'[2]Lookup Tables'!$A$2:$D$1495,4,FALSE)</f>
        <v>1250000</v>
      </c>
      <c r="F784" s="5">
        <f t="shared" si="12"/>
        <v>1300498.7499999995</v>
      </c>
    </row>
    <row r="785" spans="1:6" x14ac:dyDescent="0.2">
      <c r="A785" t="s">
        <v>245</v>
      </c>
      <c r="B785">
        <v>4.53</v>
      </c>
      <c r="C785">
        <f>VLOOKUP(A785,'[2]Lookup Tables'!$A$2:$D$1495,2,FALSE)</f>
        <v>2</v>
      </c>
      <c r="D785">
        <f>VLOOKUP(A785,'[2]Lookup Tables'!$A$2:$D$1495,3,FALSE)</f>
        <v>0.3</v>
      </c>
      <c r="E785" s="4">
        <f>VLOOKUP(A785,'[2]Lookup Tables'!$A$2:$D$1495,4,FALSE)</f>
        <v>535000</v>
      </c>
      <c r="F785" s="5">
        <f t="shared" si="12"/>
        <v>556613.46499999997</v>
      </c>
    </row>
    <row r="786" spans="1:6" x14ac:dyDescent="0.2">
      <c r="A786" t="s">
        <v>246</v>
      </c>
      <c r="B786">
        <v>2.5499999999999998</v>
      </c>
      <c r="C786">
        <f>VLOOKUP(A786,'[2]Lookup Tables'!$A$2:$D$1495,2,FALSE)</f>
        <v>6</v>
      </c>
      <c r="D786">
        <f>VLOOKUP(A786,'[2]Lookup Tables'!$A$2:$D$1495,3,FALSE)</f>
        <v>3</v>
      </c>
      <c r="E786" s="4">
        <f>VLOOKUP(A786,'[2]Lookup Tables'!$A$2:$D$1495,4,FALSE)</f>
        <v>4000000</v>
      </c>
      <c r="F786" s="5">
        <f t="shared" si="12"/>
        <v>4161595.9999999991</v>
      </c>
    </row>
    <row r="787" spans="1:6" x14ac:dyDescent="0.2">
      <c r="A787" t="s">
        <v>505</v>
      </c>
      <c r="B787">
        <v>5.12</v>
      </c>
      <c r="C787">
        <f>VLOOKUP(A787,'[2]Lookup Tables'!$A$2:$D$1495,2,FALSE)</f>
        <v>2</v>
      </c>
      <c r="D787">
        <f>VLOOKUP(A787,'[2]Lookup Tables'!$A$2:$D$1495,3,FALSE)</f>
        <v>0.7</v>
      </c>
      <c r="E787" s="4">
        <f>VLOOKUP(A787,'[2]Lookup Tables'!$A$2:$D$1495,4,FALSE)</f>
        <v>540500</v>
      </c>
      <c r="F787" s="5">
        <f t="shared" si="12"/>
        <v>562335.65949999995</v>
      </c>
    </row>
    <row r="788" spans="1:6" x14ac:dyDescent="0.2">
      <c r="A788" t="s">
        <v>248</v>
      </c>
      <c r="B788">
        <v>5.79</v>
      </c>
      <c r="C788">
        <f>VLOOKUP(A788,'[2]Lookup Tables'!$A$2:$D$1495,2,FALSE)</f>
        <v>4</v>
      </c>
      <c r="D788">
        <f>VLOOKUP(A788,'[2]Lookup Tables'!$A$2:$D$1495,3,FALSE)</f>
        <v>-0.3</v>
      </c>
      <c r="E788" s="4">
        <f>VLOOKUP(A788,'[2]Lookup Tables'!$A$2:$D$1495,4,FALSE)</f>
        <v>550625</v>
      </c>
      <c r="F788" s="5">
        <f t="shared" si="12"/>
        <v>572869.69937499997</v>
      </c>
    </row>
    <row r="789" spans="1:6" x14ac:dyDescent="0.2">
      <c r="A789" t="s">
        <v>506</v>
      </c>
      <c r="B789">
        <v>7.03</v>
      </c>
      <c r="C789">
        <f>VLOOKUP(A789,'[2]Lookup Tables'!$A$2:$D$1495,2,FALSE)</f>
        <v>2</v>
      </c>
      <c r="D789">
        <f>VLOOKUP(A789,'[2]Lookup Tables'!$A$2:$D$1495,3,FALSE)</f>
        <v>-0.5</v>
      </c>
      <c r="E789" s="4">
        <f>VLOOKUP(A789,'[2]Lookup Tables'!$A$2:$D$1495,4,FALSE)</f>
        <v>537500</v>
      </c>
      <c r="F789" s="5">
        <f t="shared" si="12"/>
        <v>559214.46249999991</v>
      </c>
    </row>
    <row r="790" spans="1:6" x14ac:dyDescent="0.2">
      <c r="A790" t="s">
        <v>507</v>
      </c>
      <c r="B790">
        <v>5.52</v>
      </c>
      <c r="C790">
        <f>VLOOKUP(A790,'[2]Lookup Tables'!$A$2:$D$1495,2,FALSE)</f>
        <v>4</v>
      </c>
      <c r="D790">
        <f>VLOOKUP(A790,'[2]Lookup Tables'!$A$2:$D$1495,3,FALSE)</f>
        <v>-0.2</v>
      </c>
      <c r="E790" s="4">
        <f>VLOOKUP(A790,'[2]Lookup Tables'!$A$2:$D$1495,4,FALSE)</f>
        <v>541400</v>
      </c>
      <c r="F790" s="5">
        <f t="shared" si="12"/>
        <v>563272.01859999995</v>
      </c>
    </row>
    <row r="791" spans="1:6" x14ac:dyDescent="0.2">
      <c r="A791" t="s">
        <v>249</v>
      </c>
      <c r="B791">
        <v>3.88</v>
      </c>
      <c r="C791" t="str">
        <f>VLOOKUP(A791,'[2]Lookup Tables'!$A$2:$D$1495,2,FALSE)</f>
        <v>1st</v>
      </c>
      <c r="D791">
        <f>VLOOKUP(A791,'[2]Lookup Tables'!$A$2:$D$1495,3,FALSE)</f>
        <v>2.9</v>
      </c>
      <c r="E791" s="4">
        <f>VLOOKUP(A791,'[2]Lookup Tables'!$A$2:$D$1495,4,FALSE)</f>
        <v>535000</v>
      </c>
      <c r="F791" s="5">
        <f t="shared" si="12"/>
        <v>556613.46499999997</v>
      </c>
    </row>
    <row r="792" spans="1:6" x14ac:dyDescent="0.2">
      <c r="A792" t="s">
        <v>251</v>
      </c>
      <c r="B792">
        <v>5.52</v>
      </c>
      <c r="C792">
        <f>VLOOKUP(A792,'[2]Lookup Tables'!$A$2:$D$1495,2,FALSE)</f>
        <v>7</v>
      </c>
      <c r="D792">
        <f>VLOOKUP(A792,'[2]Lookup Tables'!$A$2:$D$1495,3,FALSE)</f>
        <v>-0.2</v>
      </c>
      <c r="E792" s="4">
        <f>VLOOKUP(A792,'[2]Lookup Tables'!$A$2:$D$1495,4,FALSE)</f>
        <v>7000000</v>
      </c>
      <c r="F792" s="5">
        <f t="shared" si="12"/>
        <v>7282792.9999999981</v>
      </c>
    </row>
    <row r="793" spans="1:6" x14ac:dyDescent="0.2">
      <c r="A793" t="s">
        <v>252</v>
      </c>
      <c r="B793">
        <v>4.12</v>
      </c>
      <c r="C793">
        <f>VLOOKUP(A793,'[2]Lookup Tables'!$A$2:$D$1495,2,FALSE)</f>
        <v>3</v>
      </c>
      <c r="D793">
        <f>VLOOKUP(A793,'[2]Lookup Tables'!$A$2:$D$1495,3,FALSE)</f>
        <v>0.8</v>
      </c>
      <c r="E793" s="4">
        <f>VLOOKUP(A793,'[2]Lookup Tables'!$A$2:$D$1495,4,FALSE)</f>
        <v>539000</v>
      </c>
      <c r="F793" s="5">
        <f t="shared" si="12"/>
        <v>560775.06099999999</v>
      </c>
    </row>
    <row r="794" spans="1:6" x14ac:dyDescent="0.2">
      <c r="A794" t="s">
        <v>255</v>
      </c>
      <c r="B794">
        <v>3.62</v>
      </c>
      <c r="C794">
        <f>VLOOKUP(A794,'[2]Lookup Tables'!$A$2:$D$1495,2,FALSE)</f>
        <v>10</v>
      </c>
      <c r="D794">
        <f>VLOOKUP(A794,'[2]Lookup Tables'!$A$2:$D$1495,3,FALSE)</f>
        <v>1.9</v>
      </c>
      <c r="E794" s="4">
        <f>VLOOKUP(A794,'[2]Lookup Tables'!$A$2:$D$1495,4,FALSE)</f>
        <v>7000000</v>
      </c>
      <c r="F794" s="5">
        <f t="shared" si="12"/>
        <v>7282792.9999999981</v>
      </c>
    </row>
    <row r="795" spans="1:6" x14ac:dyDescent="0.2">
      <c r="A795" t="s">
        <v>256</v>
      </c>
      <c r="B795">
        <v>3.49</v>
      </c>
      <c r="C795">
        <f>VLOOKUP(A795,'[2]Lookup Tables'!$A$2:$D$1495,2,FALSE)</f>
        <v>11</v>
      </c>
      <c r="D795">
        <f>VLOOKUP(A795,'[2]Lookup Tables'!$A$2:$D$1495,3,FALSE)</f>
        <v>1.2</v>
      </c>
      <c r="E795" s="4">
        <f>VLOOKUP(A795,'[2]Lookup Tables'!$A$2:$D$1495,4,FALSE)</f>
        <v>1000000</v>
      </c>
      <c r="F795" s="5">
        <f t="shared" si="12"/>
        <v>1040398.9999999998</v>
      </c>
    </row>
    <row r="796" spans="1:6" x14ac:dyDescent="0.2">
      <c r="A796" t="s">
        <v>257</v>
      </c>
      <c r="B796">
        <v>4.7699999999999996</v>
      </c>
      <c r="C796">
        <f>VLOOKUP(A796,'[2]Lookup Tables'!$A$2:$D$1495,2,FALSE)</f>
        <v>2</v>
      </c>
      <c r="D796">
        <f>VLOOKUP(A796,'[2]Lookup Tables'!$A$2:$D$1495,3,FALSE)</f>
        <v>0</v>
      </c>
      <c r="E796" s="4">
        <f>VLOOKUP(A796,'[2]Lookup Tables'!$A$2:$D$1495,4,FALSE)</f>
        <v>543400</v>
      </c>
      <c r="F796" s="5">
        <f t="shared" si="12"/>
        <v>565352.8165999999</v>
      </c>
    </row>
    <row r="797" spans="1:6" x14ac:dyDescent="0.2">
      <c r="A797" t="s">
        <v>508</v>
      </c>
      <c r="B797">
        <v>3.49</v>
      </c>
      <c r="C797">
        <f>VLOOKUP(A797,'[2]Lookup Tables'!$A$2:$D$1495,2,FALSE)</f>
        <v>5</v>
      </c>
      <c r="D797">
        <f>VLOOKUP(A797,'[2]Lookup Tables'!$A$2:$D$1495,3,FALSE)</f>
        <v>3.2</v>
      </c>
      <c r="E797" s="4">
        <f>VLOOKUP(A797,'[2]Lookup Tables'!$A$2:$D$1495,4,FALSE)</f>
        <v>547000</v>
      </c>
      <c r="F797" s="5">
        <f t="shared" si="12"/>
        <v>569098.25299999991</v>
      </c>
    </row>
    <row r="798" spans="1:6" x14ac:dyDescent="0.2">
      <c r="A798" t="s">
        <v>258</v>
      </c>
      <c r="B798">
        <v>3.01</v>
      </c>
      <c r="C798">
        <f>VLOOKUP(A798,'[2]Lookup Tables'!$A$2:$D$1495,2,FALSE)</f>
        <v>4</v>
      </c>
      <c r="D798">
        <f>VLOOKUP(A798,'[2]Lookup Tables'!$A$2:$D$1495,3,FALSE)</f>
        <v>2</v>
      </c>
      <c r="E798" s="4">
        <f>VLOOKUP(A798,'[2]Lookup Tables'!$A$2:$D$1495,4,FALSE)</f>
        <v>557500</v>
      </c>
      <c r="F798" s="5">
        <f t="shared" si="12"/>
        <v>580022.4425</v>
      </c>
    </row>
    <row r="799" spans="1:6" x14ac:dyDescent="0.2">
      <c r="A799" t="s">
        <v>259</v>
      </c>
      <c r="B799">
        <v>1.59</v>
      </c>
      <c r="C799">
        <f>VLOOKUP(A799,'[2]Lookup Tables'!$A$2:$D$1495,2,FALSE)</f>
        <v>11</v>
      </c>
      <c r="D799">
        <f>VLOOKUP(A799,'[2]Lookup Tables'!$A$2:$D$1495,3,FALSE)</f>
        <v>2.1</v>
      </c>
      <c r="E799" s="4">
        <f>VLOOKUP(A799,'[2]Lookup Tables'!$A$2:$D$1495,4,FALSE)</f>
        <v>6500000</v>
      </c>
      <c r="F799" s="5">
        <f t="shared" si="12"/>
        <v>6762593.4999999981</v>
      </c>
    </row>
    <row r="800" spans="1:6" x14ac:dyDescent="0.2">
      <c r="A800" t="s">
        <v>259</v>
      </c>
      <c r="B800">
        <v>1.1200000000000001</v>
      </c>
      <c r="C800">
        <f>VLOOKUP(A800,'[2]Lookup Tables'!$A$2:$D$1495,2,FALSE)</f>
        <v>11</v>
      </c>
      <c r="D800">
        <f>VLOOKUP(A800,'[2]Lookup Tables'!$A$2:$D$1495,3,FALSE)</f>
        <v>2.1</v>
      </c>
      <c r="E800" s="4">
        <f>VLOOKUP(A800,'[2]Lookup Tables'!$A$2:$D$1495,4,FALSE)</f>
        <v>6500000</v>
      </c>
      <c r="F800" s="5">
        <f t="shared" si="12"/>
        <v>6762593.4999999981</v>
      </c>
    </row>
    <row r="801" spans="1:6" x14ac:dyDescent="0.2">
      <c r="A801" t="s">
        <v>259</v>
      </c>
      <c r="B801">
        <v>2.4500000000000002</v>
      </c>
      <c r="C801">
        <f>VLOOKUP(A801,'[2]Lookup Tables'!$A$2:$D$1495,2,FALSE)</f>
        <v>11</v>
      </c>
      <c r="D801">
        <f>VLOOKUP(A801,'[2]Lookup Tables'!$A$2:$D$1495,3,FALSE)</f>
        <v>2.1</v>
      </c>
      <c r="E801" s="4">
        <f>VLOOKUP(A801,'[2]Lookup Tables'!$A$2:$D$1495,4,FALSE)</f>
        <v>6500000</v>
      </c>
      <c r="F801" s="5">
        <f t="shared" si="12"/>
        <v>6762593.4999999981</v>
      </c>
    </row>
    <row r="802" spans="1:6" x14ac:dyDescent="0.2">
      <c r="A802" t="s">
        <v>509</v>
      </c>
      <c r="B802">
        <v>36</v>
      </c>
      <c r="C802">
        <f>VLOOKUP(A802,'[2]Lookup Tables'!$A$2:$D$1495,2,FALSE)</f>
        <v>2</v>
      </c>
      <c r="D802">
        <f>VLOOKUP(A802,'[2]Lookup Tables'!$A$2:$D$1495,3,FALSE)</f>
        <v>-0.3</v>
      </c>
      <c r="E802" s="4">
        <f>VLOOKUP(A802,'[2]Lookup Tables'!$A$2:$D$1495,4,FALSE)</f>
        <v>537000</v>
      </c>
      <c r="F802" s="5">
        <f t="shared" si="12"/>
        <v>558694.26299999992</v>
      </c>
    </row>
    <row r="803" spans="1:6" x14ac:dyDescent="0.2">
      <c r="A803" t="s">
        <v>263</v>
      </c>
      <c r="B803">
        <v>3.54</v>
      </c>
      <c r="C803">
        <f>VLOOKUP(A803,'[2]Lookup Tables'!$A$2:$D$1495,2,FALSE)</f>
        <v>3</v>
      </c>
      <c r="D803">
        <f>VLOOKUP(A803,'[2]Lookup Tables'!$A$2:$D$1495,3,FALSE)</f>
        <v>4.3</v>
      </c>
      <c r="E803" s="4">
        <f>VLOOKUP(A803,'[2]Lookup Tables'!$A$2:$D$1495,4,FALSE)</f>
        <v>544000</v>
      </c>
      <c r="F803" s="5">
        <f t="shared" si="12"/>
        <v>565977.05599999998</v>
      </c>
    </row>
    <row r="804" spans="1:6" x14ac:dyDescent="0.2">
      <c r="A804" t="s">
        <v>510</v>
      </c>
      <c r="B804">
        <v>4.92</v>
      </c>
      <c r="C804">
        <f>VLOOKUP(A804,'[2]Lookup Tables'!$A$2:$D$1495,2,FALSE)</f>
        <v>12</v>
      </c>
      <c r="D804">
        <f>VLOOKUP(A804,'[2]Lookup Tables'!$A$2:$D$1495,3,FALSE)</f>
        <v>0.6</v>
      </c>
      <c r="E804" s="4">
        <f>VLOOKUP(A804,'[2]Lookup Tables'!$A$2:$D$1495,4,FALSE)</f>
        <v>12000000</v>
      </c>
      <c r="F804" s="5">
        <f t="shared" si="12"/>
        <v>12484787.999999996</v>
      </c>
    </row>
    <row r="805" spans="1:6" x14ac:dyDescent="0.2">
      <c r="A805" t="s">
        <v>264</v>
      </c>
      <c r="B805">
        <v>4.21</v>
      </c>
      <c r="C805">
        <f>VLOOKUP(A805,'[2]Lookup Tables'!$A$2:$D$1495,2,FALSE)</f>
        <v>9</v>
      </c>
      <c r="D805">
        <f>VLOOKUP(A805,'[2]Lookup Tables'!$A$2:$D$1495,3,FALSE)</f>
        <v>0.4</v>
      </c>
      <c r="E805" s="4">
        <f>VLOOKUP(A805,'[2]Lookup Tables'!$A$2:$D$1495,4,FALSE)</f>
        <v>1750000</v>
      </c>
      <c r="F805" s="5">
        <f t="shared" si="12"/>
        <v>1820698.2499999995</v>
      </c>
    </row>
    <row r="806" spans="1:6" x14ac:dyDescent="0.2">
      <c r="A806" t="s">
        <v>265</v>
      </c>
      <c r="B806">
        <v>5.31</v>
      </c>
      <c r="C806">
        <f>VLOOKUP(A806,'[2]Lookup Tables'!$A$2:$D$1495,2,FALSE)</f>
        <v>4</v>
      </c>
      <c r="D806">
        <f>VLOOKUP(A806,'[2]Lookup Tables'!$A$2:$D$1495,3,FALSE)</f>
        <v>0.5</v>
      </c>
      <c r="E806" s="4">
        <f>VLOOKUP(A806,'[2]Lookup Tables'!$A$2:$D$1495,4,FALSE)</f>
        <v>545500</v>
      </c>
      <c r="F806" s="5">
        <f t="shared" si="12"/>
        <v>567537.65449999995</v>
      </c>
    </row>
    <row r="807" spans="1:6" x14ac:dyDescent="0.2">
      <c r="A807" t="s">
        <v>266</v>
      </c>
      <c r="B807">
        <v>4.1399999999999997</v>
      </c>
      <c r="C807">
        <f>VLOOKUP(A807,'[2]Lookup Tables'!$A$2:$D$1495,2,FALSE)</f>
        <v>8</v>
      </c>
      <c r="D807">
        <f>VLOOKUP(A807,'[2]Lookup Tables'!$A$2:$D$1495,3,FALSE)</f>
        <v>1.4</v>
      </c>
      <c r="E807" s="4">
        <f>VLOOKUP(A807,'[2]Lookup Tables'!$A$2:$D$1495,4,FALSE)</f>
        <v>7666000</v>
      </c>
      <c r="F807" s="5">
        <f t="shared" si="12"/>
        <v>7975698.7339999983</v>
      </c>
    </row>
    <row r="808" spans="1:6" x14ac:dyDescent="0.2">
      <c r="A808" t="s">
        <v>511</v>
      </c>
      <c r="B808">
        <v>3.43</v>
      </c>
      <c r="C808">
        <f>VLOOKUP(A808,'[2]Lookup Tables'!$A$2:$D$1495,2,FALSE)</f>
        <v>10</v>
      </c>
      <c r="D808">
        <f>VLOOKUP(A808,'[2]Lookup Tables'!$A$2:$D$1495,3,FALSE)</f>
        <v>1.1000000000000001</v>
      </c>
      <c r="E808" s="4">
        <f>VLOOKUP(A808,'[2]Lookup Tables'!$A$2:$D$1495,4,FALSE)</f>
        <v>7000000</v>
      </c>
      <c r="F808" s="5">
        <f t="shared" si="12"/>
        <v>7282792.9999999981</v>
      </c>
    </row>
    <row r="809" spans="1:6" x14ac:dyDescent="0.2">
      <c r="A809" t="s">
        <v>512</v>
      </c>
      <c r="B809">
        <v>7.85</v>
      </c>
      <c r="C809">
        <f>VLOOKUP(A809,'[2]Lookup Tables'!$A$2:$D$1495,2,FALSE)</f>
        <v>12</v>
      </c>
      <c r="D809">
        <f>VLOOKUP(A809,'[2]Lookup Tables'!$A$2:$D$1495,3,FALSE)</f>
        <v>-0.5</v>
      </c>
      <c r="E809" s="4">
        <f>VLOOKUP(A809,'[2]Lookup Tables'!$A$2:$D$1495,4,FALSE)</f>
        <v>1250000</v>
      </c>
      <c r="F809" s="5">
        <f t="shared" si="12"/>
        <v>1300498.7499999995</v>
      </c>
    </row>
    <row r="810" spans="1:6" x14ac:dyDescent="0.2">
      <c r="A810" t="s">
        <v>268</v>
      </c>
      <c r="B810">
        <v>4.9400000000000004</v>
      </c>
      <c r="C810">
        <f>VLOOKUP(A810,'[2]Lookup Tables'!$A$2:$D$1495,2,FALSE)</f>
        <v>3</v>
      </c>
      <c r="D810">
        <f>VLOOKUP(A810,'[2]Lookup Tables'!$A$2:$D$1495,3,FALSE)</f>
        <v>0.3</v>
      </c>
      <c r="E810" s="4">
        <f>VLOOKUP(A810,'[2]Lookup Tables'!$A$2:$D$1495,4,FALSE)</f>
        <v>540000</v>
      </c>
      <c r="F810" s="5">
        <f t="shared" si="12"/>
        <v>561815.46</v>
      </c>
    </row>
    <row r="811" spans="1:6" x14ac:dyDescent="0.2">
      <c r="A811" t="s">
        <v>269</v>
      </c>
      <c r="B811">
        <v>4.1399999999999997</v>
      </c>
      <c r="C811">
        <f>VLOOKUP(A811,'[2]Lookup Tables'!$A$2:$D$1495,2,FALSE)</f>
        <v>6</v>
      </c>
      <c r="D811">
        <f>VLOOKUP(A811,'[2]Lookup Tables'!$A$2:$D$1495,3,FALSE)</f>
        <v>0</v>
      </c>
      <c r="E811" s="4">
        <f>VLOOKUP(A811,'[2]Lookup Tables'!$A$2:$D$1495,4,FALSE)</f>
        <v>4100000</v>
      </c>
      <c r="F811" s="5">
        <f t="shared" si="12"/>
        <v>4265635.8999999994</v>
      </c>
    </row>
    <row r="812" spans="1:6" x14ac:dyDescent="0.2">
      <c r="A812" t="s">
        <v>271</v>
      </c>
      <c r="B812">
        <v>4.0999999999999996</v>
      </c>
      <c r="C812">
        <f>VLOOKUP(A812,'[2]Lookup Tables'!$A$2:$D$1495,2,FALSE)</f>
        <v>2</v>
      </c>
      <c r="D812">
        <f>VLOOKUP(A812,'[2]Lookup Tables'!$A$2:$D$1495,3,FALSE)</f>
        <v>-0.1</v>
      </c>
      <c r="E812" s="4">
        <f>VLOOKUP(A812,'[2]Lookup Tables'!$A$2:$D$1495,4,FALSE)</f>
        <v>2750000</v>
      </c>
      <c r="F812" s="5">
        <f t="shared" si="12"/>
        <v>2861097.2499999991</v>
      </c>
    </row>
    <row r="813" spans="1:6" x14ac:dyDescent="0.2">
      <c r="A813" t="s">
        <v>275</v>
      </c>
      <c r="B813">
        <v>3.38</v>
      </c>
      <c r="C813">
        <f>VLOOKUP(A813,'[2]Lookup Tables'!$A$2:$D$1495,2,FALSE)</f>
        <v>3</v>
      </c>
      <c r="D813">
        <f>VLOOKUP(A813,'[2]Lookup Tables'!$A$2:$D$1495,3,FALSE)</f>
        <v>1.3</v>
      </c>
      <c r="E813" s="4">
        <f>VLOOKUP(A813,'[2]Lookup Tables'!$A$2:$D$1495,4,FALSE)</f>
        <v>552400</v>
      </c>
      <c r="F813" s="5">
        <f t="shared" si="12"/>
        <v>574716.40759999992</v>
      </c>
    </row>
    <row r="814" spans="1:6" x14ac:dyDescent="0.2">
      <c r="A814" t="s">
        <v>276</v>
      </c>
      <c r="B814">
        <v>2.85</v>
      </c>
      <c r="C814">
        <f>VLOOKUP(A814,'[2]Lookup Tables'!$A$2:$D$1495,2,FALSE)</f>
        <v>6</v>
      </c>
      <c r="D814">
        <f>VLOOKUP(A814,'[2]Lookup Tables'!$A$2:$D$1495,3,FALSE)</f>
        <v>0.8</v>
      </c>
      <c r="E814" s="4">
        <f>VLOOKUP(A814,'[2]Lookup Tables'!$A$2:$D$1495,4,FALSE)</f>
        <v>1050000</v>
      </c>
      <c r="F814" s="5">
        <f t="shared" si="12"/>
        <v>1092418.95</v>
      </c>
    </row>
    <row r="815" spans="1:6" x14ac:dyDescent="0.2">
      <c r="A815" t="s">
        <v>277</v>
      </c>
      <c r="B815">
        <v>5.0599999999999996</v>
      </c>
      <c r="C815">
        <f>VLOOKUP(A815,'[2]Lookup Tables'!$A$2:$D$1495,2,FALSE)</f>
        <v>7</v>
      </c>
      <c r="D815">
        <f>VLOOKUP(A815,'[2]Lookup Tables'!$A$2:$D$1495,3,FALSE)</f>
        <v>0.3</v>
      </c>
      <c r="E815" s="4">
        <f>VLOOKUP(A815,'[2]Lookup Tables'!$A$2:$D$1495,4,FALSE)</f>
        <v>2100000</v>
      </c>
      <c r="F815" s="5">
        <f t="shared" si="12"/>
        <v>2184837.9</v>
      </c>
    </row>
    <row r="816" spans="1:6" x14ac:dyDescent="0.2">
      <c r="A816" t="s">
        <v>279</v>
      </c>
      <c r="B816">
        <v>2.54</v>
      </c>
      <c r="C816">
        <f>VLOOKUP(A816,'[2]Lookup Tables'!$A$2:$D$1495,2,FALSE)</f>
        <v>5</v>
      </c>
      <c r="D816">
        <f>VLOOKUP(A816,'[2]Lookup Tables'!$A$2:$D$1495,3,FALSE)</f>
        <v>1.8</v>
      </c>
      <c r="E816" s="4">
        <f>VLOOKUP(A816,'[2]Lookup Tables'!$A$2:$D$1495,4,FALSE)</f>
        <v>560000</v>
      </c>
      <c r="F816" s="5">
        <f t="shared" si="12"/>
        <v>582623.43999999994</v>
      </c>
    </row>
    <row r="817" spans="1:6" x14ac:dyDescent="0.2">
      <c r="A817" t="s">
        <v>513</v>
      </c>
      <c r="B817">
        <v>6.52</v>
      </c>
      <c r="C817">
        <f>VLOOKUP(A817,'[2]Lookup Tables'!$A$2:$D$1495,2,FALSE)</f>
        <v>2</v>
      </c>
      <c r="D817">
        <f>VLOOKUP(A817,'[2]Lookup Tables'!$A$2:$D$1495,3,FALSE)</f>
        <v>-0.4</v>
      </c>
      <c r="E817" s="4">
        <f>VLOOKUP(A817,'[2]Lookup Tables'!$A$2:$D$1495,4,FALSE)</f>
        <v>536100</v>
      </c>
      <c r="F817" s="5">
        <f t="shared" si="12"/>
        <v>557757.9038999998</v>
      </c>
    </row>
    <row r="818" spans="1:6" x14ac:dyDescent="0.2">
      <c r="A818" t="s">
        <v>280</v>
      </c>
      <c r="B818">
        <v>2.98</v>
      </c>
      <c r="C818">
        <f>VLOOKUP(A818,'[2]Lookup Tables'!$A$2:$D$1495,2,FALSE)</f>
        <v>5</v>
      </c>
      <c r="D818">
        <f>VLOOKUP(A818,'[2]Lookup Tables'!$A$2:$D$1495,3,FALSE)</f>
        <v>3.6</v>
      </c>
      <c r="E818" s="4">
        <f>VLOOKUP(A818,'[2]Lookup Tables'!$A$2:$D$1495,4,FALSE)</f>
        <v>2350000</v>
      </c>
      <c r="F818" s="5">
        <f t="shared" si="12"/>
        <v>2444937.65</v>
      </c>
    </row>
    <row r="819" spans="1:6" x14ac:dyDescent="0.2">
      <c r="A819" t="s">
        <v>514</v>
      </c>
      <c r="B819">
        <v>3.86</v>
      </c>
      <c r="C819">
        <f>VLOOKUP(A819,'[2]Lookup Tables'!$A$2:$D$1495,2,FALSE)</f>
        <v>3</v>
      </c>
      <c r="D819">
        <f>VLOOKUP(A819,'[2]Lookup Tables'!$A$2:$D$1495,3,FALSE)</f>
        <v>-0.1</v>
      </c>
      <c r="E819" s="4">
        <f>VLOOKUP(A819,'[2]Lookup Tables'!$A$2:$D$1495,4,FALSE)</f>
        <v>536500</v>
      </c>
      <c r="F819" s="5">
        <f t="shared" ref="F819:F882" si="13">E819*1.019*1.021</f>
        <v>558174.06349999993</v>
      </c>
    </row>
    <row r="820" spans="1:6" x14ac:dyDescent="0.2">
      <c r="A820" t="s">
        <v>281</v>
      </c>
      <c r="B820">
        <v>3</v>
      </c>
      <c r="C820">
        <f>VLOOKUP(A820,'[2]Lookup Tables'!$A$2:$D$1495,2,FALSE)</f>
        <v>6</v>
      </c>
      <c r="D820">
        <f>VLOOKUP(A820,'[2]Lookup Tables'!$A$2:$D$1495,3,FALSE)</f>
        <v>3.2</v>
      </c>
      <c r="E820" s="4">
        <f>VLOOKUP(A820,'[2]Lookup Tables'!$A$2:$D$1495,4,FALSE)</f>
        <v>541500</v>
      </c>
      <c r="F820" s="5">
        <f t="shared" si="13"/>
        <v>563376.05849999993</v>
      </c>
    </row>
    <row r="821" spans="1:6" x14ac:dyDescent="0.2">
      <c r="A821" t="s">
        <v>515</v>
      </c>
      <c r="B821">
        <v>5.93</v>
      </c>
      <c r="C821">
        <f>VLOOKUP(A821,'[2]Lookup Tables'!$A$2:$D$1495,2,FALSE)</f>
        <v>12</v>
      </c>
      <c r="D821">
        <f>VLOOKUP(A821,'[2]Lookup Tables'!$A$2:$D$1495,3,FALSE)</f>
        <v>-1.1000000000000001</v>
      </c>
      <c r="E821" s="4">
        <f>VLOOKUP(A821,'[2]Lookup Tables'!$A$2:$D$1495,4,FALSE)</f>
        <v>8000000</v>
      </c>
      <c r="F821" s="5">
        <f t="shared" si="13"/>
        <v>8323191.9999999981</v>
      </c>
    </row>
    <row r="822" spans="1:6" x14ac:dyDescent="0.2">
      <c r="A822" t="s">
        <v>283</v>
      </c>
      <c r="B822">
        <v>3.76</v>
      </c>
      <c r="C822">
        <f>VLOOKUP(A822,'[2]Lookup Tables'!$A$2:$D$1495,2,FALSE)</f>
        <v>2</v>
      </c>
      <c r="D822">
        <f>VLOOKUP(A822,'[2]Lookup Tables'!$A$2:$D$1495,3,FALSE)</f>
        <v>0.6</v>
      </c>
      <c r="E822" s="4">
        <f>VLOOKUP(A822,'[2]Lookup Tables'!$A$2:$D$1495,4,FALSE)</f>
        <v>535000</v>
      </c>
      <c r="F822" s="5">
        <f t="shared" si="13"/>
        <v>556613.46499999997</v>
      </c>
    </row>
    <row r="823" spans="1:6" x14ac:dyDescent="0.2">
      <c r="A823" t="s">
        <v>284</v>
      </c>
      <c r="B823">
        <v>7.85</v>
      </c>
      <c r="C823">
        <f>VLOOKUP(A823,'[2]Lookup Tables'!$A$2:$D$1495,2,FALSE)</f>
        <v>6</v>
      </c>
      <c r="D823">
        <f>VLOOKUP(A823,'[2]Lookup Tables'!$A$2:$D$1495,3,FALSE)</f>
        <v>-1.4</v>
      </c>
      <c r="E823" s="4">
        <f>VLOOKUP(A823,'[2]Lookup Tables'!$A$2:$D$1495,4,FALSE)</f>
        <v>4275000</v>
      </c>
      <c r="F823" s="5">
        <f t="shared" si="13"/>
        <v>4447705.7249999996</v>
      </c>
    </row>
    <row r="824" spans="1:6" x14ac:dyDescent="0.2">
      <c r="A824" t="s">
        <v>285</v>
      </c>
      <c r="B824">
        <v>4.67</v>
      </c>
      <c r="C824">
        <f>VLOOKUP(A824,'[2]Lookup Tables'!$A$2:$D$1495,2,FALSE)</f>
        <v>2</v>
      </c>
      <c r="D824">
        <f>VLOOKUP(A824,'[2]Lookup Tables'!$A$2:$D$1495,3,FALSE)</f>
        <v>0.4</v>
      </c>
      <c r="E824" s="4">
        <f>VLOOKUP(A824,'[2]Lookup Tables'!$A$2:$D$1495,4,FALSE)</f>
        <v>544300</v>
      </c>
      <c r="F824" s="5">
        <f t="shared" si="13"/>
        <v>566289.17569999991</v>
      </c>
    </row>
    <row r="825" spans="1:6" x14ac:dyDescent="0.2">
      <c r="A825" t="s">
        <v>287</v>
      </c>
      <c r="B825">
        <v>4.82</v>
      </c>
      <c r="C825">
        <f>VLOOKUP(A825,'[2]Lookup Tables'!$A$2:$D$1495,2,FALSE)</f>
        <v>6</v>
      </c>
      <c r="D825">
        <f>VLOOKUP(A825,'[2]Lookup Tables'!$A$2:$D$1495,3,FALSE)</f>
        <v>2.2999999999999998</v>
      </c>
      <c r="E825" s="4">
        <f>VLOOKUP(A825,'[2]Lookup Tables'!$A$2:$D$1495,4,FALSE)</f>
        <v>4400000</v>
      </c>
      <c r="F825" s="5">
        <f t="shared" si="13"/>
        <v>4577755.5999999996</v>
      </c>
    </row>
    <row r="826" spans="1:6" x14ac:dyDescent="0.2">
      <c r="A826" t="s">
        <v>288</v>
      </c>
      <c r="B826">
        <v>4.6399999999999997</v>
      </c>
      <c r="C826">
        <f>VLOOKUP(A826,'[2]Lookup Tables'!$A$2:$D$1495,2,FALSE)</f>
        <v>15</v>
      </c>
      <c r="D826">
        <f>VLOOKUP(A826,'[2]Lookup Tables'!$A$2:$D$1495,3,FALSE)</f>
        <v>0.3</v>
      </c>
      <c r="E826" s="4">
        <f>VLOOKUP(A826,'[2]Lookup Tables'!$A$2:$D$1495,4,FALSE)</f>
        <v>4000000</v>
      </c>
      <c r="F826" s="5">
        <f t="shared" si="13"/>
        <v>4161595.9999999991</v>
      </c>
    </row>
    <row r="827" spans="1:6" x14ac:dyDescent="0.2">
      <c r="A827" t="s">
        <v>516</v>
      </c>
      <c r="B827">
        <v>9.5299999999999994</v>
      </c>
      <c r="C827">
        <f>VLOOKUP(A827,'[2]Lookup Tables'!$A$2:$D$1495,2,FALSE)</f>
        <v>12</v>
      </c>
      <c r="D827">
        <f>VLOOKUP(A827,'[2]Lookup Tables'!$A$2:$D$1495,3,FALSE)</f>
        <v>-0.1</v>
      </c>
      <c r="E827" s="4">
        <f>VLOOKUP(A827,'[2]Lookup Tables'!$A$2:$D$1495,4,FALSE)</f>
        <v>6500000</v>
      </c>
      <c r="F827" s="5">
        <f t="shared" si="13"/>
        <v>6762593.4999999981</v>
      </c>
    </row>
    <row r="828" spans="1:6" x14ac:dyDescent="0.2">
      <c r="A828" t="s">
        <v>290</v>
      </c>
      <c r="B828">
        <v>2.76</v>
      </c>
      <c r="C828">
        <f>VLOOKUP(A828,'[2]Lookup Tables'!$A$2:$D$1495,2,FALSE)</f>
        <v>10</v>
      </c>
      <c r="D828">
        <f>VLOOKUP(A828,'[2]Lookup Tables'!$A$2:$D$1495,3,FALSE)</f>
        <v>1.6</v>
      </c>
      <c r="E828" s="4">
        <f>VLOOKUP(A828,'[2]Lookup Tables'!$A$2:$D$1495,4,FALSE)</f>
        <v>2250000</v>
      </c>
      <c r="F828" s="5">
        <f t="shared" si="13"/>
        <v>2340897.75</v>
      </c>
    </row>
    <row r="829" spans="1:6" x14ac:dyDescent="0.2">
      <c r="A829" t="s">
        <v>517</v>
      </c>
      <c r="B829">
        <v>7.01</v>
      </c>
      <c r="C829">
        <f>VLOOKUP(A829,'[2]Lookup Tables'!$A$2:$D$1495,2,FALSE)</f>
        <v>5</v>
      </c>
      <c r="D829">
        <f>VLOOKUP(A829,'[2]Lookup Tables'!$A$2:$D$1495,3,FALSE)</f>
        <v>-0.7</v>
      </c>
      <c r="E829" s="4">
        <f>VLOOKUP(A829,'[2]Lookup Tables'!$A$2:$D$1495,4,FALSE)</f>
        <v>825000</v>
      </c>
      <c r="F829" s="5">
        <f t="shared" si="13"/>
        <v>858329.17499999981</v>
      </c>
    </row>
    <row r="830" spans="1:6" x14ac:dyDescent="0.2">
      <c r="A830" t="s">
        <v>518</v>
      </c>
      <c r="B830">
        <v>3.4</v>
      </c>
      <c r="C830">
        <f>VLOOKUP(A830,'[2]Lookup Tables'!$A$2:$D$1495,2,FALSE)</f>
        <v>6</v>
      </c>
      <c r="D830">
        <f>VLOOKUP(A830,'[2]Lookup Tables'!$A$2:$D$1495,3,FALSE)</f>
        <v>0.3</v>
      </c>
      <c r="E830" s="4">
        <f>VLOOKUP(A830,'[2]Lookup Tables'!$A$2:$D$1495,4,FALSE)</f>
        <v>4600000</v>
      </c>
      <c r="F830" s="5">
        <f t="shared" si="13"/>
        <v>4785835.3999999994</v>
      </c>
    </row>
    <row r="831" spans="1:6" x14ac:dyDescent="0.2">
      <c r="A831" t="s">
        <v>518</v>
      </c>
      <c r="B831">
        <v>3.45</v>
      </c>
      <c r="C831">
        <f>VLOOKUP(A831,'[2]Lookup Tables'!$A$2:$D$1495,2,FALSE)</f>
        <v>6</v>
      </c>
      <c r="D831">
        <f>VLOOKUP(A831,'[2]Lookup Tables'!$A$2:$D$1495,3,FALSE)</f>
        <v>0.3</v>
      </c>
      <c r="E831" s="4">
        <f>VLOOKUP(A831,'[2]Lookup Tables'!$A$2:$D$1495,4,FALSE)</f>
        <v>4600000</v>
      </c>
      <c r="F831" s="5">
        <f t="shared" si="13"/>
        <v>4785835.3999999994</v>
      </c>
    </row>
    <row r="832" spans="1:6" x14ac:dyDescent="0.2">
      <c r="A832" t="s">
        <v>518</v>
      </c>
      <c r="B832">
        <v>3.12</v>
      </c>
      <c r="C832">
        <f>VLOOKUP(A832,'[2]Lookup Tables'!$A$2:$D$1495,2,FALSE)</f>
        <v>6</v>
      </c>
      <c r="D832">
        <f>VLOOKUP(A832,'[2]Lookup Tables'!$A$2:$D$1495,3,FALSE)</f>
        <v>0.3</v>
      </c>
      <c r="E832" s="4">
        <f>VLOOKUP(A832,'[2]Lookup Tables'!$A$2:$D$1495,4,FALSE)</f>
        <v>4600000</v>
      </c>
      <c r="F832" s="5">
        <f t="shared" si="13"/>
        <v>4785835.3999999994</v>
      </c>
    </row>
    <row r="833" spans="1:6" x14ac:dyDescent="0.2">
      <c r="A833" t="s">
        <v>519</v>
      </c>
      <c r="B833">
        <v>4.3899999999999997</v>
      </c>
      <c r="C833">
        <f>VLOOKUP(A833,'[2]Lookup Tables'!$A$2:$D$1495,2,FALSE)</f>
        <v>5</v>
      </c>
      <c r="D833">
        <f>VLOOKUP(A833,'[2]Lookup Tables'!$A$2:$D$1495,3,FALSE)</f>
        <v>0.7</v>
      </c>
      <c r="E833" s="4">
        <f>VLOOKUP(A833,'[2]Lookup Tables'!$A$2:$D$1495,4,FALSE)</f>
        <v>7400000</v>
      </c>
      <c r="F833" s="5">
        <f t="shared" si="13"/>
        <v>7698952.5999999987</v>
      </c>
    </row>
    <row r="834" spans="1:6" x14ac:dyDescent="0.2">
      <c r="A834" t="s">
        <v>292</v>
      </c>
      <c r="B834">
        <v>3.32</v>
      </c>
      <c r="C834">
        <f>VLOOKUP(A834,'[2]Lookup Tables'!$A$2:$D$1495,2,FALSE)</f>
        <v>7</v>
      </c>
      <c r="D834">
        <f>VLOOKUP(A834,'[2]Lookup Tables'!$A$2:$D$1495,3,FALSE)</f>
        <v>3.9</v>
      </c>
      <c r="E834" s="4">
        <f>VLOOKUP(A834,'[2]Lookup Tables'!$A$2:$D$1495,4,FALSE)</f>
        <v>4450000</v>
      </c>
      <c r="F834" s="5">
        <f t="shared" si="13"/>
        <v>4629775.55</v>
      </c>
    </row>
    <row r="835" spans="1:6" x14ac:dyDescent="0.2">
      <c r="A835" t="s">
        <v>293</v>
      </c>
      <c r="B835">
        <v>4.6500000000000004</v>
      </c>
      <c r="C835">
        <f>VLOOKUP(A835,'[2]Lookup Tables'!$A$2:$D$1495,2,FALSE)</f>
        <v>9</v>
      </c>
      <c r="D835">
        <f>VLOOKUP(A835,'[2]Lookup Tables'!$A$2:$D$1495,3,FALSE)</f>
        <v>-0.3</v>
      </c>
      <c r="E835" s="4">
        <f>VLOOKUP(A835,'[2]Lookup Tables'!$A$2:$D$1495,4,FALSE)</f>
        <v>20125000</v>
      </c>
      <c r="F835" s="5">
        <f t="shared" si="13"/>
        <v>20938029.874999993</v>
      </c>
    </row>
    <row r="836" spans="1:6" x14ac:dyDescent="0.2">
      <c r="A836" t="s">
        <v>295</v>
      </c>
      <c r="B836">
        <v>4.7</v>
      </c>
      <c r="C836">
        <f>VLOOKUP(A836,'[2]Lookup Tables'!$A$2:$D$1495,2,FALSE)</f>
        <v>5</v>
      </c>
      <c r="D836">
        <f>VLOOKUP(A836,'[2]Lookup Tables'!$A$2:$D$1495,3,FALSE)</f>
        <v>0</v>
      </c>
      <c r="E836" s="4">
        <f>VLOOKUP(A836,'[2]Lookup Tables'!$A$2:$D$1495,4,FALSE)</f>
        <v>1175000</v>
      </c>
      <c r="F836" s="5">
        <f t="shared" si="13"/>
        <v>1222468.825</v>
      </c>
    </row>
    <row r="837" spans="1:6" x14ac:dyDescent="0.2">
      <c r="A837" t="s">
        <v>296</v>
      </c>
      <c r="B837">
        <v>3.38</v>
      </c>
      <c r="C837">
        <f>VLOOKUP(A837,'[2]Lookup Tables'!$A$2:$D$1495,2,FALSE)</f>
        <v>10</v>
      </c>
      <c r="D837">
        <f>VLOOKUP(A837,'[2]Lookup Tables'!$A$2:$D$1495,3,FALSE)</f>
        <v>1.7</v>
      </c>
      <c r="E837" s="4">
        <f>VLOOKUP(A837,'[2]Lookup Tables'!$A$2:$D$1495,4,FALSE)</f>
        <v>30000000</v>
      </c>
      <c r="F837" s="5">
        <f t="shared" si="13"/>
        <v>31211969.999999993</v>
      </c>
    </row>
    <row r="838" spans="1:6" x14ac:dyDescent="0.2">
      <c r="A838" t="s">
        <v>520</v>
      </c>
      <c r="B838">
        <v>5.31</v>
      </c>
      <c r="C838" t="str">
        <f>VLOOKUP(A838,'[2]Lookup Tables'!$A$2:$D$1495,2,FALSE)</f>
        <v>1st</v>
      </c>
      <c r="D838">
        <f>VLOOKUP(A838,'[2]Lookup Tables'!$A$2:$D$1495,3,FALSE)</f>
        <v>-0.9</v>
      </c>
      <c r="E838" s="4">
        <f>VLOOKUP(A838,'[2]Lookup Tables'!$A$2:$D$1495,4,FALSE)</f>
        <v>535000</v>
      </c>
      <c r="F838" s="5">
        <f t="shared" si="13"/>
        <v>556613.46499999997</v>
      </c>
    </row>
    <row r="839" spans="1:6" x14ac:dyDescent="0.2">
      <c r="A839" t="s">
        <v>521</v>
      </c>
      <c r="B839">
        <v>1.04</v>
      </c>
      <c r="C839">
        <f>VLOOKUP(A839,'[2]Lookup Tables'!$A$2:$D$1495,2,FALSE)</f>
        <v>7</v>
      </c>
      <c r="D839">
        <f>VLOOKUP(A839,'[2]Lookup Tables'!$A$2:$D$1495,3,FALSE)</f>
        <v>0.5</v>
      </c>
      <c r="E839" s="4">
        <f>VLOOKUP(A839,'[2]Lookup Tables'!$A$2:$D$1495,4,FALSE)</f>
        <v>1175000</v>
      </c>
      <c r="F839" s="5">
        <f t="shared" si="13"/>
        <v>1222468.825</v>
      </c>
    </row>
    <row r="840" spans="1:6" x14ac:dyDescent="0.2">
      <c r="A840" t="s">
        <v>522</v>
      </c>
      <c r="B840">
        <v>5.4</v>
      </c>
      <c r="C840">
        <f>VLOOKUP(A840,'[2]Lookup Tables'!$A$2:$D$1495,2,FALSE)</f>
        <v>14</v>
      </c>
      <c r="D840">
        <f>VLOOKUP(A840,'[2]Lookup Tables'!$A$2:$D$1495,3,FALSE)</f>
        <v>0</v>
      </c>
      <c r="E840" s="4">
        <f>VLOOKUP(A840,'[2]Lookup Tables'!$A$2:$D$1495,4,FALSE)</f>
        <v>3750000</v>
      </c>
      <c r="F840" s="5">
        <f t="shared" si="13"/>
        <v>3901496.2499999991</v>
      </c>
    </row>
    <row r="841" spans="1:6" x14ac:dyDescent="0.2">
      <c r="A841" t="s">
        <v>299</v>
      </c>
      <c r="B841">
        <v>4.1500000000000004</v>
      </c>
      <c r="C841">
        <f>VLOOKUP(A841,'[2]Lookup Tables'!$A$2:$D$1495,2,FALSE)</f>
        <v>6</v>
      </c>
      <c r="D841">
        <f>VLOOKUP(A841,'[2]Lookup Tables'!$A$2:$D$1495,3,FALSE)</f>
        <v>1.1000000000000001</v>
      </c>
      <c r="E841" s="4">
        <f>VLOOKUP(A841,'[2]Lookup Tables'!$A$2:$D$1495,4,FALSE)</f>
        <v>7000000</v>
      </c>
      <c r="F841" s="5">
        <f t="shared" si="13"/>
        <v>7282792.9999999981</v>
      </c>
    </row>
    <row r="842" spans="1:6" x14ac:dyDescent="0.2">
      <c r="A842" t="s">
        <v>299</v>
      </c>
      <c r="B842">
        <v>4.49</v>
      </c>
      <c r="C842">
        <f>VLOOKUP(A842,'[2]Lookup Tables'!$A$2:$D$1495,2,FALSE)</f>
        <v>6</v>
      </c>
      <c r="D842">
        <f>VLOOKUP(A842,'[2]Lookup Tables'!$A$2:$D$1495,3,FALSE)</f>
        <v>1.1000000000000001</v>
      </c>
      <c r="E842" s="4">
        <f>VLOOKUP(A842,'[2]Lookup Tables'!$A$2:$D$1495,4,FALSE)</f>
        <v>7000000</v>
      </c>
      <c r="F842" s="5">
        <f t="shared" si="13"/>
        <v>7282792.9999999981</v>
      </c>
    </row>
    <row r="843" spans="1:6" x14ac:dyDescent="0.2">
      <c r="A843" t="s">
        <v>299</v>
      </c>
      <c r="B843">
        <v>3.74</v>
      </c>
      <c r="C843">
        <f>VLOOKUP(A843,'[2]Lookup Tables'!$A$2:$D$1495,2,FALSE)</f>
        <v>6</v>
      </c>
      <c r="D843">
        <f>VLOOKUP(A843,'[2]Lookup Tables'!$A$2:$D$1495,3,FALSE)</f>
        <v>1.1000000000000001</v>
      </c>
      <c r="E843" s="4">
        <f>VLOOKUP(A843,'[2]Lookup Tables'!$A$2:$D$1495,4,FALSE)</f>
        <v>7000000</v>
      </c>
      <c r="F843" s="5">
        <f t="shared" si="13"/>
        <v>7282792.9999999981</v>
      </c>
    </row>
    <row r="844" spans="1:6" x14ac:dyDescent="0.2">
      <c r="A844" t="s">
        <v>300</v>
      </c>
      <c r="B844">
        <v>4.3899999999999997</v>
      </c>
      <c r="C844">
        <f>VLOOKUP(A844,'[2]Lookup Tables'!$A$2:$D$1495,2,FALSE)</f>
        <v>6</v>
      </c>
      <c r="D844">
        <f>VLOOKUP(A844,'[2]Lookup Tables'!$A$2:$D$1495,3,FALSE)</f>
        <v>-0.2</v>
      </c>
      <c r="E844" s="4">
        <f>VLOOKUP(A844,'[2]Lookup Tables'!$A$2:$D$1495,4,FALSE)</f>
        <v>3125000</v>
      </c>
      <c r="F844" s="5">
        <f t="shared" si="13"/>
        <v>3251246.8749999991</v>
      </c>
    </row>
    <row r="845" spans="1:6" x14ac:dyDescent="0.2">
      <c r="A845" t="s">
        <v>300</v>
      </c>
      <c r="B845">
        <v>4.8</v>
      </c>
      <c r="C845">
        <f>VLOOKUP(A845,'[2]Lookup Tables'!$A$2:$D$1495,2,FALSE)</f>
        <v>6</v>
      </c>
      <c r="D845">
        <f>VLOOKUP(A845,'[2]Lookup Tables'!$A$2:$D$1495,3,FALSE)</f>
        <v>-0.2</v>
      </c>
      <c r="E845" s="4">
        <f>VLOOKUP(A845,'[2]Lookup Tables'!$A$2:$D$1495,4,FALSE)</f>
        <v>3125000</v>
      </c>
      <c r="F845" s="5">
        <f t="shared" si="13"/>
        <v>3251246.8749999991</v>
      </c>
    </row>
    <row r="846" spans="1:6" x14ac:dyDescent="0.2">
      <c r="A846" t="s">
        <v>300</v>
      </c>
      <c r="B846">
        <v>3.92</v>
      </c>
      <c r="C846">
        <f>VLOOKUP(A846,'[2]Lookup Tables'!$A$2:$D$1495,2,FALSE)</f>
        <v>6</v>
      </c>
      <c r="D846">
        <f>VLOOKUP(A846,'[2]Lookup Tables'!$A$2:$D$1495,3,FALSE)</f>
        <v>-0.2</v>
      </c>
      <c r="E846" s="4">
        <f>VLOOKUP(A846,'[2]Lookup Tables'!$A$2:$D$1495,4,FALSE)</f>
        <v>3125000</v>
      </c>
      <c r="F846" s="5">
        <f t="shared" si="13"/>
        <v>3251246.8749999991</v>
      </c>
    </row>
    <row r="847" spans="1:6" x14ac:dyDescent="0.2">
      <c r="A847" t="s">
        <v>301</v>
      </c>
      <c r="B847">
        <v>4.1500000000000004</v>
      </c>
      <c r="C847">
        <f>VLOOKUP(A847,'[2]Lookup Tables'!$A$2:$D$1495,2,FALSE)</f>
        <v>4</v>
      </c>
      <c r="D847">
        <f>VLOOKUP(A847,'[2]Lookup Tables'!$A$2:$D$1495,3,FALSE)</f>
        <v>1.6</v>
      </c>
      <c r="E847" s="4">
        <f>VLOOKUP(A847,'[2]Lookup Tables'!$A$2:$D$1495,4,FALSE)</f>
        <v>550000</v>
      </c>
      <c r="F847" s="5">
        <f t="shared" si="13"/>
        <v>572219.44999999995</v>
      </c>
    </row>
    <row r="848" spans="1:6" x14ac:dyDescent="0.2">
      <c r="A848" t="s">
        <v>302</v>
      </c>
      <c r="B848">
        <v>3.19</v>
      </c>
      <c r="C848">
        <f>VLOOKUP(A848,'[2]Lookup Tables'!$A$2:$D$1495,2,FALSE)</f>
        <v>4</v>
      </c>
      <c r="D848">
        <f>VLOOKUP(A848,'[2]Lookup Tables'!$A$2:$D$1495,3,FALSE)</f>
        <v>1</v>
      </c>
      <c r="E848" s="4">
        <f>VLOOKUP(A848,'[2]Lookup Tables'!$A$2:$D$1495,4,FALSE)</f>
        <v>536250</v>
      </c>
      <c r="F848" s="5">
        <f t="shared" si="13"/>
        <v>557913.96375</v>
      </c>
    </row>
    <row r="849" spans="1:6" x14ac:dyDescent="0.2">
      <c r="A849" t="s">
        <v>305</v>
      </c>
      <c r="B849">
        <v>4.21</v>
      </c>
      <c r="C849">
        <f>VLOOKUP(A849,'[2]Lookup Tables'!$A$2:$D$1495,2,FALSE)</f>
        <v>2</v>
      </c>
      <c r="D849">
        <f>VLOOKUP(A849,'[2]Lookup Tables'!$A$2:$D$1495,3,FALSE)</f>
        <v>0.5</v>
      </c>
      <c r="E849" s="4">
        <f>VLOOKUP(A849,'[2]Lookup Tables'!$A$2:$D$1495,4,FALSE)</f>
        <v>540000</v>
      </c>
      <c r="F849" s="5">
        <f t="shared" si="13"/>
        <v>561815.46</v>
      </c>
    </row>
    <row r="850" spans="1:6" x14ac:dyDescent="0.2">
      <c r="A850" t="s">
        <v>523</v>
      </c>
      <c r="B850">
        <v>6.48</v>
      </c>
      <c r="C850">
        <f>VLOOKUP(A850,'[2]Lookup Tables'!$A$2:$D$1495,2,FALSE)</f>
        <v>3</v>
      </c>
      <c r="D850">
        <f>VLOOKUP(A850,'[2]Lookup Tables'!$A$2:$D$1495,3,FALSE)</f>
        <v>-0.4</v>
      </c>
      <c r="E850" s="4">
        <f>VLOOKUP(A850,'[2]Lookup Tables'!$A$2:$D$1495,4,FALSE)</f>
        <v>545000</v>
      </c>
      <c r="F850" s="5">
        <f t="shared" si="13"/>
        <v>567017.45499999996</v>
      </c>
    </row>
    <row r="851" spans="1:6" x14ac:dyDescent="0.2">
      <c r="A851" t="s">
        <v>306</v>
      </c>
      <c r="B851">
        <v>2.89</v>
      </c>
      <c r="C851">
        <f>VLOOKUP(A851,'[2]Lookup Tables'!$A$2:$D$1495,2,FALSE)</f>
        <v>4</v>
      </c>
      <c r="D851">
        <f>VLOOKUP(A851,'[2]Lookup Tables'!$A$2:$D$1495,3,FALSE)</f>
        <v>5.2</v>
      </c>
      <c r="E851" s="4">
        <f>VLOOKUP(A851,'[2]Lookup Tables'!$A$2:$D$1495,4,FALSE)</f>
        <v>570400</v>
      </c>
      <c r="F851" s="5">
        <f t="shared" si="13"/>
        <v>593443.58959999995</v>
      </c>
    </row>
    <row r="852" spans="1:6" x14ac:dyDescent="0.2">
      <c r="A852" t="s">
        <v>307</v>
      </c>
      <c r="B852">
        <v>2.84</v>
      </c>
      <c r="C852">
        <f>VLOOKUP(A852,'[2]Lookup Tables'!$A$2:$D$1495,2,FALSE)</f>
        <v>7</v>
      </c>
      <c r="D852">
        <f>VLOOKUP(A852,'[2]Lookup Tables'!$A$2:$D$1495,3,FALSE)</f>
        <v>1.7</v>
      </c>
      <c r="E852" s="4">
        <f>VLOOKUP(A852,'[2]Lookup Tables'!$A$2:$D$1495,4,FALSE)</f>
        <v>7750000</v>
      </c>
      <c r="F852" s="5">
        <f t="shared" si="13"/>
        <v>8063092.2499999981</v>
      </c>
    </row>
    <row r="853" spans="1:6" x14ac:dyDescent="0.2">
      <c r="A853" t="s">
        <v>307</v>
      </c>
      <c r="B853">
        <v>2.57</v>
      </c>
      <c r="C853">
        <f>VLOOKUP(A853,'[2]Lookup Tables'!$A$2:$D$1495,2,FALSE)</f>
        <v>7</v>
      </c>
      <c r="D853">
        <f>VLOOKUP(A853,'[2]Lookup Tables'!$A$2:$D$1495,3,FALSE)</f>
        <v>1.7</v>
      </c>
      <c r="E853" s="4">
        <f>VLOOKUP(A853,'[2]Lookup Tables'!$A$2:$D$1495,4,FALSE)</f>
        <v>7750000</v>
      </c>
      <c r="F853" s="5">
        <f t="shared" si="13"/>
        <v>8063092.2499999981</v>
      </c>
    </row>
    <row r="854" spans="1:6" x14ac:dyDescent="0.2">
      <c r="A854" t="s">
        <v>307</v>
      </c>
      <c r="B854">
        <v>3.33</v>
      </c>
      <c r="C854">
        <f>VLOOKUP(A854,'[2]Lookup Tables'!$A$2:$D$1495,2,FALSE)</f>
        <v>7</v>
      </c>
      <c r="D854">
        <f>VLOOKUP(A854,'[2]Lookup Tables'!$A$2:$D$1495,3,FALSE)</f>
        <v>1.7</v>
      </c>
      <c r="E854" s="4">
        <f>VLOOKUP(A854,'[2]Lookup Tables'!$A$2:$D$1495,4,FALSE)</f>
        <v>7750000</v>
      </c>
      <c r="F854" s="5">
        <f t="shared" si="13"/>
        <v>8063092.2499999981</v>
      </c>
    </row>
    <row r="855" spans="1:6" x14ac:dyDescent="0.2">
      <c r="A855" t="s">
        <v>308</v>
      </c>
      <c r="B855">
        <v>5.09</v>
      </c>
      <c r="C855">
        <f>VLOOKUP(A855,'[2]Lookup Tables'!$A$2:$D$1495,2,FALSE)</f>
        <v>2</v>
      </c>
      <c r="D855">
        <f>VLOOKUP(A855,'[2]Lookup Tables'!$A$2:$D$1495,3,FALSE)</f>
        <v>-0.2</v>
      </c>
      <c r="E855" s="4">
        <f>VLOOKUP(A855,'[2]Lookup Tables'!$A$2:$D$1495,4,FALSE)</f>
        <v>537000</v>
      </c>
      <c r="F855" s="5">
        <f t="shared" si="13"/>
        <v>558694.26299999992</v>
      </c>
    </row>
    <row r="856" spans="1:6" x14ac:dyDescent="0.2">
      <c r="A856" t="s">
        <v>311</v>
      </c>
      <c r="B856">
        <v>4.79</v>
      </c>
      <c r="C856">
        <f>VLOOKUP(A856,'[2]Lookup Tables'!$A$2:$D$1495,2,FALSE)</f>
        <v>9</v>
      </c>
      <c r="D856">
        <f>VLOOKUP(A856,'[2]Lookup Tables'!$A$2:$D$1495,3,FALSE)</f>
        <v>0.7</v>
      </c>
      <c r="E856" s="4">
        <f>VLOOKUP(A856,'[2]Lookup Tables'!$A$2:$D$1495,4,FALSE)</f>
        <v>1750000</v>
      </c>
      <c r="F856" s="5">
        <f t="shared" si="13"/>
        <v>1820698.2499999995</v>
      </c>
    </row>
    <row r="857" spans="1:6" x14ac:dyDescent="0.2">
      <c r="A857" t="s">
        <v>312</v>
      </c>
      <c r="B857">
        <v>2.2799999999999998</v>
      </c>
      <c r="C857">
        <f>VLOOKUP(A857,'[2]Lookup Tables'!$A$2:$D$1495,2,FALSE)</f>
        <v>7</v>
      </c>
      <c r="D857">
        <f>VLOOKUP(A857,'[2]Lookup Tables'!$A$2:$D$1495,3,FALSE)</f>
        <v>0.9</v>
      </c>
      <c r="E857" s="4">
        <f>VLOOKUP(A857,'[2]Lookup Tables'!$A$2:$D$1495,4,FALSE)</f>
        <v>6850000</v>
      </c>
      <c r="F857" s="5">
        <f t="shared" si="13"/>
        <v>7126733.1499999985</v>
      </c>
    </row>
    <row r="858" spans="1:6" x14ac:dyDescent="0.2">
      <c r="A858" t="s">
        <v>313</v>
      </c>
      <c r="B858">
        <v>4.67</v>
      </c>
      <c r="C858">
        <f>VLOOKUP(A858,'[2]Lookup Tables'!$A$2:$D$1495,2,FALSE)</f>
        <v>5</v>
      </c>
      <c r="D858">
        <f>VLOOKUP(A858,'[2]Lookup Tables'!$A$2:$D$1495,3,FALSE)</f>
        <v>1.1000000000000001</v>
      </c>
      <c r="E858" s="4">
        <f>VLOOKUP(A858,'[2]Lookup Tables'!$A$2:$D$1495,4,FALSE)</f>
        <v>4315000</v>
      </c>
      <c r="F858" s="5">
        <f t="shared" si="13"/>
        <v>4489321.6849999996</v>
      </c>
    </row>
    <row r="859" spans="1:6" x14ac:dyDescent="0.2">
      <c r="A859" t="s">
        <v>314</v>
      </c>
      <c r="B859">
        <v>1.84</v>
      </c>
      <c r="C859">
        <f>VLOOKUP(A859,'[2]Lookup Tables'!$A$2:$D$1495,2,FALSE)</f>
        <v>10</v>
      </c>
      <c r="D859">
        <f>VLOOKUP(A859,'[2]Lookup Tables'!$A$2:$D$1495,3,FALSE)</f>
        <v>1.8</v>
      </c>
      <c r="E859" s="4">
        <f>VLOOKUP(A859,'[2]Lookup Tables'!$A$2:$D$1495,4,FALSE)</f>
        <v>12000000</v>
      </c>
      <c r="F859" s="5">
        <f t="shared" si="13"/>
        <v>12484787.999999996</v>
      </c>
    </row>
    <row r="860" spans="1:6" x14ac:dyDescent="0.2">
      <c r="A860" t="s">
        <v>314</v>
      </c>
      <c r="B860">
        <v>2.7</v>
      </c>
      <c r="C860">
        <f>VLOOKUP(A860,'[2]Lookup Tables'!$A$2:$D$1495,2,FALSE)</f>
        <v>10</v>
      </c>
      <c r="D860">
        <f>VLOOKUP(A860,'[2]Lookup Tables'!$A$2:$D$1495,3,FALSE)</f>
        <v>1.8</v>
      </c>
      <c r="E860" s="4">
        <f>VLOOKUP(A860,'[2]Lookup Tables'!$A$2:$D$1495,4,FALSE)</f>
        <v>12000000</v>
      </c>
      <c r="F860" s="5">
        <f t="shared" si="13"/>
        <v>12484787.999999996</v>
      </c>
    </row>
    <row r="861" spans="1:6" x14ac:dyDescent="0.2">
      <c r="A861" t="s">
        <v>314</v>
      </c>
      <c r="B861">
        <v>1.03</v>
      </c>
      <c r="C861">
        <f>VLOOKUP(A861,'[2]Lookup Tables'!$A$2:$D$1495,2,FALSE)</f>
        <v>10</v>
      </c>
      <c r="D861">
        <f>VLOOKUP(A861,'[2]Lookup Tables'!$A$2:$D$1495,3,FALSE)</f>
        <v>1.8</v>
      </c>
      <c r="E861" s="4">
        <f>VLOOKUP(A861,'[2]Lookup Tables'!$A$2:$D$1495,4,FALSE)</f>
        <v>12000000</v>
      </c>
      <c r="F861" s="5">
        <f t="shared" si="13"/>
        <v>12484787.999999996</v>
      </c>
    </row>
    <row r="862" spans="1:6" x14ac:dyDescent="0.2">
      <c r="A862" t="s">
        <v>315</v>
      </c>
      <c r="B862">
        <v>4.92</v>
      </c>
      <c r="C862">
        <f>VLOOKUP(A862,'[2]Lookup Tables'!$A$2:$D$1495,2,FALSE)</f>
        <v>3</v>
      </c>
      <c r="D862">
        <f>VLOOKUP(A862,'[2]Lookup Tables'!$A$2:$D$1495,3,FALSE)</f>
        <v>0.1</v>
      </c>
      <c r="E862" s="4">
        <f>VLOOKUP(A862,'[2]Lookup Tables'!$A$2:$D$1495,4,FALSE)</f>
        <v>553125</v>
      </c>
      <c r="F862" s="5">
        <f t="shared" si="13"/>
        <v>575470.69687499991</v>
      </c>
    </row>
    <row r="863" spans="1:6" x14ac:dyDescent="0.2">
      <c r="A863" t="s">
        <v>524</v>
      </c>
      <c r="B863">
        <v>4.2300000000000004</v>
      </c>
      <c r="C863">
        <f>VLOOKUP(A863,'[2]Lookup Tables'!$A$2:$D$1495,2,FALSE)</f>
        <v>15</v>
      </c>
      <c r="D863">
        <f>VLOOKUP(A863,'[2]Lookup Tables'!$A$2:$D$1495,3,FALSE)</f>
        <v>0.3</v>
      </c>
      <c r="E863" s="4">
        <f>VLOOKUP(A863,'[2]Lookup Tables'!$A$2:$D$1495,4,FALSE)</f>
        <v>2750000</v>
      </c>
      <c r="F863" s="5">
        <f t="shared" si="13"/>
        <v>2861097.2499999991</v>
      </c>
    </row>
    <row r="864" spans="1:6" x14ac:dyDescent="0.2">
      <c r="A864" t="s">
        <v>316</v>
      </c>
      <c r="B864">
        <v>4.1500000000000004</v>
      </c>
      <c r="C864">
        <f>VLOOKUP(A864,'[2]Lookup Tables'!$A$2:$D$1495,2,FALSE)</f>
        <v>3</v>
      </c>
      <c r="D864">
        <f>VLOOKUP(A864,'[2]Lookup Tables'!$A$2:$D$1495,3,FALSE)</f>
        <v>1.3</v>
      </c>
      <c r="E864" s="4">
        <f>VLOOKUP(A864,'[2]Lookup Tables'!$A$2:$D$1495,4,FALSE)</f>
        <v>600000</v>
      </c>
      <c r="F864" s="5">
        <f t="shared" si="13"/>
        <v>624239.39999999991</v>
      </c>
    </row>
    <row r="865" spans="1:6" x14ac:dyDescent="0.2">
      <c r="A865" t="s">
        <v>317</v>
      </c>
      <c r="B865">
        <v>4.1900000000000004</v>
      </c>
      <c r="C865">
        <f>VLOOKUP(A865,'[2]Lookup Tables'!$A$2:$D$1495,2,FALSE)</f>
        <v>3</v>
      </c>
      <c r="D865">
        <f>VLOOKUP(A865,'[2]Lookup Tables'!$A$2:$D$1495,3,FALSE)</f>
        <v>1.7</v>
      </c>
      <c r="E865" s="4">
        <f>VLOOKUP(A865,'[2]Lookup Tables'!$A$2:$D$1495,4,FALSE)</f>
        <v>584500</v>
      </c>
      <c r="F865" s="5">
        <f t="shared" si="13"/>
        <v>608113.21549999993</v>
      </c>
    </row>
    <row r="866" spans="1:6" x14ac:dyDescent="0.2">
      <c r="A866" t="s">
        <v>525</v>
      </c>
      <c r="B866">
        <v>7.82</v>
      </c>
      <c r="C866">
        <f>VLOOKUP(A866,'[2]Lookup Tables'!$A$2:$D$1495,2,FALSE)</f>
        <v>16</v>
      </c>
      <c r="D866">
        <f>VLOOKUP(A866,'[2]Lookup Tables'!$A$2:$D$1495,3,FALSE)</f>
        <v>-0.9</v>
      </c>
      <c r="E866" s="4">
        <f>VLOOKUP(A866,'[2]Lookup Tables'!$A$2:$D$1495,4,FALSE)</f>
        <v>6000000</v>
      </c>
      <c r="F866" s="5">
        <f t="shared" si="13"/>
        <v>6242393.9999999981</v>
      </c>
    </row>
    <row r="867" spans="1:6" x14ac:dyDescent="0.2">
      <c r="A867" t="s">
        <v>526</v>
      </c>
      <c r="B867">
        <v>6.33</v>
      </c>
      <c r="C867">
        <f>VLOOKUP(A867,'[2]Lookup Tables'!$A$2:$D$1495,2,FALSE)</f>
        <v>2</v>
      </c>
      <c r="D867">
        <f>VLOOKUP(A867,'[2]Lookup Tables'!$A$2:$D$1495,3,FALSE)</f>
        <v>-1</v>
      </c>
      <c r="E867" s="4">
        <f>VLOOKUP(A867,'[2]Lookup Tables'!$A$2:$D$1495,4,FALSE)</f>
        <v>535000</v>
      </c>
      <c r="F867" s="5">
        <f t="shared" si="13"/>
        <v>556613.46499999997</v>
      </c>
    </row>
    <row r="868" spans="1:6" x14ac:dyDescent="0.2">
      <c r="A868" t="s">
        <v>527</v>
      </c>
      <c r="B868">
        <v>2.5299999999999998</v>
      </c>
      <c r="C868">
        <f>VLOOKUP(A868,'[2]Lookup Tables'!$A$2:$D$1495,2,FALSE)</f>
        <v>5</v>
      </c>
      <c r="D868">
        <f>VLOOKUP(A868,'[2]Lookup Tables'!$A$2:$D$1495,3,FALSE)</f>
        <v>-0.2</v>
      </c>
      <c r="E868" s="4">
        <f>VLOOKUP(A868,'[2]Lookup Tables'!$A$2:$D$1495,4,FALSE)</f>
        <v>720000</v>
      </c>
      <c r="F868" s="5">
        <f t="shared" si="13"/>
        <v>749087.2799999998</v>
      </c>
    </row>
    <row r="869" spans="1:6" x14ac:dyDescent="0.2">
      <c r="A869" t="s">
        <v>527</v>
      </c>
      <c r="B869">
        <v>9</v>
      </c>
      <c r="C869">
        <f>VLOOKUP(A869,'[2]Lookup Tables'!$A$2:$D$1495,2,FALSE)</f>
        <v>5</v>
      </c>
      <c r="D869">
        <f>VLOOKUP(A869,'[2]Lookup Tables'!$A$2:$D$1495,3,FALSE)</f>
        <v>-0.2</v>
      </c>
      <c r="E869" s="4">
        <f>VLOOKUP(A869,'[2]Lookup Tables'!$A$2:$D$1495,4,FALSE)</f>
        <v>720000</v>
      </c>
      <c r="F869" s="5">
        <f t="shared" si="13"/>
        <v>749087.2799999998</v>
      </c>
    </row>
    <row r="870" spans="1:6" x14ac:dyDescent="0.2">
      <c r="A870" t="s">
        <v>527</v>
      </c>
      <c r="B870">
        <v>1.04</v>
      </c>
      <c r="C870">
        <f>VLOOKUP(A870,'[2]Lookup Tables'!$A$2:$D$1495,2,FALSE)</f>
        <v>5</v>
      </c>
      <c r="D870">
        <f>VLOOKUP(A870,'[2]Lookup Tables'!$A$2:$D$1495,3,FALSE)</f>
        <v>-0.2</v>
      </c>
      <c r="E870" s="4">
        <f>VLOOKUP(A870,'[2]Lookup Tables'!$A$2:$D$1495,4,FALSE)</f>
        <v>720000</v>
      </c>
      <c r="F870" s="5">
        <f t="shared" si="13"/>
        <v>749087.2799999998</v>
      </c>
    </row>
    <row r="871" spans="1:6" x14ac:dyDescent="0.2">
      <c r="A871" t="s">
        <v>318</v>
      </c>
      <c r="B871">
        <v>3.07</v>
      </c>
      <c r="C871">
        <f>VLOOKUP(A871,'[2]Lookup Tables'!$A$2:$D$1495,2,FALSE)</f>
        <v>2</v>
      </c>
      <c r="D871">
        <f>VLOOKUP(A871,'[2]Lookup Tables'!$A$2:$D$1495,3,FALSE)</f>
        <v>1.2</v>
      </c>
      <c r="E871" s="4">
        <f>VLOOKUP(A871,'[2]Lookup Tables'!$A$2:$D$1495,4,FALSE)</f>
        <v>542500</v>
      </c>
      <c r="F871" s="5">
        <f t="shared" si="13"/>
        <v>564416.4574999999</v>
      </c>
    </row>
    <row r="872" spans="1:6" x14ac:dyDescent="0.2">
      <c r="A872" t="s">
        <v>320</v>
      </c>
      <c r="B872">
        <v>3.56</v>
      </c>
      <c r="C872">
        <f>VLOOKUP(A872,'[2]Lookup Tables'!$A$2:$D$1495,2,FALSE)</f>
        <v>4</v>
      </c>
      <c r="D872">
        <f>VLOOKUP(A872,'[2]Lookup Tables'!$A$2:$D$1495,3,FALSE)</f>
        <v>0.6</v>
      </c>
      <c r="E872" s="4">
        <f>VLOOKUP(A872,'[2]Lookup Tables'!$A$2:$D$1495,4,FALSE)</f>
        <v>551000</v>
      </c>
      <c r="F872" s="5">
        <f t="shared" si="13"/>
        <v>573259.84899999993</v>
      </c>
    </row>
    <row r="873" spans="1:6" x14ac:dyDescent="0.2">
      <c r="A873" t="s">
        <v>322</v>
      </c>
      <c r="B873">
        <v>3.56</v>
      </c>
      <c r="C873">
        <f>VLOOKUP(A873,'[2]Lookup Tables'!$A$2:$D$1495,2,FALSE)</f>
        <v>10</v>
      </c>
      <c r="D873">
        <f>VLOOKUP(A873,'[2]Lookup Tables'!$A$2:$D$1495,3,FALSE)</f>
        <v>-0.5</v>
      </c>
      <c r="E873" s="4">
        <f>VLOOKUP(A873,'[2]Lookup Tables'!$A$2:$D$1495,4,FALSE)</f>
        <v>3000000</v>
      </c>
      <c r="F873" s="5">
        <f t="shared" si="13"/>
        <v>3121196.9999999991</v>
      </c>
    </row>
    <row r="874" spans="1:6" x14ac:dyDescent="0.2">
      <c r="A874" t="s">
        <v>322</v>
      </c>
      <c r="B874">
        <v>6.12</v>
      </c>
      <c r="C874">
        <f>VLOOKUP(A874,'[2]Lookup Tables'!$A$2:$D$1495,2,FALSE)</f>
        <v>10</v>
      </c>
      <c r="D874">
        <f>VLOOKUP(A874,'[2]Lookup Tables'!$A$2:$D$1495,3,FALSE)</f>
        <v>-0.5</v>
      </c>
      <c r="E874" s="4">
        <f>VLOOKUP(A874,'[2]Lookup Tables'!$A$2:$D$1495,4,FALSE)</f>
        <v>3000000</v>
      </c>
      <c r="F874" s="5">
        <f t="shared" si="13"/>
        <v>3121196.9999999991</v>
      </c>
    </row>
    <row r="875" spans="1:6" x14ac:dyDescent="0.2">
      <c r="A875" t="s">
        <v>322</v>
      </c>
      <c r="B875">
        <v>1.47</v>
      </c>
      <c r="C875">
        <f>VLOOKUP(A875,'[2]Lookup Tables'!$A$2:$D$1495,2,FALSE)</f>
        <v>10</v>
      </c>
      <c r="D875">
        <f>VLOOKUP(A875,'[2]Lookup Tables'!$A$2:$D$1495,3,FALSE)</f>
        <v>-0.5</v>
      </c>
      <c r="E875" s="4">
        <f>VLOOKUP(A875,'[2]Lookup Tables'!$A$2:$D$1495,4,FALSE)</f>
        <v>3000000</v>
      </c>
      <c r="F875" s="5">
        <f t="shared" si="13"/>
        <v>3121196.9999999991</v>
      </c>
    </row>
    <row r="876" spans="1:6" x14ac:dyDescent="0.2">
      <c r="A876" t="s">
        <v>528</v>
      </c>
      <c r="B876">
        <v>10.91</v>
      </c>
      <c r="C876">
        <f>VLOOKUP(A876,'[2]Lookup Tables'!$A$2:$D$1495,2,FALSE)</f>
        <v>4</v>
      </c>
      <c r="D876">
        <f>VLOOKUP(A876,'[2]Lookup Tables'!$A$2:$D$1495,3,FALSE)</f>
        <v>-1</v>
      </c>
      <c r="E876" s="4">
        <f>VLOOKUP(A876,'[2]Lookup Tables'!$A$2:$D$1495,4,FALSE)</f>
        <v>850000</v>
      </c>
      <c r="F876" s="5">
        <f t="shared" si="13"/>
        <v>884339.14999999979</v>
      </c>
    </row>
    <row r="877" spans="1:6" x14ac:dyDescent="0.2">
      <c r="A877" t="s">
        <v>323</v>
      </c>
      <c r="B877">
        <v>4.24</v>
      </c>
      <c r="C877">
        <f>VLOOKUP(A877,'[2]Lookup Tables'!$A$2:$D$1495,2,FALSE)</f>
        <v>5</v>
      </c>
      <c r="D877">
        <f>VLOOKUP(A877,'[2]Lookup Tables'!$A$2:$D$1495,3,FALSE)</f>
        <v>0.1</v>
      </c>
      <c r="E877" s="4">
        <f>VLOOKUP(A877,'[2]Lookup Tables'!$A$2:$D$1495,4,FALSE)</f>
        <v>5800000</v>
      </c>
      <c r="F877" s="5">
        <f t="shared" si="13"/>
        <v>6034314.1999999983</v>
      </c>
    </row>
    <row r="878" spans="1:6" x14ac:dyDescent="0.2">
      <c r="A878" t="s">
        <v>529</v>
      </c>
      <c r="B878">
        <v>3.4</v>
      </c>
      <c r="C878">
        <f>VLOOKUP(A878,'[2]Lookup Tables'!$A$2:$D$1495,2,FALSE)</f>
        <v>6</v>
      </c>
      <c r="D878">
        <f>VLOOKUP(A878,'[2]Lookup Tables'!$A$2:$D$1495,3,FALSE)</f>
        <v>0.6</v>
      </c>
      <c r="E878" s="4">
        <f>VLOOKUP(A878,'[2]Lookup Tables'!$A$2:$D$1495,4,FALSE)</f>
        <v>6400000</v>
      </c>
      <c r="F878" s="5">
        <f t="shared" si="13"/>
        <v>6658553.5999999987</v>
      </c>
    </row>
    <row r="879" spans="1:6" x14ac:dyDescent="0.2">
      <c r="A879" t="s">
        <v>530</v>
      </c>
      <c r="B879">
        <v>7</v>
      </c>
      <c r="C879">
        <f>VLOOKUP(A879,'[2]Lookup Tables'!$A$2:$D$1495,2,FALSE)</f>
        <v>6</v>
      </c>
      <c r="D879">
        <f>VLOOKUP(A879,'[2]Lookup Tables'!$A$2:$D$1495,3,FALSE)</f>
        <v>-0.2</v>
      </c>
      <c r="E879" s="4">
        <f>VLOOKUP(A879,'[2]Lookup Tables'!$A$2:$D$1495,4,FALSE)</f>
        <v>1825000</v>
      </c>
      <c r="F879" s="5">
        <f t="shared" si="13"/>
        <v>1898728.1749999996</v>
      </c>
    </row>
    <row r="880" spans="1:6" x14ac:dyDescent="0.2">
      <c r="A880" t="s">
        <v>531</v>
      </c>
      <c r="B880">
        <v>7.71</v>
      </c>
      <c r="C880">
        <f>VLOOKUP(A880,'[2]Lookup Tables'!$A$2:$D$1495,2,FALSE)</f>
        <v>8</v>
      </c>
      <c r="D880">
        <f>VLOOKUP(A880,'[2]Lookup Tables'!$A$2:$D$1495,3,FALSE)</f>
        <v>-1</v>
      </c>
      <c r="E880" s="4">
        <f>VLOOKUP(A880,'[2]Lookup Tables'!$A$2:$D$1495,4,FALSE)</f>
        <v>6000000</v>
      </c>
      <c r="F880" s="5">
        <f t="shared" si="13"/>
        <v>6242393.9999999981</v>
      </c>
    </row>
    <row r="881" spans="1:6" x14ac:dyDescent="0.2">
      <c r="A881" t="s">
        <v>532</v>
      </c>
      <c r="B881">
        <v>9</v>
      </c>
      <c r="C881">
        <f>VLOOKUP(A881,'[2]Lookup Tables'!$A$2:$D$1495,2,FALSE)</f>
        <v>12</v>
      </c>
      <c r="D881">
        <f>VLOOKUP(A881,'[2]Lookup Tables'!$A$2:$D$1495,3,FALSE)</f>
        <v>0.5</v>
      </c>
      <c r="E881" s="4">
        <f>VLOOKUP(A881,'[2]Lookup Tables'!$A$2:$D$1495,4,FALSE)</f>
        <v>4500000</v>
      </c>
      <c r="F881" s="5">
        <f t="shared" si="13"/>
        <v>4681795.5</v>
      </c>
    </row>
    <row r="882" spans="1:6" x14ac:dyDescent="0.2">
      <c r="A882" t="s">
        <v>325</v>
      </c>
      <c r="B882">
        <v>2.65</v>
      </c>
      <c r="C882">
        <f>VLOOKUP(A882,'[2]Lookup Tables'!$A$2:$D$1495,2,FALSE)</f>
        <v>6</v>
      </c>
      <c r="D882">
        <f>VLOOKUP(A882,'[2]Lookup Tables'!$A$2:$D$1495,3,FALSE)</f>
        <v>2.5</v>
      </c>
      <c r="E882" s="4">
        <f>VLOOKUP(A882,'[2]Lookup Tables'!$A$2:$D$1495,4,FALSE)</f>
        <v>545000</v>
      </c>
      <c r="F882" s="5">
        <f t="shared" si="13"/>
        <v>567017.45499999996</v>
      </c>
    </row>
    <row r="883" spans="1:6" x14ac:dyDescent="0.2">
      <c r="A883" t="s">
        <v>533</v>
      </c>
      <c r="B883">
        <v>7.94</v>
      </c>
      <c r="C883">
        <f>VLOOKUP(A883,'[2]Lookup Tables'!$A$2:$D$1495,2,FALSE)</f>
        <v>4</v>
      </c>
      <c r="D883">
        <f>VLOOKUP(A883,'[2]Lookup Tables'!$A$2:$D$1495,3,FALSE)</f>
        <v>-0.2</v>
      </c>
      <c r="E883" s="4">
        <f>VLOOKUP(A883,'[2]Lookup Tables'!$A$2:$D$1495,4,FALSE)</f>
        <v>546400</v>
      </c>
      <c r="F883" s="5">
        <f t="shared" ref="F883:F946" si="14">E883*1.019*1.021</f>
        <v>568474.01359999995</v>
      </c>
    </row>
    <row r="884" spans="1:6" x14ac:dyDescent="0.2">
      <c r="A884" t="s">
        <v>326</v>
      </c>
      <c r="B884">
        <v>3.77</v>
      </c>
      <c r="C884">
        <f>VLOOKUP(A884,'[2]Lookup Tables'!$A$2:$D$1495,2,FALSE)</f>
        <v>4</v>
      </c>
      <c r="D884">
        <f>VLOOKUP(A884,'[2]Lookup Tables'!$A$2:$D$1495,3,FALSE)</f>
        <v>1.6</v>
      </c>
      <c r="E884" s="4">
        <f>VLOOKUP(A884,'[2]Lookup Tables'!$A$2:$D$1495,4,FALSE)</f>
        <v>7833000</v>
      </c>
      <c r="F884" s="5">
        <f t="shared" si="14"/>
        <v>8149445.3669999987</v>
      </c>
    </row>
    <row r="885" spans="1:6" x14ac:dyDescent="0.2">
      <c r="A885" t="s">
        <v>534</v>
      </c>
      <c r="B885">
        <v>4.0199999999999996</v>
      </c>
      <c r="C885">
        <f>VLOOKUP(A885,'[2]Lookup Tables'!$A$2:$D$1495,2,FALSE)</f>
        <v>9</v>
      </c>
      <c r="D885">
        <f>VLOOKUP(A885,'[2]Lookup Tables'!$A$2:$D$1495,3,FALSE)</f>
        <v>0.2</v>
      </c>
      <c r="E885" s="4">
        <f>VLOOKUP(A885,'[2]Lookup Tables'!$A$2:$D$1495,4,FALSE)</f>
        <v>5500000</v>
      </c>
      <c r="F885" s="5">
        <f t="shared" si="14"/>
        <v>5722194.4999999981</v>
      </c>
    </row>
    <row r="886" spans="1:6" x14ac:dyDescent="0.2">
      <c r="A886" t="s">
        <v>327</v>
      </c>
      <c r="B886">
        <v>3.69</v>
      </c>
      <c r="C886">
        <f>VLOOKUP(A886,'[2]Lookup Tables'!$A$2:$D$1495,2,FALSE)</f>
        <v>17</v>
      </c>
      <c r="D886">
        <f>VLOOKUP(A886,'[2]Lookup Tables'!$A$2:$D$1495,3,FALSE)</f>
        <v>2.9</v>
      </c>
      <c r="E886" s="4">
        <f>VLOOKUP(A886,'[2]Lookup Tables'!$A$2:$D$1495,4,FALSE)</f>
        <v>25000000</v>
      </c>
      <c r="F886" s="5">
        <f t="shared" si="14"/>
        <v>26009974.999999993</v>
      </c>
    </row>
    <row r="887" spans="1:6" x14ac:dyDescent="0.2">
      <c r="A887" t="s">
        <v>328</v>
      </c>
      <c r="B887">
        <v>5.22</v>
      </c>
      <c r="C887">
        <f>VLOOKUP(A887,'[2]Lookup Tables'!$A$2:$D$1495,2,FALSE)</f>
        <v>8</v>
      </c>
      <c r="D887">
        <f>VLOOKUP(A887,'[2]Lookup Tables'!$A$2:$D$1495,3,FALSE)</f>
        <v>-0.9</v>
      </c>
      <c r="E887" s="4">
        <f>VLOOKUP(A887,'[2]Lookup Tables'!$A$2:$D$1495,4,FALSE)</f>
        <v>3000000</v>
      </c>
      <c r="F887" s="5">
        <f t="shared" si="14"/>
        <v>3121196.9999999991</v>
      </c>
    </row>
    <row r="888" spans="1:6" x14ac:dyDescent="0.2">
      <c r="A888" t="s">
        <v>328</v>
      </c>
      <c r="B888">
        <v>6</v>
      </c>
      <c r="C888">
        <f>VLOOKUP(A888,'[2]Lookup Tables'!$A$2:$D$1495,2,FALSE)</f>
        <v>8</v>
      </c>
      <c r="D888">
        <f>VLOOKUP(A888,'[2]Lookup Tables'!$A$2:$D$1495,3,FALSE)</f>
        <v>-0.9</v>
      </c>
      <c r="E888" s="4">
        <f>VLOOKUP(A888,'[2]Lookup Tables'!$A$2:$D$1495,4,FALSE)</f>
        <v>3000000</v>
      </c>
      <c r="F888" s="5">
        <f t="shared" si="14"/>
        <v>3121196.9999999991</v>
      </c>
    </row>
    <row r="889" spans="1:6" x14ac:dyDescent="0.2">
      <c r="A889" t="s">
        <v>328</v>
      </c>
      <c r="B889">
        <v>2.63</v>
      </c>
      <c r="C889">
        <f>VLOOKUP(A889,'[2]Lookup Tables'!$A$2:$D$1495,2,FALSE)</f>
        <v>8</v>
      </c>
      <c r="D889">
        <f>VLOOKUP(A889,'[2]Lookup Tables'!$A$2:$D$1495,3,FALSE)</f>
        <v>-0.9</v>
      </c>
      <c r="E889" s="4">
        <f>VLOOKUP(A889,'[2]Lookup Tables'!$A$2:$D$1495,4,FALSE)</f>
        <v>3000000</v>
      </c>
      <c r="F889" s="5">
        <f t="shared" si="14"/>
        <v>3121196.9999999991</v>
      </c>
    </row>
    <row r="890" spans="1:6" x14ac:dyDescent="0.2">
      <c r="A890" t="s">
        <v>535</v>
      </c>
      <c r="B890">
        <v>4.28</v>
      </c>
      <c r="C890">
        <f>VLOOKUP(A890,'[2]Lookup Tables'!$A$2:$D$1495,2,FALSE)</f>
        <v>5</v>
      </c>
      <c r="D890">
        <f>VLOOKUP(A890,'[2]Lookup Tables'!$A$2:$D$1495,3,FALSE)</f>
        <v>1.2</v>
      </c>
      <c r="E890" s="4">
        <f>VLOOKUP(A890,'[2]Lookup Tables'!$A$2:$D$1495,4,FALSE)</f>
        <v>3400000</v>
      </c>
      <c r="F890" s="5">
        <f t="shared" si="14"/>
        <v>3537356.5999999992</v>
      </c>
    </row>
    <row r="891" spans="1:6" x14ac:dyDescent="0.2">
      <c r="A891" t="s">
        <v>329</v>
      </c>
      <c r="B891">
        <v>2.9</v>
      </c>
      <c r="C891">
        <f>VLOOKUP(A891,'[2]Lookup Tables'!$A$2:$D$1495,2,FALSE)</f>
        <v>8</v>
      </c>
      <c r="D891">
        <f>VLOOKUP(A891,'[2]Lookup Tables'!$A$2:$D$1495,3,FALSE)</f>
        <v>6.1</v>
      </c>
      <c r="E891" s="4">
        <f>VLOOKUP(A891,'[2]Lookup Tables'!$A$2:$D$1495,4,FALSE)</f>
        <v>12000000</v>
      </c>
      <c r="F891" s="5">
        <f t="shared" si="14"/>
        <v>12484787.999999996</v>
      </c>
    </row>
    <row r="892" spans="1:6" x14ac:dyDescent="0.2">
      <c r="A892" t="s">
        <v>330</v>
      </c>
      <c r="B892">
        <v>4.42</v>
      </c>
      <c r="C892">
        <f>VLOOKUP(A892,'[2]Lookup Tables'!$A$2:$D$1495,2,FALSE)</f>
        <v>10</v>
      </c>
      <c r="D892">
        <f>VLOOKUP(A892,'[2]Lookup Tables'!$A$2:$D$1495,3,FALSE)</f>
        <v>2.4</v>
      </c>
      <c r="E892" s="4">
        <f>VLOOKUP(A892,'[2]Lookup Tables'!$A$2:$D$1495,4,FALSE)</f>
        <v>19800000</v>
      </c>
      <c r="F892" s="5">
        <f t="shared" si="14"/>
        <v>20599900.199999996</v>
      </c>
    </row>
    <row r="893" spans="1:6" x14ac:dyDescent="0.2">
      <c r="A893" t="s">
        <v>331</v>
      </c>
      <c r="B893">
        <v>4.25</v>
      </c>
      <c r="C893">
        <f>VLOOKUP(A893,'[2]Lookup Tables'!$A$2:$D$1495,2,FALSE)</f>
        <v>4</v>
      </c>
      <c r="D893">
        <f>VLOOKUP(A893,'[2]Lookup Tables'!$A$2:$D$1495,3,FALSE)</f>
        <v>-0.1</v>
      </c>
      <c r="E893" s="4">
        <f>VLOOKUP(A893,'[2]Lookup Tables'!$A$2:$D$1495,4,FALSE)</f>
        <v>535000</v>
      </c>
      <c r="F893" s="5">
        <f t="shared" si="14"/>
        <v>556613.46499999997</v>
      </c>
    </row>
    <row r="894" spans="1:6" x14ac:dyDescent="0.2">
      <c r="A894" t="s">
        <v>332</v>
      </c>
      <c r="B894">
        <v>6.41</v>
      </c>
      <c r="C894">
        <f>VLOOKUP(A894,'[2]Lookup Tables'!$A$2:$D$1495,2,FALSE)</f>
        <v>12</v>
      </c>
      <c r="D894">
        <f>VLOOKUP(A894,'[2]Lookup Tables'!$A$2:$D$1495,3,FALSE)</f>
        <v>-0.8</v>
      </c>
      <c r="E894" s="4">
        <f>VLOOKUP(A894,'[2]Lookup Tables'!$A$2:$D$1495,4,FALSE)</f>
        <v>16800000</v>
      </c>
      <c r="F894" s="5">
        <f t="shared" si="14"/>
        <v>17478703.199999999</v>
      </c>
    </row>
    <row r="895" spans="1:6" x14ac:dyDescent="0.2">
      <c r="A895" t="s">
        <v>334</v>
      </c>
      <c r="B895">
        <v>3.28</v>
      </c>
      <c r="C895">
        <f>VLOOKUP(A895,'[2]Lookup Tables'!$A$2:$D$1495,2,FALSE)</f>
        <v>13</v>
      </c>
      <c r="D895">
        <f>VLOOKUP(A895,'[2]Lookup Tables'!$A$2:$D$1495,3,FALSE)</f>
        <v>5.0999999999999996</v>
      </c>
      <c r="E895" s="4">
        <f>VLOOKUP(A895,'[2]Lookup Tables'!$A$2:$D$1495,4,FALSE)</f>
        <v>13500000</v>
      </c>
      <c r="F895" s="5">
        <f t="shared" si="14"/>
        <v>14045386.499999996</v>
      </c>
    </row>
    <row r="896" spans="1:6" x14ac:dyDescent="0.2">
      <c r="A896" t="s">
        <v>335</v>
      </c>
      <c r="B896">
        <v>5.63</v>
      </c>
      <c r="C896">
        <f>VLOOKUP(A896,'[2]Lookup Tables'!$A$2:$D$1495,2,FALSE)</f>
        <v>7</v>
      </c>
      <c r="D896">
        <f>VLOOKUP(A896,'[2]Lookup Tables'!$A$2:$D$1495,3,FALSE)</f>
        <v>0</v>
      </c>
      <c r="E896" s="4">
        <f>VLOOKUP(A896,'[2]Lookup Tables'!$A$2:$D$1495,4,FALSE)</f>
        <v>8000000</v>
      </c>
      <c r="F896" s="5">
        <f t="shared" si="14"/>
        <v>8323191.9999999981</v>
      </c>
    </row>
    <row r="897" spans="1:6" x14ac:dyDescent="0.2">
      <c r="A897" t="s">
        <v>536</v>
      </c>
      <c r="B897">
        <v>6.75</v>
      </c>
      <c r="C897">
        <f>VLOOKUP(A897,'[2]Lookup Tables'!$A$2:$D$1495,2,FALSE)</f>
        <v>6</v>
      </c>
      <c r="D897">
        <f>VLOOKUP(A897,'[2]Lookup Tables'!$A$2:$D$1495,3,FALSE)</f>
        <v>0</v>
      </c>
      <c r="E897" s="4">
        <f>VLOOKUP(A897,'[2]Lookup Tables'!$A$2:$D$1495,4,FALSE)</f>
        <v>975000</v>
      </c>
      <c r="F897" s="5">
        <f t="shared" si="14"/>
        <v>1014389.0249999998</v>
      </c>
    </row>
    <row r="898" spans="1:6" x14ac:dyDescent="0.2">
      <c r="A898" t="s">
        <v>337</v>
      </c>
      <c r="B898">
        <v>2.5099999999999998</v>
      </c>
      <c r="C898">
        <f>VLOOKUP(A898,'[2]Lookup Tables'!$A$2:$D$1495,2,FALSE)</f>
        <v>10</v>
      </c>
      <c r="D898">
        <f>VLOOKUP(A898,'[2]Lookup Tables'!$A$2:$D$1495,3,FALSE)</f>
        <v>7.5</v>
      </c>
      <c r="E898" s="4">
        <f>VLOOKUP(A898,'[2]Lookup Tables'!$A$2:$D$1495,4,FALSE)</f>
        <v>22143000</v>
      </c>
      <c r="F898" s="5">
        <f t="shared" si="14"/>
        <v>23037555.056999993</v>
      </c>
    </row>
    <row r="899" spans="1:6" x14ac:dyDescent="0.2">
      <c r="A899" t="s">
        <v>537</v>
      </c>
      <c r="B899">
        <v>3.79</v>
      </c>
      <c r="C899">
        <f>VLOOKUP(A899,'[2]Lookup Tables'!$A$2:$D$1495,2,FALSE)</f>
        <v>2</v>
      </c>
      <c r="D899">
        <f>VLOOKUP(A899,'[2]Lookup Tables'!$A$2:$D$1495,3,FALSE)</f>
        <v>0.5</v>
      </c>
      <c r="E899" s="4">
        <f>VLOOKUP(A899,'[2]Lookup Tables'!$A$2:$D$1495,4,FALSE)</f>
        <v>537000</v>
      </c>
      <c r="F899" s="5">
        <f t="shared" si="14"/>
        <v>558694.26299999992</v>
      </c>
    </row>
    <row r="900" spans="1:6" x14ac:dyDescent="0.2">
      <c r="A900" t="s">
        <v>538</v>
      </c>
      <c r="B900">
        <v>11.05</v>
      </c>
      <c r="C900">
        <f>VLOOKUP(A900,'[2]Lookup Tables'!$A$2:$D$1495,2,FALSE)</f>
        <v>7</v>
      </c>
      <c r="D900">
        <f>VLOOKUP(A900,'[2]Lookup Tables'!$A$2:$D$1495,3,FALSE)</f>
        <v>-0.4</v>
      </c>
      <c r="E900" s="4">
        <f>VLOOKUP(A900,'[2]Lookup Tables'!$A$2:$D$1495,4,FALSE)</f>
        <v>907500</v>
      </c>
      <c r="F900" s="5">
        <f t="shared" si="14"/>
        <v>944162.0924999998</v>
      </c>
    </row>
    <row r="901" spans="1:6" x14ac:dyDescent="0.2">
      <c r="A901" t="s">
        <v>338</v>
      </c>
      <c r="B901">
        <v>4.68</v>
      </c>
      <c r="C901" t="str">
        <f>VLOOKUP(A901,'[2]Lookup Tables'!$A$2:$D$1495,2,FALSE)</f>
        <v>1st</v>
      </c>
      <c r="D901">
        <f>VLOOKUP(A901,'[2]Lookup Tables'!$A$2:$D$1495,3,FALSE)</f>
        <v>2.2000000000000002</v>
      </c>
      <c r="E901" s="4">
        <f>VLOOKUP(A901,'[2]Lookup Tables'!$A$2:$D$1495,4,FALSE)</f>
        <v>535000</v>
      </c>
      <c r="F901" s="5">
        <f t="shared" si="14"/>
        <v>556613.46499999997</v>
      </c>
    </row>
    <row r="902" spans="1:6" x14ac:dyDescent="0.2">
      <c r="A902" t="s">
        <v>339</v>
      </c>
      <c r="B902">
        <v>2.98</v>
      </c>
      <c r="C902">
        <f>VLOOKUP(A902,'[2]Lookup Tables'!$A$2:$D$1495,2,FALSE)</f>
        <v>3</v>
      </c>
      <c r="D902">
        <f>VLOOKUP(A902,'[2]Lookup Tables'!$A$2:$D$1495,3,FALSE)</f>
        <v>5.3</v>
      </c>
      <c r="E902" s="4">
        <f>VLOOKUP(A902,'[2]Lookup Tables'!$A$2:$D$1495,4,FALSE)</f>
        <v>550975</v>
      </c>
      <c r="F902" s="5">
        <f t="shared" si="14"/>
        <v>573233.83902499988</v>
      </c>
    </row>
    <row r="903" spans="1:6" x14ac:dyDescent="0.2">
      <c r="A903" t="s">
        <v>342</v>
      </c>
      <c r="B903">
        <v>3.52</v>
      </c>
      <c r="C903">
        <f>VLOOKUP(A903,'[2]Lookup Tables'!$A$2:$D$1495,2,FALSE)</f>
        <v>7</v>
      </c>
      <c r="D903">
        <f>VLOOKUP(A903,'[2]Lookup Tables'!$A$2:$D$1495,3,FALSE)</f>
        <v>0.5</v>
      </c>
      <c r="E903" s="4">
        <f>VLOOKUP(A903,'[2]Lookup Tables'!$A$2:$D$1495,4,FALSE)</f>
        <v>4600000</v>
      </c>
      <c r="F903" s="5">
        <f t="shared" si="14"/>
        <v>4785835.3999999994</v>
      </c>
    </row>
    <row r="904" spans="1:6" x14ac:dyDescent="0.2">
      <c r="A904" t="s">
        <v>343</v>
      </c>
      <c r="B904">
        <v>5.23</v>
      </c>
      <c r="C904">
        <f>VLOOKUP(A904,'[2]Lookup Tables'!$A$2:$D$1495,2,FALSE)</f>
        <v>12</v>
      </c>
      <c r="D904">
        <f>VLOOKUP(A904,'[2]Lookup Tables'!$A$2:$D$1495,3,FALSE)</f>
        <v>0.3</v>
      </c>
      <c r="E904" s="4">
        <f>VLOOKUP(A904,'[2]Lookup Tables'!$A$2:$D$1495,4,FALSE)</f>
        <v>21000000</v>
      </c>
      <c r="F904" s="5">
        <f t="shared" si="14"/>
        <v>21848378.999999993</v>
      </c>
    </row>
    <row r="905" spans="1:6" x14ac:dyDescent="0.2">
      <c r="A905" t="s">
        <v>344</v>
      </c>
      <c r="B905">
        <v>4.5199999999999996</v>
      </c>
      <c r="C905">
        <f>VLOOKUP(A905,'[2]Lookup Tables'!$A$2:$D$1495,2,FALSE)</f>
        <v>5</v>
      </c>
      <c r="D905">
        <f>VLOOKUP(A905,'[2]Lookup Tables'!$A$2:$D$1495,3,FALSE)</f>
        <v>0.6</v>
      </c>
      <c r="E905" s="4">
        <f>VLOOKUP(A905,'[2]Lookup Tables'!$A$2:$D$1495,4,FALSE)</f>
        <v>3325000</v>
      </c>
      <c r="F905" s="5">
        <f t="shared" si="14"/>
        <v>3459326.6749999993</v>
      </c>
    </row>
    <row r="906" spans="1:6" x14ac:dyDescent="0.2">
      <c r="A906" t="s">
        <v>539</v>
      </c>
      <c r="B906">
        <v>3.77</v>
      </c>
      <c r="C906">
        <f>VLOOKUP(A906,'[2]Lookup Tables'!$A$2:$D$1495,2,FALSE)</f>
        <v>4</v>
      </c>
      <c r="D906">
        <f>VLOOKUP(A906,'[2]Lookup Tables'!$A$2:$D$1495,3,FALSE)</f>
        <v>0.6</v>
      </c>
      <c r="E906" s="4">
        <f>VLOOKUP(A906,'[2]Lookup Tables'!$A$2:$D$1495,4,FALSE)</f>
        <v>552425</v>
      </c>
      <c r="F906" s="5">
        <f t="shared" si="14"/>
        <v>574742.41757499985</v>
      </c>
    </row>
    <row r="907" spans="1:6" x14ac:dyDescent="0.2">
      <c r="A907" t="s">
        <v>540</v>
      </c>
      <c r="B907">
        <v>7.04</v>
      </c>
      <c r="C907">
        <f>VLOOKUP(A907,'[2]Lookup Tables'!$A$2:$D$1495,2,FALSE)</f>
        <v>3</v>
      </c>
      <c r="D907">
        <f>VLOOKUP(A907,'[2]Lookup Tables'!$A$2:$D$1495,3,FALSE)</f>
        <v>-0.1</v>
      </c>
      <c r="E907" s="4">
        <f>VLOOKUP(A907,'[2]Lookup Tables'!$A$2:$D$1495,4,FALSE)</f>
        <v>536200</v>
      </c>
      <c r="F907" s="5">
        <f t="shared" si="14"/>
        <v>557861.94379999989</v>
      </c>
    </row>
    <row r="908" spans="1:6" x14ac:dyDescent="0.2">
      <c r="A908" t="s">
        <v>345</v>
      </c>
      <c r="B908">
        <v>5.79</v>
      </c>
      <c r="C908">
        <f>VLOOKUP(A908,'[2]Lookup Tables'!$A$2:$D$1495,2,FALSE)</f>
        <v>9</v>
      </c>
      <c r="D908">
        <f>VLOOKUP(A908,'[2]Lookup Tables'!$A$2:$D$1495,3,FALSE)</f>
        <v>-0.4</v>
      </c>
      <c r="E908" s="4">
        <f>VLOOKUP(A908,'[2]Lookup Tables'!$A$2:$D$1495,4,FALSE)</f>
        <v>6000000</v>
      </c>
      <c r="F908" s="5">
        <f t="shared" si="14"/>
        <v>6242393.9999999981</v>
      </c>
    </row>
    <row r="909" spans="1:6" x14ac:dyDescent="0.2">
      <c r="A909" t="s">
        <v>346</v>
      </c>
      <c r="B909">
        <v>4.55</v>
      </c>
      <c r="C909">
        <f>VLOOKUP(A909,'[2]Lookup Tables'!$A$2:$D$1495,2,FALSE)</f>
        <v>5</v>
      </c>
      <c r="D909">
        <f>VLOOKUP(A909,'[2]Lookup Tables'!$A$2:$D$1495,3,FALSE)</f>
        <v>0.5</v>
      </c>
      <c r="E909" s="4">
        <f>VLOOKUP(A909,'[2]Lookup Tables'!$A$2:$D$1495,4,FALSE)</f>
        <v>555000</v>
      </c>
      <c r="F909" s="5">
        <f t="shared" si="14"/>
        <v>577421.44499999995</v>
      </c>
    </row>
    <row r="910" spans="1:6" x14ac:dyDescent="0.2">
      <c r="A910" t="s">
        <v>349</v>
      </c>
      <c r="B910">
        <v>1.35</v>
      </c>
      <c r="C910">
        <f>VLOOKUP(A910,'[2]Lookup Tables'!$A$2:$D$1495,2,FALSE)</f>
        <v>4</v>
      </c>
      <c r="D910">
        <f>VLOOKUP(A910,'[2]Lookup Tables'!$A$2:$D$1495,3,FALSE)</f>
        <v>0.3</v>
      </c>
      <c r="E910" s="4">
        <f>VLOOKUP(A910,'[2]Lookup Tables'!$A$2:$D$1495,4,FALSE)</f>
        <v>556750</v>
      </c>
      <c r="F910" s="5">
        <f t="shared" si="14"/>
        <v>579242.14324999996</v>
      </c>
    </row>
    <row r="911" spans="1:6" x14ac:dyDescent="0.2">
      <c r="A911" t="s">
        <v>350</v>
      </c>
      <c r="B911">
        <v>3.33</v>
      </c>
      <c r="C911">
        <f>VLOOKUP(A911,'[2]Lookup Tables'!$A$2:$D$1495,2,FALSE)</f>
        <v>11</v>
      </c>
      <c r="D911">
        <f>VLOOKUP(A911,'[2]Lookup Tables'!$A$2:$D$1495,3,FALSE)</f>
        <v>0.8</v>
      </c>
      <c r="E911" s="4">
        <f>VLOOKUP(A911,'[2]Lookup Tables'!$A$2:$D$1495,4,FALSE)</f>
        <v>3000000</v>
      </c>
      <c r="F911" s="5">
        <f t="shared" si="14"/>
        <v>3121196.9999999991</v>
      </c>
    </row>
    <row r="912" spans="1:6" x14ac:dyDescent="0.2">
      <c r="A912" t="s">
        <v>350</v>
      </c>
      <c r="B912">
        <v>3.28</v>
      </c>
      <c r="C912">
        <f>VLOOKUP(A912,'[2]Lookup Tables'!$A$2:$D$1495,2,FALSE)</f>
        <v>11</v>
      </c>
      <c r="D912">
        <f>VLOOKUP(A912,'[2]Lookup Tables'!$A$2:$D$1495,3,FALSE)</f>
        <v>0.8</v>
      </c>
      <c r="E912" s="4">
        <f>VLOOKUP(A912,'[2]Lookup Tables'!$A$2:$D$1495,4,FALSE)</f>
        <v>3000000</v>
      </c>
      <c r="F912" s="5">
        <f t="shared" si="14"/>
        <v>3121196.9999999991</v>
      </c>
    </row>
    <row r="913" spans="1:6" x14ac:dyDescent="0.2">
      <c r="A913" t="s">
        <v>350</v>
      </c>
      <c r="B913">
        <v>3.44</v>
      </c>
      <c r="C913">
        <f>VLOOKUP(A913,'[2]Lookup Tables'!$A$2:$D$1495,2,FALSE)</f>
        <v>11</v>
      </c>
      <c r="D913">
        <f>VLOOKUP(A913,'[2]Lookup Tables'!$A$2:$D$1495,3,FALSE)</f>
        <v>0.8</v>
      </c>
      <c r="E913" s="4">
        <f>VLOOKUP(A913,'[2]Lookup Tables'!$A$2:$D$1495,4,FALSE)</f>
        <v>3000000</v>
      </c>
      <c r="F913" s="5">
        <f t="shared" si="14"/>
        <v>3121196.9999999991</v>
      </c>
    </row>
    <row r="914" spans="1:6" x14ac:dyDescent="0.2">
      <c r="A914" t="s">
        <v>352</v>
      </c>
      <c r="B914">
        <v>5.1100000000000003</v>
      </c>
      <c r="C914">
        <f>VLOOKUP(A914,'[2]Lookup Tables'!$A$2:$D$1495,2,FALSE)</f>
        <v>2</v>
      </c>
      <c r="D914">
        <f>VLOOKUP(A914,'[2]Lookup Tables'!$A$2:$D$1495,3,FALSE)</f>
        <v>-0.2</v>
      </c>
      <c r="E914" s="4">
        <f>VLOOKUP(A914,'[2]Lookup Tables'!$A$2:$D$1495,4,FALSE)</f>
        <v>536625</v>
      </c>
      <c r="F914" s="5">
        <f t="shared" si="14"/>
        <v>558304.11337499996</v>
      </c>
    </row>
    <row r="915" spans="1:6" x14ac:dyDescent="0.2">
      <c r="A915" t="s">
        <v>541</v>
      </c>
      <c r="B915">
        <v>4.04</v>
      </c>
      <c r="C915">
        <f>VLOOKUP(A915,'[2]Lookup Tables'!$A$2:$D$1495,2,FALSE)</f>
        <v>2</v>
      </c>
      <c r="D915">
        <f>VLOOKUP(A915,'[2]Lookup Tables'!$A$2:$D$1495,3,FALSE)</f>
        <v>1</v>
      </c>
      <c r="E915" s="4">
        <f>VLOOKUP(A915,'[2]Lookup Tables'!$A$2:$D$1495,4,FALSE)</f>
        <v>545000</v>
      </c>
      <c r="F915" s="5">
        <f t="shared" si="14"/>
        <v>567017.45499999996</v>
      </c>
    </row>
    <row r="916" spans="1:6" x14ac:dyDescent="0.2">
      <c r="A916" t="s">
        <v>542</v>
      </c>
      <c r="B916">
        <v>8.68</v>
      </c>
      <c r="C916">
        <f>VLOOKUP(A916,'[2]Lookup Tables'!$A$2:$D$1495,2,FALSE)</f>
        <v>4</v>
      </c>
      <c r="D916">
        <f>VLOOKUP(A916,'[2]Lookup Tables'!$A$2:$D$1495,3,FALSE)</f>
        <v>-0.7</v>
      </c>
      <c r="E916" s="4">
        <f>VLOOKUP(A916,'[2]Lookup Tables'!$A$2:$D$1495,4,FALSE)</f>
        <v>537500</v>
      </c>
      <c r="F916" s="5">
        <f t="shared" si="14"/>
        <v>559214.46249999991</v>
      </c>
    </row>
    <row r="917" spans="1:6" x14ac:dyDescent="0.2">
      <c r="A917" t="s">
        <v>354</v>
      </c>
      <c r="B917">
        <v>5.88</v>
      </c>
      <c r="C917">
        <f>VLOOKUP(A917,'[2]Lookup Tables'!$A$2:$D$1495,2,FALSE)</f>
        <v>3</v>
      </c>
      <c r="D917">
        <f>VLOOKUP(A917,'[2]Lookup Tables'!$A$2:$D$1495,3,FALSE)</f>
        <v>-0.2</v>
      </c>
      <c r="E917" s="4">
        <f>VLOOKUP(A917,'[2]Lookup Tables'!$A$2:$D$1495,4,FALSE)</f>
        <v>545700</v>
      </c>
      <c r="F917" s="5">
        <f t="shared" si="14"/>
        <v>567745.73429999989</v>
      </c>
    </row>
    <row r="918" spans="1:6" x14ac:dyDescent="0.2">
      <c r="A918" t="s">
        <v>355</v>
      </c>
      <c r="B918">
        <v>3.7</v>
      </c>
      <c r="C918">
        <f>VLOOKUP(A918,'[2]Lookup Tables'!$A$2:$D$1495,2,FALSE)</f>
        <v>10</v>
      </c>
      <c r="D918">
        <f>VLOOKUP(A918,'[2]Lookup Tables'!$A$2:$D$1495,3,FALSE)</f>
        <v>1.2</v>
      </c>
      <c r="E918" s="4">
        <f>VLOOKUP(A918,'[2]Lookup Tables'!$A$2:$D$1495,4,FALSE)</f>
        <v>8000000</v>
      </c>
      <c r="F918" s="5">
        <f t="shared" si="14"/>
        <v>8323191.9999999981</v>
      </c>
    </row>
    <row r="919" spans="1:6" x14ac:dyDescent="0.2">
      <c r="A919" t="s">
        <v>357</v>
      </c>
      <c r="B919">
        <v>3.14</v>
      </c>
      <c r="C919">
        <f>VLOOKUP(A919,'[2]Lookup Tables'!$A$2:$D$1495,2,FALSE)</f>
        <v>8</v>
      </c>
      <c r="D919">
        <f>VLOOKUP(A919,'[2]Lookup Tables'!$A$2:$D$1495,3,FALSE)</f>
        <v>1.8</v>
      </c>
      <c r="E919" s="4">
        <f>VLOOKUP(A919,'[2]Lookup Tables'!$A$2:$D$1495,4,FALSE)</f>
        <v>900000</v>
      </c>
      <c r="F919" s="5">
        <f t="shared" si="14"/>
        <v>936359.09999999974</v>
      </c>
    </row>
    <row r="920" spans="1:6" x14ac:dyDescent="0.2">
      <c r="A920" t="s">
        <v>543</v>
      </c>
      <c r="B920">
        <v>4.68</v>
      </c>
      <c r="C920">
        <f>VLOOKUP(A920,'[2]Lookup Tables'!$A$2:$D$1495,2,FALSE)</f>
        <v>2</v>
      </c>
      <c r="D920">
        <f>VLOOKUP(A920,'[2]Lookup Tables'!$A$2:$D$1495,3,FALSE)</f>
        <v>-0.5</v>
      </c>
      <c r="E920" s="4">
        <f>VLOOKUP(A920,'[2]Lookup Tables'!$A$2:$D$1495,4,FALSE)</f>
        <v>535000</v>
      </c>
      <c r="F920" s="5">
        <f t="shared" si="14"/>
        <v>556613.46499999997</v>
      </c>
    </row>
    <row r="921" spans="1:6" x14ac:dyDescent="0.2">
      <c r="A921" t="s">
        <v>544</v>
      </c>
      <c r="B921">
        <v>3.41</v>
      </c>
      <c r="C921">
        <f>VLOOKUP(A921,'[2]Lookup Tables'!$A$2:$D$1495,2,FALSE)</f>
        <v>2</v>
      </c>
      <c r="D921">
        <f>VLOOKUP(A921,'[2]Lookup Tables'!$A$2:$D$1495,3,FALSE)</f>
        <v>0</v>
      </c>
      <c r="E921" s="4">
        <f>VLOOKUP(A921,'[2]Lookup Tables'!$A$2:$D$1495,4,FALSE)</f>
        <v>537500</v>
      </c>
      <c r="F921" s="5">
        <f t="shared" si="14"/>
        <v>559214.46249999991</v>
      </c>
    </row>
    <row r="922" spans="1:6" x14ac:dyDescent="0.2">
      <c r="A922" t="s">
        <v>545</v>
      </c>
      <c r="B922">
        <v>4.45</v>
      </c>
      <c r="C922">
        <f>VLOOKUP(A922,'[2]Lookup Tables'!$A$2:$D$1495,2,FALSE)</f>
        <v>8</v>
      </c>
      <c r="D922">
        <f>VLOOKUP(A922,'[2]Lookup Tables'!$A$2:$D$1495,3,FALSE)</f>
        <v>-0.2</v>
      </c>
      <c r="E922" s="4">
        <f>VLOOKUP(A922,'[2]Lookup Tables'!$A$2:$D$1495,4,FALSE)</f>
        <v>3000000</v>
      </c>
      <c r="F922" s="5">
        <f t="shared" si="14"/>
        <v>3121196.9999999991</v>
      </c>
    </row>
    <row r="923" spans="1:6" x14ac:dyDescent="0.2">
      <c r="A923" t="s">
        <v>360</v>
      </c>
      <c r="B923">
        <v>5.45</v>
      </c>
      <c r="C923">
        <f>VLOOKUP(A923,'[2]Lookup Tables'!$A$2:$D$1495,2,FALSE)</f>
        <v>2</v>
      </c>
      <c r="D923">
        <f>VLOOKUP(A923,'[2]Lookup Tables'!$A$2:$D$1495,3,FALSE)</f>
        <v>0</v>
      </c>
      <c r="E923" s="4">
        <f>VLOOKUP(A923,'[2]Lookup Tables'!$A$2:$D$1495,4,FALSE)</f>
        <v>538900</v>
      </c>
      <c r="F923" s="5">
        <f t="shared" si="14"/>
        <v>560671.0210999999</v>
      </c>
    </row>
    <row r="924" spans="1:6" x14ac:dyDescent="0.2">
      <c r="A924" t="s">
        <v>361</v>
      </c>
      <c r="B924">
        <v>4.26</v>
      </c>
      <c r="C924">
        <f>VLOOKUP(A924,'[2]Lookup Tables'!$A$2:$D$1495,2,FALSE)</f>
        <v>6</v>
      </c>
      <c r="D924">
        <f>VLOOKUP(A924,'[2]Lookup Tables'!$A$2:$D$1495,3,FALSE)</f>
        <v>0.8</v>
      </c>
      <c r="E924" s="4">
        <f>VLOOKUP(A924,'[2]Lookup Tables'!$A$2:$D$1495,4,FALSE)</f>
        <v>552100</v>
      </c>
      <c r="F924" s="5">
        <f t="shared" si="14"/>
        <v>574404.28789999988</v>
      </c>
    </row>
    <row r="925" spans="1:6" x14ac:dyDescent="0.2">
      <c r="A925" t="s">
        <v>362</v>
      </c>
      <c r="B925">
        <v>2.52</v>
      </c>
      <c r="C925">
        <f>VLOOKUP(A925,'[2]Lookup Tables'!$A$2:$D$1495,2,FALSE)</f>
        <v>8</v>
      </c>
      <c r="D925">
        <f>VLOOKUP(A925,'[2]Lookup Tables'!$A$2:$D$1495,3,FALSE)</f>
        <v>6.6</v>
      </c>
      <c r="E925" s="4">
        <f>VLOOKUP(A925,'[2]Lookup Tables'!$A$2:$D$1495,4,FALSE)</f>
        <v>18333334</v>
      </c>
      <c r="F925" s="5">
        <f t="shared" si="14"/>
        <v>19073982.360265996</v>
      </c>
    </row>
    <row r="926" spans="1:6" x14ac:dyDescent="0.2">
      <c r="A926" t="s">
        <v>364</v>
      </c>
      <c r="B926">
        <v>2.64</v>
      </c>
      <c r="C926">
        <f>VLOOKUP(A926,'[2]Lookup Tables'!$A$2:$D$1495,2,FALSE)</f>
        <v>4</v>
      </c>
      <c r="D926">
        <f>VLOOKUP(A926,'[2]Lookup Tables'!$A$2:$D$1495,3,FALSE)</f>
        <v>1.8</v>
      </c>
      <c r="E926" s="4">
        <f>VLOOKUP(A926,'[2]Lookup Tables'!$A$2:$D$1495,4,FALSE)</f>
        <v>555000</v>
      </c>
      <c r="F926" s="5">
        <f t="shared" si="14"/>
        <v>577421.44499999995</v>
      </c>
    </row>
    <row r="927" spans="1:6" x14ac:dyDescent="0.2">
      <c r="A927" t="s">
        <v>365</v>
      </c>
      <c r="B927">
        <v>3.75</v>
      </c>
      <c r="C927">
        <f>VLOOKUP(A927,'[2]Lookup Tables'!$A$2:$D$1495,2,FALSE)</f>
        <v>2</v>
      </c>
      <c r="D927">
        <f>VLOOKUP(A927,'[2]Lookup Tables'!$A$2:$D$1495,3,FALSE)</f>
        <v>0.5</v>
      </c>
      <c r="E927" s="4">
        <f>VLOOKUP(A927,'[2]Lookup Tables'!$A$2:$D$1495,4,FALSE)</f>
        <v>540000</v>
      </c>
      <c r="F927" s="5">
        <f t="shared" si="14"/>
        <v>561815.46</v>
      </c>
    </row>
    <row r="928" spans="1:6" x14ac:dyDescent="0.2">
      <c r="A928" t="s">
        <v>366</v>
      </c>
      <c r="B928">
        <v>3.09</v>
      </c>
      <c r="C928">
        <f>VLOOKUP(A928,'[2]Lookup Tables'!$A$2:$D$1495,2,FALSE)</f>
        <v>4</v>
      </c>
      <c r="D928">
        <f>VLOOKUP(A928,'[2]Lookup Tables'!$A$2:$D$1495,3,FALSE)</f>
        <v>5.4</v>
      </c>
      <c r="E928" s="4">
        <f>VLOOKUP(A928,'[2]Lookup Tables'!$A$2:$D$1495,4,FALSE)</f>
        <v>3400000</v>
      </c>
      <c r="F928" s="5">
        <f t="shared" si="14"/>
        <v>3537356.5999999992</v>
      </c>
    </row>
    <row r="929" spans="1:6" x14ac:dyDescent="0.2">
      <c r="A929" t="s">
        <v>367</v>
      </c>
      <c r="B929">
        <v>2.83</v>
      </c>
      <c r="C929">
        <f>VLOOKUP(A929,'[2]Lookup Tables'!$A$2:$D$1495,2,FALSE)</f>
        <v>9</v>
      </c>
      <c r="D929">
        <f>VLOOKUP(A929,'[2]Lookup Tables'!$A$2:$D$1495,3,FALSE)</f>
        <v>1</v>
      </c>
      <c r="E929" s="4">
        <f>VLOOKUP(A929,'[2]Lookup Tables'!$A$2:$D$1495,4,FALSE)</f>
        <v>5500000</v>
      </c>
      <c r="F929" s="5">
        <f t="shared" si="14"/>
        <v>5722194.4999999981</v>
      </c>
    </row>
    <row r="930" spans="1:6" x14ac:dyDescent="0.2">
      <c r="A930" t="s">
        <v>369</v>
      </c>
      <c r="B930">
        <v>27</v>
      </c>
      <c r="C930">
        <f>VLOOKUP(A930,'[2]Lookup Tables'!$A$2:$D$1495,2,FALSE)</f>
        <v>5</v>
      </c>
      <c r="D930">
        <f>VLOOKUP(A930,'[2]Lookup Tables'!$A$2:$D$1495,3,FALSE)</f>
        <v>0.1</v>
      </c>
      <c r="E930" s="4">
        <f>VLOOKUP(A930,'[2]Lookup Tables'!$A$2:$D$1495,4,FALSE)</f>
        <v>630000</v>
      </c>
      <c r="F930" s="5">
        <f t="shared" si="14"/>
        <v>655451.36999999988</v>
      </c>
    </row>
    <row r="931" spans="1:6" x14ac:dyDescent="0.2">
      <c r="A931" t="s">
        <v>372</v>
      </c>
      <c r="B931">
        <v>2.97</v>
      </c>
      <c r="C931">
        <f>VLOOKUP(A931,'[2]Lookup Tables'!$A$2:$D$1495,2,FALSE)</f>
        <v>3</v>
      </c>
      <c r="D931">
        <f>VLOOKUP(A931,'[2]Lookup Tables'!$A$2:$D$1495,3,FALSE)</f>
        <v>0.7</v>
      </c>
      <c r="E931" s="4">
        <f>VLOOKUP(A931,'[2]Lookup Tables'!$A$2:$D$1495,4,FALSE)</f>
        <v>605500</v>
      </c>
      <c r="F931" s="5">
        <f t="shared" si="14"/>
        <v>629961.59449999989</v>
      </c>
    </row>
    <row r="932" spans="1:6" x14ac:dyDescent="0.2">
      <c r="A932" t="s">
        <v>546</v>
      </c>
      <c r="B932">
        <v>4.4400000000000004</v>
      </c>
      <c r="C932">
        <f>VLOOKUP(A932,'[2]Lookup Tables'!$A$2:$D$1495,2,FALSE)</f>
        <v>2</v>
      </c>
      <c r="D932">
        <f>VLOOKUP(A932,'[2]Lookup Tables'!$A$2:$D$1495,3,FALSE)</f>
        <v>1.2</v>
      </c>
      <c r="E932" s="4">
        <f>VLOOKUP(A932,'[2]Lookup Tables'!$A$2:$D$1495,4,FALSE)</f>
        <v>555000</v>
      </c>
      <c r="F932" s="5">
        <f t="shared" si="14"/>
        <v>577421.44499999995</v>
      </c>
    </row>
    <row r="933" spans="1:6" x14ac:dyDescent="0.2">
      <c r="A933" t="s">
        <v>373</v>
      </c>
      <c r="B933">
        <v>4.74</v>
      </c>
      <c r="C933">
        <f>VLOOKUP(A933,'[2]Lookup Tables'!$A$2:$D$1495,2,FALSE)</f>
        <v>4</v>
      </c>
      <c r="D933">
        <f>VLOOKUP(A933,'[2]Lookup Tables'!$A$2:$D$1495,3,FALSE)</f>
        <v>1.1000000000000001</v>
      </c>
      <c r="E933" s="4">
        <f>VLOOKUP(A933,'[2]Lookup Tables'!$A$2:$D$1495,4,FALSE)</f>
        <v>22000000</v>
      </c>
      <c r="F933" s="5">
        <f t="shared" si="14"/>
        <v>22888777.999999993</v>
      </c>
    </row>
    <row r="934" spans="1:6" x14ac:dyDescent="0.2">
      <c r="A934" t="s">
        <v>547</v>
      </c>
      <c r="B934">
        <v>5.19</v>
      </c>
      <c r="C934" t="str">
        <f>VLOOKUP(A934,'[2]Lookup Tables'!$A$2:$D$1495,2,FALSE)</f>
        <v>1st</v>
      </c>
      <c r="D934">
        <f>VLOOKUP(A934,'[2]Lookup Tables'!$A$2:$D$1495,3,FALSE)</f>
        <v>-0.1</v>
      </c>
      <c r="E934" s="4">
        <f>VLOOKUP(A934,'[2]Lookup Tables'!$A$2:$D$1495,4,FALSE)</f>
        <v>535000</v>
      </c>
      <c r="F934" s="5">
        <f t="shared" si="14"/>
        <v>556613.46499999997</v>
      </c>
    </row>
    <row r="935" spans="1:6" x14ac:dyDescent="0.2">
      <c r="A935" t="s">
        <v>374</v>
      </c>
      <c r="B935">
        <v>5.69</v>
      </c>
      <c r="C935">
        <f>VLOOKUP(A935,'[2]Lookup Tables'!$A$2:$D$1495,2,FALSE)</f>
        <v>8</v>
      </c>
      <c r="D935">
        <f>VLOOKUP(A935,'[2]Lookup Tables'!$A$2:$D$1495,3,FALSE)</f>
        <v>-0.7</v>
      </c>
      <c r="E935" s="4">
        <f>VLOOKUP(A935,'[2]Lookup Tables'!$A$2:$D$1495,4,FALSE)</f>
        <v>5000000</v>
      </c>
      <c r="F935" s="5">
        <f t="shared" si="14"/>
        <v>5201994.9999999981</v>
      </c>
    </row>
    <row r="936" spans="1:6" x14ac:dyDescent="0.2">
      <c r="A936" t="s">
        <v>375</v>
      </c>
      <c r="B936">
        <v>4.49</v>
      </c>
      <c r="C936">
        <f>VLOOKUP(A936,'[2]Lookup Tables'!$A$2:$D$1495,2,FALSE)</f>
        <v>7</v>
      </c>
      <c r="D936">
        <f>VLOOKUP(A936,'[2]Lookup Tables'!$A$2:$D$1495,3,FALSE)</f>
        <v>1.7</v>
      </c>
      <c r="E936" s="4">
        <f>VLOOKUP(A936,'[2]Lookup Tables'!$A$2:$D$1495,4,FALSE)</f>
        <v>6300000</v>
      </c>
      <c r="F936" s="5">
        <f t="shared" si="14"/>
        <v>6554513.6999999983</v>
      </c>
    </row>
    <row r="937" spans="1:6" x14ac:dyDescent="0.2">
      <c r="A937" t="s">
        <v>376</v>
      </c>
      <c r="B937">
        <v>3.59</v>
      </c>
      <c r="C937">
        <f>VLOOKUP(A937,'[2]Lookup Tables'!$A$2:$D$1495,2,FALSE)</f>
        <v>3</v>
      </c>
      <c r="D937">
        <f>VLOOKUP(A937,'[2]Lookup Tables'!$A$2:$D$1495,3,FALSE)</f>
        <v>1</v>
      </c>
      <c r="E937" s="4">
        <f>VLOOKUP(A937,'[2]Lookup Tables'!$A$2:$D$1495,4,FALSE)</f>
        <v>542700</v>
      </c>
      <c r="F937" s="5">
        <f t="shared" si="14"/>
        <v>564624.53729999985</v>
      </c>
    </row>
    <row r="938" spans="1:6" x14ac:dyDescent="0.2">
      <c r="A938" t="s">
        <v>378</v>
      </c>
      <c r="B938">
        <v>7.84</v>
      </c>
      <c r="C938">
        <f>VLOOKUP(A938,'[2]Lookup Tables'!$A$2:$D$1495,2,FALSE)</f>
        <v>9</v>
      </c>
      <c r="D938">
        <f>VLOOKUP(A938,'[2]Lookup Tables'!$A$2:$D$1495,3,FALSE)</f>
        <v>-2.2000000000000002</v>
      </c>
      <c r="E938" s="4">
        <f>VLOOKUP(A938,'[2]Lookup Tables'!$A$2:$D$1495,4,FALSE)</f>
        <v>10050000</v>
      </c>
      <c r="F938" s="5">
        <f t="shared" si="14"/>
        <v>10456009.949999997</v>
      </c>
    </row>
    <row r="939" spans="1:6" x14ac:dyDescent="0.2">
      <c r="A939" t="s">
        <v>379</v>
      </c>
      <c r="B939">
        <v>4.9800000000000004</v>
      </c>
      <c r="C939">
        <f>VLOOKUP(A939,'[2]Lookup Tables'!$A$2:$D$1495,2,FALSE)</f>
        <v>8</v>
      </c>
      <c r="D939">
        <f>VLOOKUP(A939,'[2]Lookup Tables'!$A$2:$D$1495,3,FALSE)</f>
        <v>0.7</v>
      </c>
      <c r="E939" s="4">
        <f>VLOOKUP(A939,'[2]Lookup Tables'!$A$2:$D$1495,4,FALSE)</f>
        <v>2500000</v>
      </c>
      <c r="F939" s="5">
        <f t="shared" si="14"/>
        <v>2600997.4999999991</v>
      </c>
    </row>
    <row r="940" spans="1:6" x14ac:dyDescent="0.2">
      <c r="A940" t="s">
        <v>548</v>
      </c>
      <c r="B940">
        <v>5.14</v>
      </c>
      <c r="C940">
        <f>VLOOKUP(A940,'[2]Lookup Tables'!$A$2:$D$1495,2,FALSE)</f>
        <v>5</v>
      </c>
      <c r="D940">
        <f>VLOOKUP(A940,'[2]Lookup Tables'!$A$2:$D$1495,3,FALSE)</f>
        <v>-0.2</v>
      </c>
      <c r="E940" s="4">
        <f>VLOOKUP(A940,'[2]Lookup Tables'!$A$2:$D$1495,4,FALSE)</f>
        <v>542500</v>
      </c>
      <c r="F940" s="5">
        <f t="shared" si="14"/>
        <v>564416.4574999999</v>
      </c>
    </row>
    <row r="941" spans="1:6" x14ac:dyDescent="0.2">
      <c r="A941" t="s">
        <v>549</v>
      </c>
      <c r="B941">
        <v>4.21</v>
      </c>
      <c r="C941">
        <f>VLOOKUP(A941,'[2]Lookup Tables'!$A$2:$D$1495,2,FALSE)</f>
        <v>8</v>
      </c>
      <c r="D941">
        <f>VLOOKUP(A941,'[2]Lookup Tables'!$A$2:$D$1495,3,FALSE)</f>
        <v>0.3</v>
      </c>
      <c r="E941" s="4">
        <f>VLOOKUP(A941,'[2]Lookup Tables'!$A$2:$D$1495,4,FALSE)</f>
        <v>2175000</v>
      </c>
      <c r="F941" s="5">
        <f t="shared" si="14"/>
        <v>2262867.8249999997</v>
      </c>
    </row>
    <row r="942" spans="1:6" x14ac:dyDescent="0.2">
      <c r="A942" t="s">
        <v>550</v>
      </c>
      <c r="B942">
        <v>4.21</v>
      </c>
      <c r="C942">
        <f>VLOOKUP(A942,'[2]Lookup Tables'!$A$2:$D$1495,2,FALSE)</f>
        <v>2</v>
      </c>
      <c r="D942">
        <f>VLOOKUP(A942,'[2]Lookup Tables'!$A$2:$D$1495,3,FALSE)</f>
        <v>0.4</v>
      </c>
      <c r="E942" s="4">
        <f>VLOOKUP(A942,'[2]Lookup Tables'!$A$2:$D$1495,4,FALSE)</f>
        <v>535400</v>
      </c>
      <c r="F942" s="5">
        <f t="shared" si="14"/>
        <v>557029.62459999998</v>
      </c>
    </row>
    <row r="943" spans="1:6" x14ac:dyDescent="0.2">
      <c r="A943" t="s">
        <v>380</v>
      </c>
      <c r="B943">
        <v>3.93</v>
      </c>
      <c r="C943">
        <f>VLOOKUP(A943,'[2]Lookup Tables'!$A$2:$D$1495,2,FALSE)</f>
        <v>4</v>
      </c>
      <c r="D943">
        <f>VLOOKUP(A943,'[2]Lookup Tables'!$A$2:$D$1495,3,FALSE)</f>
        <v>-0.2</v>
      </c>
      <c r="E943" s="4">
        <f>VLOOKUP(A943,'[2]Lookup Tables'!$A$2:$D$1495,4,FALSE)</f>
        <v>563700</v>
      </c>
      <c r="F943" s="5">
        <f t="shared" si="14"/>
        <v>586472.91629999992</v>
      </c>
    </row>
    <row r="944" spans="1:6" x14ac:dyDescent="0.2">
      <c r="A944" t="s">
        <v>380</v>
      </c>
      <c r="B944">
        <v>5.73</v>
      </c>
      <c r="C944">
        <f>VLOOKUP(A944,'[2]Lookup Tables'!$A$2:$D$1495,2,FALSE)</f>
        <v>4</v>
      </c>
      <c r="D944">
        <f>VLOOKUP(A944,'[2]Lookup Tables'!$A$2:$D$1495,3,FALSE)</f>
        <v>-0.2</v>
      </c>
      <c r="E944" s="4">
        <f>VLOOKUP(A944,'[2]Lookup Tables'!$A$2:$D$1495,4,FALSE)</f>
        <v>563700</v>
      </c>
      <c r="F944" s="5">
        <f t="shared" si="14"/>
        <v>586472.91629999992</v>
      </c>
    </row>
    <row r="945" spans="1:6" x14ac:dyDescent="0.2">
      <c r="A945" t="s">
        <v>380</v>
      </c>
      <c r="B945">
        <v>2.13</v>
      </c>
      <c r="C945">
        <f>VLOOKUP(A945,'[2]Lookup Tables'!$A$2:$D$1495,2,FALSE)</f>
        <v>4</v>
      </c>
      <c r="D945">
        <f>VLOOKUP(A945,'[2]Lookup Tables'!$A$2:$D$1495,3,FALSE)</f>
        <v>-0.2</v>
      </c>
      <c r="E945" s="4">
        <f>VLOOKUP(A945,'[2]Lookup Tables'!$A$2:$D$1495,4,FALSE)</f>
        <v>563700</v>
      </c>
      <c r="F945" s="5">
        <f t="shared" si="14"/>
        <v>586472.91629999992</v>
      </c>
    </row>
    <row r="946" spans="1:6" x14ac:dyDescent="0.2">
      <c r="A946" t="s">
        <v>381</v>
      </c>
      <c r="B946">
        <v>4.2699999999999996</v>
      </c>
      <c r="C946">
        <f>VLOOKUP(A946,'[2]Lookup Tables'!$A$2:$D$1495,2,FALSE)</f>
        <v>2</v>
      </c>
      <c r="D946">
        <f>VLOOKUP(A946,'[2]Lookup Tables'!$A$2:$D$1495,3,FALSE)</f>
        <v>0</v>
      </c>
      <c r="E946" s="4">
        <f>VLOOKUP(A946,'[2]Lookup Tables'!$A$2:$D$1495,4,FALSE)</f>
        <v>537500</v>
      </c>
      <c r="F946" s="5">
        <f t="shared" si="14"/>
        <v>559214.46249999991</v>
      </c>
    </row>
    <row r="947" spans="1:6" x14ac:dyDescent="0.2">
      <c r="A947" t="s">
        <v>382</v>
      </c>
      <c r="B947">
        <v>2.5499999999999998</v>
      </c>
      <c r="C947">
        <f>VLOOKUP(A947,'[2]Lookup Tables'!$A$2:$D$1495,2,FALSE)</f>
        <v>4</v>
      </c>
      <c r="D947">
        <f>VLOOKUP(A947,'[2]Lookup Tables'!$A$2:$D$1495,3,FALSE)</f>
        <v>0.8</v>
      </c>
      <c r="E947" s="4">
        <f>VLOOKUP(A947,'[2]Lookup Tables'!$A$2:$D$1495,4,FALSE)</f>
        <v>536500</v>
      </c>
      <c r="F947" s="5">
        <f t="shared" ref="F947:F986" si="15">E947*1.019*1.021</f>
        <v>558174.06349999993</v>
      </c>
    </row>
    <row r="948" spans="1:6" x14ac:dyDescent="0.2">
      <c r="A948" t="s">
        <v>383</v>
      </c>
      <c r="B948">
        <v>5.08</v>
      </c>
      <c r="C948">
        <f>VLOOKUP(A948,'[2]Lookup Tables'!$A$2:$D$1495,2,FALSE)</f>
        <v>6</v>
      </c>
      <c r="D948">
        <f>VLOOKUP(A948,'[2]Lookup Tables'!$A$2:$D$1495,3,FALSE)</f>
        <v>0</v>
      </c>
      <c r="E948" s="4">
        <f>VLOOKUP(A948,'[2]Lookup Tables'!$A$2:$D$1495,4,FALSE)</f>
        <v>1500000</v>
      </c>
      <c r="F948" s="5">
        <f t="shared" si="15"/>
        <v>1560598.4999999995</v>
      </c>
    </row>
    <row r="949" spans="1:6" x14ac:dyDescent="0.2">
      <c r="A949" t="s">
        <v>551</v>
      </c>
      <c r="B949">
        <v>3.98</v>
      </c>
      <c r="C949">
        <f>VLOOKUP(A949,'[2]Lookup Tables'!$A$2:$D$1495,2,FALSE)</f>
        <v>9</v>
      </c>
      <c r="D949">
        <f>VLOOKUP(A949,'[2]Lookup Tables'!$A$2:$D$1495,3,FALSE)</f>
        <v>0.2</v>
      </c>
      <c r="E949" s="4">
        <f>VLOOKUP(A949,'[2]Lookup Tables'!$A$2:$D$1495,4,FALSE)</f>
        <v>6000000</v>
      </c>
      <c r="F949" s="5">
        <f t="shared" si="15"/>
        <v>6242393.9999999981</v>
      </c>
    </row>
    <row r="950" spans="1:6" x14ac:dyDescent="0.2">
      <c r="A950" t="s">
        <v>552</v>
      </c>
      <c r="B950">
        <v>3.82</v>
      </c>
      <c r="C950">
        <f>VLOOKUP(A950,'[2]Lookup Tables'!$A$2:$D$1495,2,FALSE)</f>
        <v>3</v>
      </c>
      <c r="D950">
        <f>VLOOKUP(A950,'[2]Lookup Tables'!$A$2:$D$1495,3,FALSE)</f>
        <v>1.7</v>
      </c>
      <c r="E950" s="4">
        <f>VLOOKUP(A950,'[2]Lookup Tables'!$A$2:$D$1495,4,FALSE)</f>
        <v>535000</v>
      </c>
      <c r="F950" s="5">
        <f t="shared" si="15"/>
        <v>556613.46499999997</v>
      </c>
    </row>
    <row r="951" spans="1:6" x14ac:dyDescent="0.2">
      <c r="A951" t="s">
        <v>384</v>
      </c>
      <c r="B951">
        <v>4.16</v>
      </c>
      <c r="C951">
        <f>VLOOKUP(A951,'[2]Lookup Tables'!$A$2:$D$1495,2,FALSE)</f>
        <v>12</v>
      </c>
      <c r="D951">
        <f>VLOOKUP(A951,'[2]Lookup Tables'!$A$2:$D$1495,3,FALSE)</f>
        <v>4.2</v>
      </c>
      <c r="E951" s="4">
        <f>VLOOKUP(A951,'[2]Lookup Tables'!$A$2:$D$1495,4,FALSE)</f>
        <v>8000000</v>
      </c>
      <c r="F951" s="5">
        <f t="shared" si="15"/>
        <v>8323191.9999999981</v>
      </c>
    </row>
    <row r="952" spans="1:6" x14ac:dyDescent="0.2">
      <c r="A952" t="s">
        <v>385</v>
      </c>
      <c r="B952">
        <v>1.67</v>
      </c>
      <c r="C952">
        <f>VLOOKUP(A952,'[2]Lookup Tables'!$A$2:$D$1495,2,FALSE)</f>
        <v>3</v>
      </c>
      <c r="D952">
        <f>VLOOKUP(A952,'[2]Lookup Tables'!$A$2:$D$1495,3,FALSE)</f>
        <v>2.6</v>
      </c>
      <c r="E952" s="4">
        <f>VLOOKUP(A952,'[2]Lookup Tables'!$A$2:$D$1495,4,FALSE)</f>
        <v>564500</v>
      </c>
      <c r="F952" s="5">
        <f t="shared" si="15"/>
        <v>587305.23549999995</v>
      </c>
    </row>
    <row r="953" spans="1:6" x14ac:dyDescent="0.2">
      <c r="A953" t="s">
        <v>386</v>
      </c>
      <c r="B953">
        <v>5.13</v>
      </c>
      <c r="C953">
        <f>VLOOKUP(A953,'[2]Lookup Tables'!$A$2:$D$1495,2,FALSE)</f>
        <v>3</v>
      </c>
      <c r="D953">
        <f>VLOOKUP(A953,'[2]Lookup Tables'!$A$2:$D$1495,3,FALSE)</f>
        <v>0.6</v>
      </c>
      <c r="E953" s="4">
        <f>VLOOKUP(A953,'[2]Lookup Tables'!$A$2:$D$1495,4,FALSE)</f>
        <v>547000</v>
      </c>
      <c r="F953" s="5">
        <f t="shared" si="15"/>
        <v>569098.25299999991</v>
      </c>
    </row>
    <row r="954" spans="1:6" x14ac:dyDescent="0.2">
      <c r="A954" t="s">
        <v>390</v>
      </c>
      <c r="B954">
        <v>3.2</v>
      </c>
      <c r="C954">
        <f>VLOOKUP(A954,'[2]Lookup Tables'!$A$2:$D$1495,2,FALSE)</f>
        <v>6</v>
      </c>
      <c r="D954">
        <f>VLOOKUP(A954,'[2]Lookup Tables'!$A$2:$D$1495,3,FALSE)</f>
        <v>1.4</v>
      </c>
      <c r="E954" s="4">
        <f>VLOOKUP(A954,'[2]Lookup Tables'!$A$2:$D$1495,4,FALSE)</f>
        <v>1325000</v>
      </c>
      <c r="F954" s="5">
        <f t="shared" si="15"/>
        <v>1378528.6749999996</v>
      </c>
    </row>
    <row r="955" spans="1:6" x14ac:dyDescent="0.2">
      <c r="A955" t="s">
        <v>391</v>
      </c>
      <c r="B955">
        <v>2.83</v>
      </c>
      <c r="C955">
        <f>VLOOKUP(A955,'[2]Lookup Tables'!$A$2:$D$1495,2,FALSE)</f>
        <v>5</v>
      </c>
      <c r="D955">
        <f>VLOOKUP(A955,'[2]Lookup Tables'!$A$2:$D$1495,3,FALSE)</f>
        <v>1.6</v>
      </c>
      <c r="E955" s="4">
        <f>VLOOKUP(A955,'[2]Lookup Tables'!$A$2:$D$1495,4,FALSE)</f>
        <v>1550000</v>
      </c>
      <c r="F955" s="5">
        <f t="shared" si="15"/>
        <v>1612618.4499999997</v>
      </c>
    </row>
    <row r="956" spans="1:6" x14ac:dyDescent="0.2">
      <c r="A956" t="s">
        <v>553</v>
      </c>
      <c r="B956">
        <v>4.1900000000000004</v>
      </c>
      <c r="C956">
        <f>VLOOKUP(A956,'[2]Lookup Tables'!$A$2:$D$1495,2,FALSE)</f>
        <v>13</v>
      </c>
      <c r="D956">
        <f>VLOOKUP(A956,'[2]Lookup Tables'!$A$2:$D$1495,3,FALSE)</f>
        <v>0.8</v>
      </c>
      <c r="E956" s="4">
        <f>VLOOKUP(A956,'[2]Lookup Tables'!$A$2:$D$1495,4,FALSE)</f>
        <v>9000000</v>
      </c>
      <c r="F956" s="5">
        <f t="shared" si="15"/>
        <v>9363591</v>
      </c>
    </row>
    <row r="957" spans="1:6" x14ac:dyDescent="0.2">
      <c r="A957" t="s">
        <v>392</v>
      </c>
      <c r="B957">
        <v>4.13</v>
      </c>
      <c r="C957">
        <f>VLOOKUP(A957,'[2]Lookup Tables'!$A$2:$D$1495,2,FALSE)</f>
        <v>5</v>
      </c>
      <c r="D957">
        <f>VLOOKUP(A957,'[2]Lookup Tables'!$A$2:$D$1495,3,FALSE)</f>
        <v>1.2</v>
      </c>
      <c r="E957" s="4">
        <f>VLOOKUP(A957,'[2]Lookup Tables'!$A$2:$D$1495,4,FALSE)</f>
        <v>2775000</v>
      </c>
      <c r="F957" s="5">
        <f t="shared" si="15"/>
        <v>2887107.2249999992</v>
      </c>
    </row>
    <row r="958" spans="1:6" x14ac:dyDescent="0.2">
      <c r="A958" t="s">
        <v>393</v>
      </c>
      <c r="B958">
        <v>5.1100000000000003</v>
      </c>
      <c r="C958">
        <f>VLOOKUP(A958,'[2]Lookup Tables'!$A$2:$D$1495,2,FALSE)</f>
        <v>12</v>
      </c>
      <c r="D958">
        <f>VLOOKUP(A958,'[2]Lookup Tables'!$A$2:$D$1495,3,FALSE)</f>
        <v>0.8</v>
      </c>
      <c r="E958" s="4">
        <f>VLOOKUP(A958,'[2]Lookup Tables'!$A$2:$D$1495,4,FALSE)</f>
        <v>19500000</v>
      </c>
      <c r="F958" s="5">
        <f t="shared" si="15"/>
        <v>20287780.5</v>
      </c>
    </row>
    <row r="959" spans="1:6" x14ac:dyDescent="0.2">
      <c r="A959" t="s">
        <v>395</v>
      </c>
      <c r="B959">
        <v>3.49</v>
      </c>
      <c r="C959">
        <f>VLOOKUP(A959,'[2]Lookup Tables'!$A$2:$D$1495,2,FALSE)</f>
        <v>5</v>
      </c>
      <c r="D959">
        <f>VLOOKUP(A959,'[2]Lookup Tables'!$A$2:$D$1495,3,FALSE)</f>
        <v>3.1</v>
      </c>
      <c r="E959" s="4">
        <f>VLOOKUP(A959,'[2]Lookup Tables'!$A$2:$D$1495,4,FALSE)</f>
        <v>2250000</v>
      </c>
      <c r="F959" s="5">
        <f t="shared" si="15"/>
        <v>2340897.75</v>
      </c>
    </row>
    <row r="960" spans="1:6" x14ac:dyDescent="0.2">
      <c r="A960" t="s">
        <v>396</v>
      </c>
      <c r="B960">
        <v>2.35</v>
      </c>
      <c r="C960">
        <f>VLOOKUP(A960,'[2]Lookup Tables'!$A$2:$D$1495,2,FALSE)</f>
        <v>6</v>
      </c>
      <c r="D960">
        <f>VLOOKUP(A960,'[2]Lookup Tables'!$A$2:$D$1495,3,FALSE)</f>
        <v>1.4</v>
      </c>
      <c r="E960" s="4">
        <f>VLOOKUP(A960,'[2]Lookup Tables'!$A$2:$D$1495,4,FALSE)</f>
        <v>2290000</v>
      </c>
      <c r="F960" s="5">
        <f t="shared" si="15"/>
        <v>2382513.71</v>
      </c>
    </row>
    <row r="961" spans="1:6" x14ac:dyDescent="0.2">
      <c r="A961" t="s">
        <v>397</v>
      </c>
      <c r="B961">
        <v>3.38</v>
      </c>
      <c r="C961">
        <f>VLOOKUP(A961,'[2]Lookup Tables'!$A$2:$D$1495,2,FALSE)</f>
        <v>7</v>
      </c>
      <c r="D961">
        <f>VLOOKUP(A961,'[2]Lookup Tables'!$A$2:$D$1495,3,FALSE)</f>
        <v>0.5</v>
      </c>
      <c r="E961" s="4">
        <f>VLOOKUP(A961,'[2]Lookup Tables'!$A$2:$D$1495,4,FALSE)</f>
        <v>5600000</v>
      </c>
      <c r="F961" s="5">
        <f t="shared" si="15"/>
        <v>5826234.3999999985</v>
      </c>
    </row>
    <row r="962" spans="1:6" x14ac:dyDescent="0.2">
      <c r="A962" t="s">
        <v>397</v>
      </c>
      <c r="B962">
        <v>3.66</v>
      </c>
      <c r="C962">
        <f>VLOOKUP(A962,'[2]Lookup Tables'!$A$2:$D$1495,2,FALSE)</f>
        <v>7</v>
      </c>
      <c r="D962">
        <f>VLOOKUP(A962,'[2]Lookup Tables'!$A$2:$D$1495,3,FALSE)</f>
        <v>0.5</v>
      </c>
      <c r="E962" s="4">
        <f>VLOOKUP(A962,'[2]Lookup Tables'!$A$2:$D$1495,4,FALSE)</f>
        <v>5600000</v>
      </c>
      <c r="F962" s="5">
        <f t="shared" si="15"/>
        <v>5826234.3999999985</v>
      </c>
    </row>
    <row r="963" spans="1:6" x14ac:dyDescent="0.2">
      <c r="A963" t="s">
        <v>397</v>
      </c>
      <c r="B963">
        <v>2.7</v>
      </c>
      <c r="C963">
        <f>VLOOKUP(A963,'[2]Lookup Tables'!$A$2:$D$1495,2,FALSE)</f>
        <v>7</v>
      </c>
      <c r="D963">
        <f>VLOOKUP(A963,'[2]Lookup Tables'!$A$2:$D$1495,3,FALSE)</f>
        <v>0.5</v>
      </c>
      <c r="E963" s="4">
        <f>VLOOKUP(A963,'[2]Lookup Tables'!$A$2:$D$1495,4,FALSE)</f>
        <v>5600000</v>
      </c>
      <c r="F963" s="5">
        <f t="shared" si="15"/>
        <v>5826234.3999999985</v>
      </c>
    </row>
    <row r="964" spans="1:6" x14ac:dyDescent="0.2">
      <c r="A964" t="s">
        <v>554</v>
      </c>
      <c r="B964">
        <v>7.44</v>
      </c>
      <c r="C964">
        <f>VLOOKUP(A964,'[2]Lookup Tables'!$A$2:$D$1495,2,FALSE)</f>
        <v>12</v>
      </c>
      <c r="D964">
        <f>VLOOKUP(A964,'[2]Lookup Tables'!$A$2:$D$1495,3,FALSE)</f>
        <v>-1.3</v>
      </c>
      <c r="E964" s="4">
        <f>VLOOKUP(A964,'[2]Lookup Tables'!$A$2:$D$1495,4,FALSE)</f>
        <v>3000000</v>
      </c>
      <c r="F964" s="5">
        <f t="shared" si="15"/>
        <v>3121196.9999999991</v>
      </c>
    </row>
    <row r="965" spans="1:6" x14ac:dyDescent="0.2">
      <c r="A965" t="s">
        <v>555</v>
      </c>
      <c r="B965">
        <v>6.14</v>
      </c>
      <c r="C965">
        <f>VLOOKUP(A965,'[2]Lookup Tables'!$A$2:$D$1495,2,FALSE)</f>
        <v>2</v>
      </c>
      <c r="D965">
        <f>VLOOKUP(A965,'[2]Lookup Tables'!$A$2:$D$1495,3,FALSE)</f>
        <v>0</v>
      </c>
      <c r="E965" s="4">
        <f>VLOOKUP(A965,'[2]Lookup Tables'!$A$2:$D$1495,4,FALSE)</f>
        <v>537500</v>
      </c>
      <c r="F965" s="5">
        <f t="shared" si="15"/>
        <v>559214.46249999991</v>
      </c>
    </row>
    <row r="966" spans="1:6" x14ac:dyDescent="0.2">
      <c r="A966" t="s">
        <v>399</v>
      </c>
      <c r="B966">
        <v>5.21</v>
      </c>
      <c r="C966">
        <f>VLOOKUP(A966,'[2]Lookup Tables'!$A$2:$D$1495,2,FALSE)</f>
        <v>3</v>
      </c>
      <c r="D966">
        <f>VLOOKUP(A966,'[2]Lookup Tables'!$A$2:$D$1495,3,FALSE)</f>
        <v>0.2</v>
      </c>
      <c r="E966" s="4">
        <f>VLOOKUP(A966,'[2]Lookup Tables'!$A$2:$D$1495,4,FALSE)</f>
        <v>800000</v>
      </c>
      <c r="F966" s="5">
        <f t="shared" si="15"/>
        <v>832319.19999999984</v>
      </c>
    </row>
    <row r="967" spans="1:6" x14ac:dyDescent="0.2">
      <c r="A967" t="s">
        <v>556</v>
      </c>
      <c r="B967">
        <v>4.4400000000000004</v>
      </c>
      <c r="C967">
        <f>VLOOKUP(A967,'[2]Lookup Tables'!$A$2:$D$1495,2,FALSE)</f>
        <v>7</v>
      </c>
      <c r="D967">
        <f>VLOOKUP(A967,'[2]Lookup Tables'!$A$2:$D$1495,3,FALSE)</f>
        <v>0.2</v>
      </c>
      <c r="E967" s="4">
        <f>VLOOKUP(A967,'[2]Lookup Tables'!$A$2:$D$1495,4,FALSE)</f>
        <v>1250000</v>
      </c>
      <c r="F967" s="5">
        <f t="shared" si="15"/>
        <v>1300498.7499999995</v>
      </c>
    </row>
    <row r="968" spans="1:6" x14ac:dyDescent="0.2">
      <c r="A968" t="s">
        <v>401</v>
      </c>
      <c r="B968">
        <v>4.07</v>
      </c>
      <c r="C968">
        <f>VLOOKUP(A968,'[2]Lookup Tables'!$A$2:$D$1495,2,FALSE)</f>
        <v>2</v>
      </c>
      <c r="D968">
        <f>VLOOKUP(A968,'[2]Lookup Tables'!$A$2:$D$1495,3,FALSE)</f>
        <v>1.6</v>
      </c>
      <c r="E968" s="4">
        <f>VLOOKUP(A968,'[2]Lookup Tables'!$A$2:$D$1495,4,FALSE)</f>
        <v>544000</v>
      </c>
      <c r="F968" s="5">
        <f t="shared" si="15"/>
        <v>565977.05599999998</v>
      </c>
    </row>
    <row r="969" spans="1:6" x14ac:dyDescent="0.2">
      <c r="A969" t="s">
        <v>402</v>
      </c>
      <c r="B969">
        <v>4.5</v>
      </c>
      <c r="C969">
        <f>VLOOKUP(A969,'[2]Lookup Tables'!$A$2:$D$1495,2,FALSE)</f>
        <v>5</v>
      </c>
      <c r="D969">
        <f>VLOOKUP(A969,'[2]Lookup Tables'!$A$2:$D$1495,3,FALSE)</f>
        <v>0.3</v>
      </c>
      <c r="E969" s="4">
        <f>VLOOKUP(A969,'[2]Lookup Tables'!$A$2:$D$1495,4,FALSE)</f>
        <v>1175000</v>
      </c>
      <c r="F969" s="5">
        <f t="shared" si="15"/>
        <v>1222468.825</v>
      </c>
    </row>
    <row r="970" spans="1:6" x14ac:dyDescent="0.2">
      <c r="A970" t="s">
        <v>557</v>
      </c>
      <c r="B970">
        <v>7.04</v>
      </c>
      <c r="C970">
        <f>VLOOKUP(A970,'[2]Lookup Tables'!$A$2:$D$1495,2,FALSE)</f>
        <v>3</v>
      </c>
      <c r="D970">
        <f>VLOOKUP(A970,'[2]Lookup Tables'!$A$2:$D$1495,3,FALSE)</f>
        <v>-0.4</v>
      </c>
      <c r="E970" s="4">
        <f>VLOOKUP(A970,'[2]Lookup Tables'!$A$2:$D$1495,4,FALSE)</f>
        <v>545000</v>
      </c>
      <c r="F970" s="5">
        <f t="shared" si="15"/>
        <v>567017.45499999996</v>
      </c>
    </row>
    <row r="971" spans="1:6" x14ac:dyDescent="0.2">
      <c r="A971" t="s">
        <v>404</v>
      </c>
      <c r="B971">
        <v>2.5099999999999998</v>
      </c>
      <c r="C971">
        <f>VLOOKUP(A971,'[2]Lookup Tables'!$A$2:$D$1495,2,FALSE)</f>
        <v>3</v>
      </c>
      <c r="D971">
        <f>VLOOKUP(A971,'[2]Lookup Tables'!$A$2:$D$1495,3,FALSE)</f>
        <v>0.5</v>
      </c>
      <c r="E971" s="4">
        <f>VLOOKUP(A971,'[2]Lookup Tables'!$A$2:$D$1495,4,FALSE)</f>
        <v>545000</v>
      </c>
      <c r="F971" s="5">
        <f t="shared" si="15"/>
        <v>567017.45499999996</v>
      </c>
    </row>
    <row r="972" spans="1:6" x14ac:dyDescent="0.2">
      <c r="A972" t="s">
        <v>558</v>
      </c>
      <c r="B972">
        <v>4.68</v>
      </c>
      <c r="C972">
        <f>VLOOKUP(A972,'[2]Lookup Tables'!$A$2:$D$1495,2,FALSE)</f>
        <v>2</v>
      </c>
      <c r="D972">
        <f>VLOOKUP(A972,'[2]Lookup Tables'!$A$2:$D$1495,3,FALSE)</f>
        <v>-0.1</v>
      </c>
      <c r="E972" s="4">
        <f>VLOOKUP(A972,'[2]Lookup Tables'!$A$2:$D$1495,4,FALSE)</f>
        <v>535000</v>
      </c>
      <c r="F972" s="5">
        <f t="shared" si="15"/>
        <v>556613.46499999997</v>
      </c>
    </row>
    <row r="973" spans="1:6" x14ac:dyDescent="0.2">
      <c r="A973" t="s">
        <v>405</v>
      </c>
      <c r="B973">
        <v>2.72</v>
      </c>
      <c r="C973">
        <f>VLOOKUP(A973,'[2]Lookup Tables'!$A$2:$D$1495,2,FALSE)</f>
        <v>5</v>
      </c>
      <c r="D973">
        <f>VLOOKUP(A973,'[2]Lookup Tables'!$A$2:$D$1495,3,FALSE)</f>
        <v>3.1</v>
      </c>
      <c r="E973" s="4">
        <f>VLOOKUP(A973,'[2]Lookup Tables'!$A$2:$D$1495,4,FALSE)</f>
        <v>2800000</v>
      </c>
      <c r="F973" s="5">
        <f t="shared" si="15"/>
        <v>2913117.1999999993</v>
      </c>
    </row>
    <row r="974" spans="1:6" x14ac:dyDescent="0.2">
      <c r="A974" t="s">
        <v>406</v>
      </c>
      <c r="B974">
        <v>5.45</v>
      </c>
      <c r="C974">
        <f>VLOOKUP(A974,'[2]Lookup Tables'!$A$2:$D$1495,2,FALSE)</f>
        <v>6</v>
      </c>
      <c r="D974">
        <f>VLOOKUP(A974,'[2]Lookup Tables'!$A$2:$D$1495,3,FALSE)</f>
        <v>-0.7</v>
      </c>
      <c r="E974" s="4">
        <f>VLOOKUP(A974,'[2]Lookup Tables'!$A$2:$D$1495,4,FALSE)</f>
        <v>1275000</v>
      </c>
      <c r="F974" s="5">
        <f t="shared" si="15"/>
        <v>1326508.7249999996</v>
      </c>
    </row>
    <row r="975" spans="1:6" x14ac:dyDescent="0.2">
      <c r="A975" t="s">
        <v>406</v>
      </c>
      <c r="B975">
        <v>5.65</v>
      </c>
      <c r="C975">
        <f>VLOOKUP(A975,'[2]Lookup Tables'!$A$2:$D$1495,2,FALSE)</f>
        <v>6</v>
      </c>
      <c r="D975">
        <f>VLOOKUP(A975,'[2]Lookup Tables'!$A$2:$D$1495,3,FALSE)</f>
        <v>-0.7</v>
      </c>
      <c r="E975" s="4">
        <f>VLOOKUP(A975,'[2]Lookup Tables'!$A$2:$D$1495,4,FALSE)</f>
        <v>1275000</v>
      </c>
      <c r="F975" s="5">
        <f t="shared" si="15"/>
        <v>1326508.7249999996</v>
      </c>
    </row>
    <row r="976" spans="1:6" x14ac:dyDescent="0.2">
      <c r="A976" t="s">
        <v>406</v>
      </c>
      <c r="B976">
        <v>4.76</v>
      </c>
      <c r="C976">
        <f>VLOOKUP(A976,'[2]Lookup Tables'!$A$2:$D$1495,2,FALSE)</f>
        <v>6</v>
      </c>
      <c r="D976">
        <f>VLOOKUP(A976,'[2]Lookup Tables'!$A$2:$D$1495,3,FALSE)</f>
        <v>-0.7</v>
      </c>
      <c r="E976" s="4">
        <f>VLOOKUP(A976,'[2]Lookup Tables'!$A$2:$D$1495,4,FALSE)</f>
        <v>1275000</v>
      </c>
      <c r="F976" s="5">
        <f t="shared" si="15"/>
        <v>1326508.7249999996</v>
      </c>
    </row>
    <row r="977" spans="1:6" x14ac:dyDescent="0.2">
      <c r="A977" t="s">
        <v>559</v>
      </c>
      <c r="B977">
        <v>6.8</v>
      </c>
      <c r="C977">
        <f>VLOOKUP(A977,'[2]Lookup Tables'!$A$2:$D$1495,2,FALSE)</f>
        <v>8</v>
      </c>
      <c r="D977">
        <f>VLOOKUP(A977,'[2]Lookup Tables'!$A$2:$D$1495,3,FALSE)</f>
        <v>-0.8</v>
      </c>
      <c r="E977" s="4">
        <f>VLOOKUP(A977,'[2]Lookup Tables'!$A$2:$D$1495,4,FALSE)</f>
        <v>4000000</v>
      </c>
      <c r="F977" s="5">
        <f t="shared" si="15"/>
        <v>4161595.9999999991</v>
      </c>
    </row>
    <row r="978" spans="1:6" x14ac:dyDescent="0.2">
      <c r="A978" t="s">
        <v>559</v>
      </c>
      <c r="B978">
        <v>6.91</v>
      </c>
      <c r="C978">
        <f>VLOOKUP(A978,'[2]Lookup Tables'!$A$2:$D$1495,2,FALSE)</f>
        <v>8</v>
      </c>
      <c r="D978">
        <f>VLOOKUP(A978,'[2]Lookup Tables'!$A$2:$D$1495,3,FALSE)</f>
        <v>-0.8</v>
      </c>
      <c r="E978" s="4">
        <f>VLOOKUP(A978,'[2]Lookup Tables'!$A$2:$D$1495,4,FALSE)</f>
        <v>4000000</v>
      </c>
      <c r="F978" s="5">
        <f t="shared" si="15"/>
        <v>4161595.9999999991</v>
      </c>
    </row>
    <row r="979" spans="1:6" x14ac:dyDescent="0.2">
      <c r="A979" t="s">
        <v>559</v>
      </c>
      <c r="B979">
        <v>6.71</v>
      </c>
      <c r="C979">
        <f>VLOOKUP(A979,'[2]Lookup Tables'!$A$2:$D$1495,2,FALSE)</f>
        <v>8</v>
      </c>
      <c r="D979">
        <f>VLOOKUP(A979,'[2]Lookup Tables'!$A$2:$D$1495,3,FALSE)</f>
        <v>-0.8</v>
      </c>
      <c r="E979" s="4">
        <f>VLOOKUP(A979,'[2]Lookup Tables'!$A$2:$D$1495,4,FALSE)</f>
        <v>4000000</v>
      </c>
      <c r="F979" s="5">
        <f t="shared" si="15"/>
        <v>4161595.9999999991</v>
      </c>
    </row>
    <row r="980" spans="1:6" x14ac:dyDescent="0.2">
      <c r="A980" t="s">
        <v>408</v>
      </c>
      <c r="B980">
        <v>3.18</v>
      </c>
      <c r="C980">
        <f>VLOOKUP(A980,'[2]Lookup Tables'!$A$2:$D$1495,2,FALSE)</f>
        <v>3</v>
      </c>
      <c r="D980">
        <f>VLOOKUP(A980,'[2]Lookup Tables'!$A$2:$D$1495,3,FALSE)</f>
        <v>0.5</v>
      </c>
      <c r="E980" s="4">
        <f>VLOOKUP(A980,'[2]Lookup Tables'!$A$2:$D$1495,4,FALSE)</f>
        <v>635000</v>
      </c>
      <c r="F980" s="5">
        <f t="shared" si="15"/>
        <v>660653.36499999987</v>
      </c>
    </row>
    <row r="981" spans="1:6" x14ac:dyDescent="0.2">
      <c r="A981" t="s">
        <v>410</v>
      </c>
      <c r="B981">
        <v>8.25</v>
      </c>
      <c r="C981">
        <f>VLOOKUP(A981,'[2]Lookup Tables'!$A$2:$D$1495,2,FALSE)</f>
        <v>5</v>
      </c>
      <c r="D981">
        <f>VLOOKUP(A981,'[2]Lookup Tables'!$A$2:$D$1495,3,FALSE)</f>
        <v>-0.8</v>
      </c>
      <c r="E981" s="4">
        <f>VLOOKUP(A981,'[2]Lookup Tables'!$A$2:$D$1495,4,FALSE)</f>
        <v>593500</v>
      </c>
      <c r="F981" s="5">
        <f t="shared" si="15"/>
        <v>617476.80649999995</v>
      </c>
    </row>
    <row r="982" spans="1:6" x14ac:dyDescent="0.2">
      <c r="A982" t="s">
        <v>560</v>
      </c>
      <c r="B982">
        <v>5.9</v>
      </c>
      <c r="C982">
        <f>VLOOKUP(A982,'[2]Lookup Tables'!$A$2:$D$1495,2,FALSE)</f>
        <v>2</v>
      </c>
      <c r="D982">
        <f>VLOOKUP(A982,'[2]Lookup Tables'!$A$2:$D$1495,3,FALSE)</f>
        <v>-0.3</v>
      </c>
      <c r="E982" s="4">
        <f>VLOOKUP(A982,'[2]Lookup Tables'!$A$2:$D$1495,4,FALSE)</f>
        <v>540000</v>
      </c>
      <c r="F982" s="5">
        <f t="shared" si="15"/>
        <v>561815.46</v>
      </c>
    </row>
    <row r="983" spans="1:6" x14ac:dyDescent="0.2">
      <c r="A983" t="s">
        <v>561</v>
      </c>
      <c r="B983">
        <v>7.5</v>
      </c>
      <c r="C983">
        <f>VLOOKUP(A983,'[2]Lookup Tables'!$A$2:$D$1495,2,FALSE)</f>
        <v>12</v>
      </c>
      <c r="D983">
        <f>VLOOKUP(A983,'[2]Lookup Tables'!$A$2:$D$1495,3,FALSE)</f>
        <v>-0.3</v>
      </c>
      <c r="E983" s="4">
        <f>VLOOKUP(A983,'[2]Lookup Tables'!$A$2:$D$1495,4,FALSE)</f>
        <v>6500000</v>
      </c>
      <c r="F983" s="5">
        <f t="shared" si="15"/>
        <v>6762593.4999999981</v>
      </c>
    </row>
    <row r="984" spans="1:6" x14ac:dyDescent="0.2">
      <c r="A984" t="s">
        <v>413</v>
      </c>
      <c r="B984">
        <v>4.79</v>
      </c>
      <c r="C984">
        <f>VLOOKUP(A984,'[2]Lookup Tables'!$A$2:$D$1495,2,FALSE)</f>
        <v>10</v>
      </c>
      <c r="D984">
        <f>VLOOKUP(A984,'[2]Lookup Tables'!$A$2:$D$1495,3,FALSE)</f>
        <v>-0.8</v>
      </c>
      <c r="E984" s="4">
        <f>VLOOKUP(A984,'[2]Lookup Tables'!$A$2:$D$1495,4,FALSE)</f>
        <v>7000000</v>
      </c>
      <c r="F984" s="5">
        <f t="shared" si="15"/>
        <v>7282792.9999999981</v>
      </c>
    </row>
    <row r="985" spans="1:6" x14ac:dyDescent="0.2">
      <c r="A985" t="s">
        <v>414</v>
      </c>
      <c r="B985">
        <v>6.08</v>
      </c>
      <c r="C985">
        <f>VLOOKUP(A985,'[2]Lookup Tables'!$A$2:$D$1495,2,FALSE)</f>
        <v>9</v>
      </c>
      <c r="D985">
        <f>VLOOKUP(A985,'[2]Lookup Tables'!$A$2:$D$1495,3,FALSE)</f>
        <v>0.3</v>
      </c>
      <c r="E985" s="4">
        <f>VLOOKUP(A985,'[2]Lookup Tables'!$A$2:$D$1495,4,FALSE)</f>
        <v>18000000</v>
      </c>
      <c r="F985" s="5">
        <f t="shared" si="15"/>
        <v>18727182</v>
      </c>
    </row>
    <row r="986" spans="1:6" x14ac:dyDescent="0.2">
      <c r="A986" t="s">
        <v>562</v>
      </c>
      <c r="B986">
        <v>2.66</v>
      </c>
      <c r="C986">
        <f>VLOOKUP(A986,'[2]Lookup Tables'!$A$2:$D$1495,2,FALSE)</f>
        <v>3</v>
      </c>
      <c r="D986">
        <f>VLOOKUP(A986,'[2]Lookup Tables'!$A$2:$D$1495,3,FALSE)</f>
        <v>1.1000000000000001</v>
      </c>
      <c r="E986" s="4">
        <f>VLOOKUP(A986,'[2]Lookup Tables'!$A$2:$D$1495,4,FALSE)</f>
        <v>539600</v>
      </c>
      <c r="F986" s="5">
        <f t="shared" si="15"/>
        <v>561399.30039999983</v>
      </c>
    </row>
    <row r="987" spans="1:6" x14ac:dyDescent="0.2">
      <c r="A987" t="s">
        <v>415</v>
      </c>
      <c r="B987">
        <v>3.66</v>
      </c>
      <c r="C987">
        <f>VLOOKUP(A987,'[3]Lookup Tables'!$A$2:$D$1483,2,FALSE)</f>
        <v>7</v>
      </c>
      <c r="D987">
        <f>VLOOKUP(A987,'[3]Lookup Tables'!$A$2:$D$1483,3,FALSE)</f>
        <v>-0.3</v>
      </c>
      <c r="E987" s="4">
        <f>VLOOKUP(A987,'[3]Lookup Tables'!$A$2:$D$1483,4,FALSE)</f>
        <v>1250000</v>
      </c>
      <c r="F987" s="6">
        <f>E987*1.019*1.021*1.021</f>
        <v>1327809.2237499994</v>
      </c>
    </row>
    <row r="988" spans="1:6" x14ac:dyDescent="0.2">
      <c r="A988" t="s">
        <v>415</v>
      </c>
      <c r="B988">
        <v>2.65</v>
      </c>
      <c r="C988">
        <f>VLOOKUP(A988,'[3]Lookup Tables'!$A$2:$D$1483,2,FALSE)</f>
        <v>7</v>
      </c>
      <c r="D988">
        <f>VLOOKUP(A988,'[3]Lookup Tables'!$A$2:$D$1483,3,FALSE)</f>
        <v>-0.3</v>
      </c>
      <c r="E988" s="4">
        <f>VLOOKUP(A988,'[3]Lookup Tables'!$A$2:$D$1483,4,FALSE)</f>
        <v>1250000</v>
      </c>
      <c r="F988" s="6">
        <f t="shared" ref="F988:F1051" si="16">E988*1.019*1.021*1.021</f>
        <v>1327809.2237499994</v>
      </c>
    </row>
    <row r="989" spans="1:6" x14ac:dyDescent="0.2">
      <c r="A989" t="s">
        <v>415</v>
      </c>
      <c r="B989">
        <v>6.39</v>
      </c>
      <c r="C989">
        <f>VLOOKUP(A989,'[3]Lookup Tables'!$A$2:$D$1483,2,FALSE)</f>
        <v>7</v>
      </c>
      <c r="D989">
        <f>VLOOKUP(A989,'[3]Lookup Tables'!$A$2:$D$1483,3,FALSE)</f>
        <v>-0.3</v>
      </c>
      <c r="E989" s="4">
        <f>VLOOKUP(A989,'[3]Lookup Tables'!$A$2:$D$1483,4,FALSE)</f>
        <v>1250000</v>
      </c>
      <c r="F989" s="6">
        <f t="shared" si="16"/>
        <v>1327809.2237499994</v>
      </c>
    </row>
    <row r="990" spans="1:6" x14ac:dyDescent="0.2">
      <c r="A990" t="s">
        <v>5</v>
      </c>
      <c r="B990">
        <v>6.31</v>
      </c>
      <c r="C990">
        <f>VLOOKUP(A990,'[3]Lookup Tables'!$A$2:$D$1483,2,FALSE)</f>
        <v>11</v>
      </c>
      <c r="D990">
        <f>VLOOKUP(A990,'[3]Lookup Tables'!$A$2:$D$1483,3,FALSE)</f>
        <v>-1.8</v>
      </c>
      <c r="E990" s="4">
        <f>VLOOKUP(A990,'[3]Lookup Tables'!$A$2:$D$1483,4,FALSE)</f>
        <v>2000000</v>
      </c>
      <c r="F990" s="6">
        <f t="shared" si="16"/>
        <v>2124494.7579999994</v>
      </c>
    </row>
    <row r="991" spans="1:6" x14ac:dyDescent="0.2">
      <c r="A991" t="s">
        <v>563</v>
      </c>
      <c r="B991">
        <v>4.5</v>
      </c>
      <c r="C991">
        <f>VLOOKUP(A991,'[3]Lookup Tables'!$A$2:$D$1483,2,FALSE)</f>
        <v>6</v>
      </c>
      <c r="D991">
        <f>VLOOKUP(A991,'[3]Lookup Tables'!$A$2:$D$1483,3,FALSE)</f>
        <v>-0.1</v>
      </c>
      <c r="E991" s="4">
        <f>VLOOKUP(A991,'[3]Lookup Tables'!$A$2:$D$1483,4,FALSE)</f>
        <v>1100000</v>
      </c>
      <c r="F991" s="6">
        <f t="shared" si="16"/>
        <v>1168472.1168999998</v>
      </c>
    </row>
    <row r="992" spans="1:6" x14ac:dyDescent="0.2">
      <c r="A992" t="s">
        <v>7</v>
      </c>
      <c r="B992">
        <v>2.5099999999999998</v>
      </c>
      <c r="C992">
        <f>VLOOKUP(A992,'[3]Lookup Tables'!$A$2:$D$1483,2,FALSE)</f>
        <v>5</v>
      </c>
      <c r="D992">
        <f>VLOOKUP(A992,'[3]Lookup Tables'!$A$2:$D$1483,3,FALSE)</f>
        <v>1.8</v>
      </c>
      <c r="E992" s="4">
        <f>VLOOKUP(A992,'[3]Lookup Tables'!$A$2:$D$1483,4,FALSE)</f>
        <v>4150000</v>
      </c>
      <c r="F992" s="6">
        <f t="shared" si="16"/>
        <v>4408326.622849999</v>
      </c>
    </row>
    <row r="993" spans="1:6" x14ac:dyDescent="0.2">
      <c r="A993" t="s">
        <v>8</v>
      </c>
      <c r="B993">
        <v>3.45</v>
      </c>
      <c r="C993">
        <f>VLOOKUP(A993,'[3]Lookup Tables'!$A$2:$D$1483,2,FALSE)</f>
        <v>4</v>
      </c>
      <c r="D993">
        <f>VLOOKUP(A993,'[3]Lookup Tables'!$A$2:$D$1483,3,FALSE)</f>
        <v>0</v>
      </c>
      <c r="E993" s="4">
        <f>VLOOKUP(A993,'[3]Lookup Tables'!$A$2:$D$1483,4,FALSE)</f>
        <v>519500</v>
      </c>
      <c r="F993" s="6">
        <f t="shared" si="16"/>
        <v>551837.51339049998</v>
      </c>
    </row>
    <row r="994" spans="1:6" x14ac:dyDescent="0.2">
      <c r="A994" t="s">
        <v>9</v>
      </c>
      <c r="B994">
        <v>11.91</v>
      </c>
      <c r="C994">
        <f>VLOOKUP(A994,'[3]Lookup Tables'!$A$2:$D$1483,2,FALSE)</f>
        <v>8</v>
      </c>
      <c r="D994">
        <f>VLOOKUP(A994,'[3]Lookup Tables'!$A$2:$D$1483,3,FALSE)</f>
        <v>-0.8</v>
      </c>
      <c r="E994" s="4">
        <f>VLOOKUP(A994,'[3]Lookup Tables'!$A$2:$D$1483,4,FALSE)</f>
        <v>15800000</v>
      </c>
      <c r="F994" s="6">
        <f t="shared" si="16"/>
        <v>16783508.588199995</v>
      </c>
    </row>
    <row r="995" spans="1:6" x14ac:dyDescent="0.2">
      <c r="A995" t="s">
        <v>10</v>
      </c>
      <c r="B995">
        <v>4.3899999999999997</v>
      </c>
      <c r="C995">
        <f>VLOOKUP(A995,'[3]Lookup Tables'!$A$2:$D$1483,2,FALSE)</f>
        <v>3</v>
      </c>
      <c r="D995">
        <f>VLOOKUP(A995,'[3]Lookup Tables'!$A$2:$D$1483,3,FALSE)</f>
        <v>0.7</v>
      </c>
      <c r="E995" s="4">
        <f>VLOOKUP(A995,'[3]Lookup Tables'!$A$2:$D$1483,4,FALSE)</f>
        <v>520200</v>
      </c>
      <c r="F995" s="6">
        <f t="shared" si="16"/>
        <v>552581.08655579994</v>
      </c>
    </row>
    <row r="996" spans="1:6" x14ac:dyDescent="0.2">
      <c r="A996" t="s">
        <v>564</v>
      </c>
      <c r="B996">
        <v>6.68</v>
      </c>
      <c r="C996">
        <f>VLOOKUP(A996,'[3]Lookup Tables'!$A$2:$D$1483,2,FALSE)</f>
        <v>2</v>
      </c>
      <c r="D996">
        <f>VLOOKUP(A996,'[3]Lookup Tables'!$A$2:$D$1483,3,FALSE)</f>
        <v>-0.8</v>
      </c>
      <c r="E996" s="4">
        <f>VLOOKUP(A996,'[3]Lookup Tables'!$A$2:$D$1483,4,FALSE)</f>
        <v>511400</v>
      </c>
      <c r="F996" s="6">
        <f t="shared" si="16"/>
        <v>543233.30962059996</v>
      </c>
    </row>
    <row r="997" spans="1:6" x14ac:dyDescent="0.2">
      <c r="A997" t="s">
        <v>14</v>
      </c>
      <c r="B997">
        <v>4.0199999999999996</v>
      </c>
      <c r="C997">
        <f>VLOOKUP(A997,'[3]Lookup Tables'!$A$2:$D$1483,2,FALSE)</f>
        <v>5</v>
      </c>
      <c r="D997">
        <f>VLOOKUP(A997,'[3]Lookup Tables'!$A$2:$D$1483,3,FALSE)</f>
        <v>2</v>
      </c>
      <c r="E997" s="4">
        <f>VLOOKUP(A997,'[3]Lookup Tables'!$A$2:$D$1483,4,FALSE)</f>
        <v>2916666</v>
      </c>
      <c r="F997" s="6">
        <f t="shared" si="16"/>
        <v>3098220.8139184131</v>
      </c>
    </row>
    <row r="998" spans="1:6" x14ac:dyDescent="0.2">
      <c r="A998" t="s">
        <v>15</v>
      </c>
      <c r="B998">
        <v>3.1</v>
      </c>
      <c r="C998">
        <f>VLOOKUP(A998,'[3]Lookup Tables'!$A$2:$D$1483,2,FALSE)</f>
        <v>7</v>
      </c>
      <c r="D998">
        <f>VLOOKUP(A998,'[3]Lookup Tables'!$A$2:$D$1483,3,FALSE)</f>
        <v>4.5</v>
      </c>
      <c r="E998" s="4">
        <f>VLOOKUP(A998,'[3]Lookup Tables'!$A$2:$D$1483,4,FALSE)</f>
        <v>10700000</v>
      </c>
      <c r="F998" s="6">
        <f t="shared" si="16"/>
        <v>11366046.955299996</v>
      </c>
    </row>
    <row r="999" spans="1:6" x14ac:dyDescent="0.2">
      <c r="A999" t="s">
        <v>423</v>
      </c>
      <c r="B999">
        <v>3.2</v>
      </c>
      <c r="C999">
        <f>VLOOKUP(A999,'[3]Lookup Tables'!$A$2:$D$1483,2,FALSE)</f>
        <v>5</v>
      </c>
      <c r="D999">
        <f>VLOOKUP(A999,'[3]Lookup Tables'!$A$2:$D$1483,3,FALSE)</f>
        <v>0.3</v>
      </c>
      <c r="E999" s="4">
        <f>VLOOKUP(A999,'[3]Lookup Tables'!$A$2:$D$1483,4,FALSE)</f>
        <v>1390000</v>
      </c>
      <c r="F999" s="6">
        <f t="shared" si="16"/>
        <v>1476523.8568099996</v>
      </c>
    </row>
    <row r="1000" spans="1:6" x14ac:dyDescent="0.2">
      <c r="A1000" t="s">
        <v>424</v>
      </c>
      <c r="B1000">
        <v>3.97</v>
      </c>
      <c r="C1000">
        <f>VLOOKUP(A1000,'[3]Lookup Tables'!$A$2:$D$1483,2,FALSE)</f>
        <v>8</v>
      </c>
      <c r="D1000">
        <f>VLOOKUP(A1000,'[3]Lookup Tables'!$A$2:$D$1483,3,FALSE)</f>
        <v>0.9</v>
      </c>
      <c r="E1000" s="4">
        <f>VLOOKUP(A1000,'[3]Lookup Tables'!$A$2:$D$1483,4,FALSE)</f>
        <v>4500000</v>
      </c>
      <c r="F1000" s="6">
        <f t="shared" si="16"/>
        <v>4780113.2054999992</v>
      </c>
    </row>
    <row r="1001" spans="1:6" x14ac:dyDescent="0.2">
      <c r="A1001" t="s">
        <v>16</v>
      </c>
      <c r="B1001">
        <v>3.04</v>
      </c>
      <c r="C1001">
        <f>VLOOKUP(A1001,'[3]Lookup Tables'!$A$2:$D$1483,2,FALSE)</f>
        <v>3</v>
      </c>
      <c r="D1001">
        <f>VLOOKUP(A1001,'[3]Lookup Tables'!$A$2:$D$1483,3,FALSE)</f>
        <v>1.2</v>
      </c>
      <c r="E1001" s="4">
        <f>VLOOKUP(A1001,'[3]Lookup Tables'!$A$2:$D$1483,4,FALSE)</f>
        <v>520000</v>
      </c>
      <c r="F1001" s="6">
        <f t="shared" si="16"/>
        <v>552368.6370799999</v>
      </c>
    </row>
    <row r="1002" spans="1:6" x14ac:dyDescent="0.2">
      <c r="A1002" t="s">
        <v>17</v>
      </c>
      <c r="B1002">
        <v>6.65</v>
      </c>
      <c r="C1002">
        <f>VLOOKUP(A1002,'[3]Lookup Tables'!$A$2:$D$1483,2,FALSE)</f>
        <v>10</v>
      </c>
      <c r="D1002">
        <f>VLOOKUP(A1002,'[3]Lookup Tables'!$A$2:$D$1483,3,FALSE)</f>
        <v>-0.5</v>
      </c>
      <c r="E1002" s="4">
        <f>VLOOKUP(A1002,'[3]Lookup Tables'!$A$2:$D$1483,4,FALSE)</f>
        <v>18000000</v>
      </c>
      <c r="F1002" s="6">
        <f t="shared" si="16"/>
        <v>19120452.821999997</v>
      </c>
    </row>
    <row r="1003" spans="1:6" x14ac:dyDescent="0.2">
      <c r="A1003" t="s">
        <v>18</v>
      </c>
      <c r="B1003">
        <v>7.62</v>
      </c>
      <c r="C1003" t="str">
        <f>VLOOKUP(A1003,'[3]Lookup Tables'!$A$2:$D$1483,2,FALSE)</f>
        <v>1st</v>
      </c>
      <c r="D1003">
        <f>VLOOKUP(A1003,'[3]Lookup Tables'!$A$2:$D$1483,3,FALSE)</f>
        <v>-0.3</v>
      </c>
      <c r="E1003" s="4">
        <f>VLOOKUP(A1003,'[3]Lookup Tables'!$A$2:$D$1483,4,FALSE)</f>
        <v>507500</v>
      </c>
      <c r="F1003" s="6">
        <f t="shared" si="16"/>
        <v>539090.54484249989</v>
      </c>
    </row>
    <row r="1004" spans="1:6" x14ac:dyDescent="0.2">
      <c r="A1004" t="s">
        <v>23</v>
      </c>
      <c r="B1004">
        <v>4.05</v>
      </c>
      <c r="C1004">
        <f>VLOOKUP(A1004,'[3]Lookup Tables'!$A$2:$D$1483,2,FALSE)</f>
        <v>3</v>
      </c>
      <c r="D1004">
        <f>VLOOKUP(A1004,'[3]Lookup Tables'!$A$2:$D$1483,3,FALSE)</f>
        <v>0.3</v>
      </c>
      <c r="E1004" s="4">
        <f>VLOOKUP(A1004,'[3]Lookup Tables'!$A$2:$D$1483,4,FALSE)</f>
        <v>511000</v>
      </c>
      <c r="F1004" s="6">
        <f t="shared" si="16"/>
        <v>542808.41066899977</v>
      </c>
    </row>
    <row r="1005" spans="1:6" x14ac:dyDescent="0.2">
      <c r="A1005" t="s">
        <v>24</v>
      </c>
      <c r="B1005">
        <v>2.09</v>
      </c>
      <c r="C1005" t="str">
        <f>VLOOKUP(A1005,'[3]Lookup Tables'!$A$2:$D$1483,2,FALSE)</f>
        <v>1st</v>
      </c>
      <c r="D1005">
        <f>VLOOKUP(A1005,'[3]Lookup Tables'!$A$2:$D$1483,3,FALSE)</f>
        <v>2.2000000000000002</v>
      </c>
      <c r="E1005" s="4">
        <f>VLOOKUP(A1005,'[3]Lookup Tables'!$A$2:$D$1483,4,FALSE)</f>
        <v>1500000</v>
      </c>
      <c r="F1005" s="6">
        <f t="shared" si="16"/>
        <v>1593371.0684999994</v>
      </c>
    </row>
    <row r="1006" spans="1:6" x14ac:dyDescent="0.2">
      <c r="A1006" t="s">
        <v>565</v>
      </c>
      <c r="B1006">
        <v>9</v>
      </c>
      <c r="C1006">
        <f>VLOOKUP(A1006,'[3]Lookup Tables'!$A$2:$D$1483,2,FALSE)</f>
        <v>7</v>
      </c>
      <c r="D1006">
        <f>VLOOKUP(A1006,'[3]Lookup Tables'!$A$2:$D$1483,3,FALSE)</f>
        <v>1.6</v>
      </c>
      <c r="E1006" s="4">
        <f>VLOOKUP(A1006,'[3]Lookup Tables'!$A$2:$D$1483,4,FALSE)</f>
        <v>1050000</v>
      </c>
      <c r="F1006" s="6">
        <f t="shared" si="16"/>
        <v>1115359.7479499998</v>
      </c>
    </row>
    <row r="1007" spans="1:6" x14ac:dyDescent="0.2">
      <c r="A1007" t="s">
        <v>425</v>
      </c>
      <c r="B1007">
        <v>3.49</v>
      </c>
      <c r="C1007" t="str">
        <f>VLOOKUP(A1007,'[3]Lookup Tables'!$A$2:$D$1483,2,FALSE)</f>
        <v>1st</v>
      </c>
      <c r="D1007">
        <f>VLOOKUP(A1007,'[3]Lookup Tables'!$A$2:$D$1483,3,FALSE)</f>
        <v>1.2</v>
      </c>
      <c r="E1007" s="4">
        <f>VLOOKUP(A1007,'[3]Lookup Tables'!$A$2:$D$1483,4,FALSE)</f>
        <v>507500</v>
      </c>
      <c r="F1007" s="6">
        <f t="shared" si="16"/>
        <v>539090.54484249989</v>
      </c>
    </row>
    <row r="1008" spans="1:6" x14ac:dyDescent="0.2">
      <c r="A1008" t="s">
        <v>566</v>
      </c>
      <c r="B1008">
        <v>6.11</v>
      </c>
      <c r="C1008">
        <f>VLOOKUP(A1008,'[3]Lookup Tables'!$A$2:$D$1483,2,FALSE)</f>
        <v>3</v>
      </c>
      <c r="D1008">
        <f>VLOOKUP(A1008,'[3]Lookup Tables'!$A$2:$D$1483,3,FALSE)</f>
        <v>-0.2</v>
      </c>
      <c r="E1008" s="4">
        <f>VLOOKUP(A1008,'[3]Lookup Tables'!$A$2:$D$1483,4,FALSE)</f>
        <v>510000</v>
      </c>
      <c r="F1008" s="6">
        <f t="shared" si="16"/>
        <v>541746.16328999982</v>
      </c>
    </row>
    <row r="1009" spans="1:6" x14ac:dyDescent="0.2">
      <c r="A1009" t="s">
        <v>27</v>
      </c>
      <c r="B1009">
        <v>1.1200000000000001</v>
      </c>
      <c r="C1009">
        <f>VLOOKUP(A1009,'[3]Lookup Tables'!$A$2:$D$1483,2,FALSE)</f>
        <v>3</v>
      </c>
      <c r="D1009">
        <f>VLOOKUP(A1009,'[3]Lookup Tables'!$A$2:$D$1483,3,FALSE)</f>
        <v>1.4</v>
      </c>
      <c r="E1009" s="4">
        <f>VLOOKUP(A1009,'[3]Lookup Tables'!$A$2:$D$1483,4,FALSE)</f>
        <v>510500</v>
      </c>
      <c r="F1009" s="6">
        <f t="shared" si="16"/>
        <v>542277.28697949986</v>
      </c>
    </row>
    <row r="1010" spans="1:6" x14ac:dyDescent="0.2">
      <c r="A1010" t="s">
        <v>428</v>
      </c>
      <c r="B1010">
        <v>1.76</v>
      </c>
      <c r="C1010">
        <f>VLOOKUP(A1010,'[3]Lookup Tables'!$A$2:$D$1483,2,FALSE)</f>
        <v>13</v>
      </c>
      <c r="D1010">
        <f>VLOOKUP(A1010,'[3]Lookup Tables'!$A$2:$D$1483,3,FALSE)</f>
        <v>1.1000000000000001</v>
      </c>
      <c r="E1010" s="4">
        <f>VLOOKUP(A1010,'[3]Lookup Tables'!$A$2:$D$1483,4,FALSE)</f>
        <v>1250000</v>
      </c>
      <c r="F1010" s="6">
        <f t="shared" si="16"/>
        <v>1327809.2237499994</v>
      </c>
    </row>
    <row r="1011" spans="1:6" x14ac:dyDescent="0.2">
      <c r="A1011" t="s">
        <v>429</v>
      </c>
      <c r="B1011">
        <v>2.81</v>
      </c>
      <c r="C1011">
        <f>VLOOKUP(A1011,'[3]Lookup Tables'!$A$2:$D$1483,2,FALSE)</f>
        <v>15</v>
      </c>
      <c r="D1011">
        <f>VLOOKUP(A1011,'[3]Lookup Tables'!$A$2:$D$1483,3,FALSE)</f>
        <v>1.4</v>
      </c>
      <c r="E1011" s="4">
        <f>VLOOKUP(A1011,'[3]Lookup Tables'!$A$2:$D$1483,4,FALSE)</f>
        <v>8000000</v>
      </c>
      <c r="F1011" s="6">
        <f t="shared" si="16"/>
        <v>8497979.0319999978</v>
      </c>
    </row>
    <row r="1012" spans="1:6" x14ac:dyDescent="0.2">
      <c r="A1012" t="s">
        <v>429</v>
      </c>
      <c r="B1012">
        <v>5.18</v>
      </c>
      <c r="C1012">
        <f>VLOOKUP(A1012,'[3]Lookup Tables'!$A$2:$D$1483,2,FALSE)</f>
        <v>15</v>
      </c>
      <c r="D1012">
        <f>VLOOKUP(A1012,'[3]Lookup Tables'!$A$2:$D$1483,3,FALSE)</f>
        <v>1.4</v>
      </c>
      <c r="E1012" s="4">
        <f>VLOOKUP(A1012,'[3]Lookup Tables'!$A$2:$D$1483,4,FALSE)</f>
        <v>8000000</v>
      </c>
      <c r="F1012" s="6">
        <f t="shared" si="16"/>
        <v>8497979.0319999978</v>
      </c>
    </row>
    <row r="1013" spans="1:6" x14ac:dyDescent="0.2">
      <c r="A1013" t="s">
        <v>429</v>
      </c>
      <c r="B1013">
        <v>0.38</v>
      </c>
      <c r="C1013">
        <f>VLOOKUP(A1013,'[3]Lookup Tables'!$A$2:$D$1483,2,FALSE)</f>
        <v>15</v>
      </c>
      <c r="D1013">
        <f>VLOOKUP(A1013,'[3]Lookup Tables'!$A$2:$D$1483,3,FALSE)</f>
        <v>1.4</v>
      </c>
      <c r="E1013" s="4">
        <f>VLOOKUP(A1013,'[3]Lookup Tables'!$A$2:$D$1483,4,FALSE)</f>
        <v>8000000</v>
      </c>
      <c r="F1013" s="6">
        <f t="shared" si="16"/>
        <v>8497979.0319999978</v>
      </c>
    </row>
    <row r="1014" spans="1:6" x14ac:dyDescent="0.2">
      <c r="A1014" t="s">
        <v>567</v>
      </c>
      <c r="B1014">
        <v>8.39</v>
      </c>
      <c r="C1014">
        <f>VLOOKUP(A1014,'[3]Lookup Tables'!$A$2:$D$1483,2,FALSE)</f>
        <v>3</v>
      </c>
      <c r="D1014">
        <f>VLOOKUP(A1014,'[3]Lookup Tables'!$A$2:$D$1483,3,FALSE)</f>
        <v>-0.7</v>
      </c>
      <c r="E1014" s="4">
        <f>VLOOKUP(A1014,'[3]Lookup Tables'!$A$2:$D$1483,4,FALSE)</f>
        <v>512500</v>
      </c>
      <c r="F1014" s="6">
        <f t="shared" si="16"/>
        <v>544401.78173749987</v>
      </c>
    </row>
    <row r="1015" spans="1:6" x14ac:dyDescent="0.2">
      <c r="A1015" t="s">
        <v>29</v>
      </c>
      <c r="B1015">
        <v>3.08</v>
      </c>
      <c r="C1015">
        <f>VLOOKUP(A1015,'[3]Lookup Tables'!$A$2:$D$1483,2,FALSE)</f>
        <v>5</v>
      </c>
      <c r="D1015">
        <f>VLOOKUP(A1015,'[3]Lookup Tables'!$A$2:$D$1483,3,FALSE)</f>
        <v>1.2</v>
      </c>
      <c r="E1015" s="4">
        <f>VLOOKUP(A1015,'[3]Lookup Tables'!$A$2:$D$1483,4,FALSE)</f>
        <v>507500</v>
      </c>
      <c r="F1015" s="6">
        <f t="shared" si="16"/>
        <v>539090.54484249989</v>
      </c>
    </row>
    <row r="1016" spans="1:6" x14ac:dyDescent="0.2">
      <c r="A1016" t="s">
        <v>30</v>
      </c>
      <c r="B1016">
        <v>4.79</v>
      </c>
      <c r="C1016">
        <f>VLOOKUP(A1016,'[3]Lookup Tables'!$A$2:$D$1483,2,FALSE)</f>
        <v>4</v>
      </c>
      <c r="D1016">
        <f>VLOOKUP(A1016,'[3]Lookup Tables'!$A$2:$D$1483,3,FALSE)</f>
        <v>1.3</v>
      </c>
      <c r="E1016" s="4">
        <f>VLOOKUP(A1016,'[3]Lookup Tables'!$A$2:$D$1483,4,FALSE)</f>
        <v>512500</v>
      </c>
      <c r="F1016" s="6">
        <f t="shared" si="16"/>
        <v>544401.78173749987</v>
      </c>
    </row>
    <row r="1017" spans="1:6" x14ac:dyDescent="0.2">
      <c r="A1017" t="s">
        <v>431</v>
      </c>
      <c r="B1017">
        <v>3.06</v>
      </c>
      <c r="C1017" t="str">
        <f>VLOOKUP(A1017,'[3]Lookup Tables'!$A$2:$D$1483,2,FALSE)</f>
        <v>1st</v>
      </c>
      <c r="D1017">
        <f>VLOOKUP(A1017,'[3]Lookup Tables'!$A$2:$D$1483,3,FALSE)</f>
        <v>0.9</v>
      </c>
      <c r="E1017" s="4">
        <f>VLOOKUP(A1017,'[3]Lookup Tables'!$A$2:$D$1483,4,FALSE)</f>
        <v>507500</v>
      </c>
      <c r="F1017" s="6">
        <f t="shared" si="16"/>
        <v>539090.54484249989</v>
      </c>
    </row>
    <row r="1018" spans="1:6" x14ac:dyDescent="0.2">
      <c r="A1018" t="s">
        <v>433</v>
      </c>
      <c r="B1018">
        <v>2.48</v>
      </c>
      <c r="C1018">
        <f>VLOOKUP(A1018,'[3]Lookup Tables'!$A$2:$D$1483,2,FALSE)</f>
        <v>12</v>
      </c>
      <c r="D1018">
        <f>VLOOKUP(A1018,'[3]Lookup Tables'!$A$2:$D$1483,3,FALSE)</f>
        <v>1.9</v>
      </c>
      <c r="E1018" s="4">
        <f>VLOOKUP(A1018,'[3]Lookup Tables'!$A$2:$D$1483,4,FALSE)</f>
        <v>4000000</v>
      </c>
      <c r="F1018" s="6">
        <f t="shared" si="16"/>
        <v>4248989.5159999989</v>
      </c>
    </row>
    <row r="1019" spans="1:6" x14ac:dyDescent="0.2">
      <c r="A1019" t="s">
        <v>568</v>
      </c>
      <c r="B1019">
        <v>5.66</v>
      </c>
      <c r="C1019">
        <f>VLOOKUP(A1019,'[3]Lookup Tables'!$A$2:$D$1483,2,FALSE)</f>
        <v>3</v>
      </c>
      <c r="D1019">
        <f>VLOOKUP(A1019,'[3]Lookup Tables'!$A$2:$D$1483,3,FALSE)</f>
        <v>-1</v>
      </c>
      <c r="E1019" s="4">
        <f>VLOOKUP(A1019,'[3]Lookup Tables'!$A$2:$D$1483,4,FALSE)</f>
        <v>514200</v>
      </c>
      <c r="F1019" s="6">
        <f t="shared" si="16"/>
        <v>546207.60228179977</v>
      </c>
    </row>
    <row r="1020" spans="1:6" x14ac:dyDescent="0.2">
      <c r="A1020" t="s">
        <v>34</v>
      </c>
      <c r="B1020">
        <v>2.79</v>
      </c>
      <c r="C1020">
        <f>VLOOKUP(A1020,'[3]Lookup Tables'!$A$2:$D$1483,2,FALSE)</f>
        <v>10</v>
      </c>
      <c r="D1020">
        <f>VLOOKUP(A1020,'[3]Lookup Tables'!$A$2:$D$1483,3,FALSE)</f>
        <v>1</v>
      </c>
      <c r="E1020" s="4">
        <f>VLOOKUP(A1020,'[3]Lookup Tables'!$A$2:$D$1483,4,FALSE)</f>
        <v>4000000</v>
      </c>
      <c r="F1020" s="6">
        <f t="shared" si="16"/>
        <v>4248989.5159999989</v>
      </c>
    </row>
    <row r="1021" spans="1:6" x14ac:dyDescent="0.2">
      <c r="A1021" t="s">
        <v>35</v>
      </c>
      <c r="B1021">
        <v>3.46</v>
      </c>
      <c r="C1021" t="str">
        <f>VLOOKUP(A1021,'[3]Lookup Tables'!$A$2:$D$1483,2,FALSE)</f>
        <v>1st</v>
      </c>
      <c r="D1021">
        <f>VLOOKUP(A1021,'[3]Lookup Tables'!$A$2:$D$1483,3,FALSE)</f>
        <v>0.5</v>
      </c>
      <c r="E1021" s="4">
        <f>VLOOKUP(A1021,'[3]Lookup Tables'!$A$2:$D$1483,4,FALSE)</f>
        <v>507500</v>
      </c>
      <c r="F1021" s="6">
        <f t="shared" si="16"/>
        <v>539090.54484249989</v>
      </c>
    </row>
    <row r="1022" spans="1:6" x14ac:dyDescent="0.2">
      <c r="A1022" t="s">
        <v>36</v>
      </c>
      <c r="B1022">
        <v>4.8099999999999996</v>
      </c>
      <c r="C1022">
        <f>VLOOKUP(A1022,'[3]Lookup Tables'!$A$2:$D$1483,2,FALSE)</f>
        <v>5</v>
      </c>
      <c r="D1022">
        <f>VLOOKUP(A1022,'[3]Lookup Tables'!$A$2:$D$1483,3,FALSE)</f>
        <v>-0.1</v>
      </c>
      <c r="E1022" s="4">
        <f>VLOOKUP(A1022,'[3]Lookup Tables'!$A$2:$D$1483,4,FALSE)</f>
        <v>519200</v>
      </c>
      <c r="F1022" s="6">
        <f t="shared" si="16"/>
        <v>551518.83917679975</v>
      </c>
    </row>
    <row r="1023" spans="1:6" x14ac:dyDescent="0.2">
      <c r="A1023" t="s">
        <v>38</v>
      </c>
      <c r="B1023">
        <v>3.95</v>
      </c>
      <c r="C1023">
        <f>VLOOKUP(A1023,'[3]Lookup Tables'!$A$2:$D$1483,2,FALSE)</f>
        <v>10</v>
      </c>
      <c r="D1023">
        <f>VLOOKUP(A1023,'[3]Lookup Tables'!$A$2:$D$1483,3,FALSE)</f>
        <v>0.5</v>
      </c>
      <c r="E1023" s="4">
        <f>VLOOKUP(A1023,'[3]Lookup Tables'!$A$2:$D$1483,4,FALSE)</f>
        <v>950000</v>
      </c>
      <c r="F1023" s="6">
        <f t="shared" si="16"/>
        <v>1009135.0100499997</v>
      </c>
    </row>
    <row r="1024" spans="1:6" x14ac:dyDescent="0.2">
      <c r="A1024" t="s">
        <v>434</v>
      </c>
      <c r="B1024">
        <v>2.0499999999999998</v>
      </c>
      <c r="C1024">
        <f>VLOOKUP(A1024,'[3]Lookup Tables'!$A$2:$D$1483,2,FALSE)</f>
        <v>6</v>
      </c>
      <c r="D1024">
        <f>VLOOKUP(A1024,'[3]Lookup Tables'!$A$2:$D$1483,3,FALSE)</f>
        <v>2.4</v>
      </c>
      <c r="E1024" s="4">
        <f>VLOOKUP(A1024,'[3]Lookup Tables'!$A$2:$D$1483,4,FALSE)</f>
        <v>1250000</v>
      </c>
      <c r="F1024" s="6">
        <f t="shared" si="16"/>
        <v>1327809.2237499994</v>
      </c>
    </row>
    <row r="1025" spans="1:6" x14ac:dyDescent="0.2">
      <c r="A1025" t="s">
        <v>569</v>
      </c>
      <c r="B1025">
        <v>7.3</v>
      </c>
      <c r="C1025">
        <f>VLOOKUP(A1025,'[3]Lookup Tables'!$A$2:$D$1483,2,FALSE)</f>
        <v>2</v>
      </c>
      <c r="D1025">
        <f>VLOOKUP(A1025,'[3]Lookup Tables'!$A$2:$D$1483,3,FALSE)</f>
        <v>-0.5</v>
      </c>
      <c r="E1025" s="4">
        <f>VLOOKUP(A1025,'[3]Lookup Tables'!$A$2:$D$1483,4,FALSE)</f>
        <v>509300</v>
      </c>
      <c r="F1025" s="6">
        <f t="shared" si="16"/>
        <v>541002.59012469987</v>
      </c>
    </row>
    <row r="1026" spans="1:6" x14ac:dyDescent="0.2">
      <c r="A1026" t="s">
        <v>435</v>
      </c>
      <c r="B1026">
        <v>4.5</v>
      </c>
      <c r="C1026">
        <f>VLOOKUP(A1026,'[3]Lookup Tables'!$A$2:$D$1483,2,FALSE)</f>
        <v>11</v>
      </c>
      <c r="D1026">
        <f>VLOOKUP(A1026,'[3]Lookup Tables'!$A$2:$D$1483,3,FALSE)</f>
        <v>-0.2</v>
      </c>
      <c r="E1026" s="4">
        <f>VLOOKUP(A1026,'[3]Lookup Tables'!$A$2:$D$1483,4,FALSE)</f>
        <v>1500000</v>
      </c>
      <c r="F1026" s="6">
        <f t="shared" si="16"/>
        <v>1593371.0684999994</v>
      </c>
    </row>
    <row r="1027" spans="1:6" x14ac:dyDescent="0.2">
      <c r="A1027" t="s">
        <v>436</v>
      </c>
      <c r="B1027">
        <v>0.54</v>
      </c>
      <c r="C1027">
        <f>VLOOKUP(A1027,'[3]Lookup Tables'!$A$2:$D$1483,2,FALSE)</f>
        <v>6</v>
      </c>
      <c r="D1027">
        <f>VLOOKUP(A1027,'[3]Lookup Tables'!$A$2:$D$1483,3,FALSE)</f>
        <v>4.0999999999999996</v>
      </c>
      <c r="E1027" s="4">
        <f>VLOOKUP(A1027,'[3]Lookup Tables'!$A$2:$D$1483,4,FALSE)</f>
        <v>6750000</v>
      </c>
      <c r="F1027" s="6">
        <f t="shared" si="16"/>
        <v>7170169.8082499979</v>
      </c>
    </row>
    <row r="1028" spans="1:6" x14ac:dyDescent="0.2">
      <c r="A1028" t="s">
        <v>437</v>
      </c>
      <c r="B1028">
        <v>4.3</v>
      </c>
      <c r="C1028">
        <f>VLOOKUP(A1028,'[3]Lookup Tables'!$A$2:$D$1483,2,FALSE)</f>
        <v>12</v>
      </c>
      <c r="D1028">
        <f>VLOOKUP(A1028,'[3]Lookup Tables'!$A$2:$D$1483,3,FALSE)</f>
        <v>0.1</v>
      </c>
      <c r="E1028" s="4">
        <f>VLOOKUP(A1028,'[3]Lookup Tables'!$A$2:$D$1483,4,FALSE)</f>
        <v>3750000</v>
      </c>
      <c r="F1028" s="6">
        <f t="shared" si="16"/>
        <v>3983427.6712499987</v>
      </c>
    </row>
    <row r="1029" spans="1:6" x14ac:dyDescent="0.2">
      <c r="A1029" t="s">
        <v>438</v>
      </c>
      <c r="B1029">
        <v>4.78</v>
      </c>
      <c r="C1029">
        <f>VLOOKUP(A1029,'[3]Lookup Tables'!$A$2:$D$1483,2,FALSE)</f>
        <v>10</v>
      </c>
      <c r="D1029">
        <f>VLOOKUP(A1029,'[3]Lookup Tables'!$A$2:$D$1483,3,FALSE)</f>
        <v>0.1</v>
      </c>
      <c r="E1029" s="4">
        <f>VLOOKUP(A1029,'[3]Lookup Tables'!$A$2:$D$1483,4,FALSE)</f>
        <v>13000000</v>
      </c>
      <c r="F1029" s="6">
        <f t="shared" si="16"/>
        <v>13809215.926999995</v>
      </c>
    </row>
    <row r="1030" spans="1:6" x14ac:dyDescent="0.2">
      <c r="A1030" t="s">
        <v>43</v>
      </c>
      <c r="B1030">
        <v>2.86</v>
      </c>
      <c r="C1030">
        <f>VLOOKUP(A1030,'[3]Lookup Tables'!$A$2:$D$1483,2,FALSE)</f>
        <v>2</v>
      </c>
      <c r="D1030">
        <f>VLOOKUP(A1030,'[3]Lookup Tables'!$A$2:$D$1483,3,FALSE)</f>
        <v>1.4</v>
      </c>
      <c r="E1030" s="4">
        <f>VLOOKUP(A1030,'[3]Lookup Tables'!$A$2:$D$1483,4,FALSE)</f>
        <v>520000</v>
      </c>
      <c r="F1030" s="6">
        <f t="shared" si="16"/>
        <v>552368.6370799999</v>
      </c>
    </row>
    <row r="1031" spans="1:6" x14ac:dyDescent="0.2">
      <c r="A1031" t="s">
        <v>44</v>
      </c>
      <c r="B1031">
        <v>2.74</v>
      </c>
      <c r="C1031">
        <f>VLOOKUP(A1031,'[3]Lookup Tables'!$A$2:$D$1483,2,FALSE)</f>
        <v>8</v>
      </c>
      <c r="D1031">
        <f>VLOOKUP(A1031,'[3]Lookup Tables'!$A$2:$D$1483,3,FALSE)</f>
        <v>5.7</v>
      </c>
      <c r="E1031" s="4">
        <f>VLOOKUP(A1031,'[3]Lookup Tables'!$A$2:$D$1483,4,FALSE)</f>
        <v>9750000</v>
      </c>
      <c r="F1031" s="6">
        <f t="shared" si="16"/>
        <v>10356911.945249999</v>
      </c>
    </row>
    <row r="1032" spans="1:6" x14ac:dyDescent="0.2">
      <c r="A1032" t="s">
        <v>570</v>
      </c>
      <c r="B1032">
        <v>5.66</v>
      </c>
      <c r="C1032">
        <f>VLOOKUP(A1032,'[3]Lookup Tables'!$A$2:$D$1483,2,FALSE)</f>
        <v>2</v>
      </c>
      <c r="D1032">
        <f>VLOOKUP(A1032,'[3]Lookup Tables'!$A$2:$D$1483,3,FALSE)</f>
        <v>-0.3</v>
      </c>
      <c r="E1032" s="4">
        <f>VLOOKUP(A1032,'[3]Lookup Tables'!$A$2:$D$1483,4,FALSE)</f>
        <v>511500</v>
      </c>
      <c r="F1032" s="6">
        <f t="shared" si="16"/>
        <v>543339.5343584998</v>
      </c>
    </row>
    <row r="1033" spans="1:6" x14ac:dyDescent="0.2">
      <c r="A1033" t="s">
        <v>49</v>
      </c>
      <c r="B1033">
        <v>2.74</v>
      </c>
      <c r="C1033">
        <f>VLOOKUP(A1033,'[3]Lookup Tables'!$A$2:$D$1483,2,FALSE)</f>
        <v>8</v>
      </c>
      <c r="D1033">
        <f>VLOOKUP(A1033,'[3]Lookup Tables'!$A$2:$D$1483,3,FALSE)</f>
        <v>1</v>
      </c>
      <c r="E1033" s="4">
        <f>VLOOKUP(A1033,'[3]Lookup Tables'!$A$2:$D$1483,4,FALSE)</f>
        <v>4250000</v>
      </c>
      <c r="F1033" s="6">
        <f t="shared" si="16"/>
        <v>4514551.36075</v>
      </c>
    </row>
    <row r="1034" spans="1:6" x14ac:dyDescent="0.2">
      <c r="A1034" t="s">
        <v>439</v>
      </c>
      <c r="B1034">
        <v>5.64</v>
      </c>
      <c r="C1034">
        <f>VLOOKUP(A1034,'[3]Lookup Tables'!$A$2:$D$1483,2,FALSE)</f>
        <v>12</v>
      </c>
      <c r="D1034">
        <f>VLOOKUP(A1034,'[3]Lookup Tables'!$A$2:$D$1483,3,FALSE)</f>
        <v>-0.8</v>
      </c>
      <c r="E1034" s="4">
        <f>VLOOKUP(A1034,'[3]Lookup Tables'!$A$2:$D$1483,4,FALSE)</f>
        <v>21000000</v>
      </c>
      <c r="F1034" s="6">
        <f t="shared" si="16"/>
        <v>22307194.958999991</v>
      </c>
    </row>
    <row r="1035" spans="1:6" x14ac:dyDescent="0.2">
      <c r="A1035" t="s">
        <v>571</v>
      </c>
      <c r="B1035">
        <v>3.56</v>
      </c>
      <c r="C1035">
        <f>VLOOKUP(A1035,'[3]Lookup Tables'!$A$2:$D$1483,2,FALSE)</f>
        <v>4</v>
      </c>
      <c r="D1035">
        <f>VLOOKUP(A1035,'[3]Lookup Tables'!$A$2:$D$1483,3,FALSE)</f>
        <v>0.6</v>
      </c>
      <c r="E1035" s="4">
        <f>VLOOKUP(A1035,'[3]Lookup Tables'!$A$2:$D$1483,4,FALSE)</f>
        <v>532500</v>
      </c>
      <c r="F1035" s="6">
        <f t="shared" si="16"/>
        <v>565646.72931749991</v>
      </c>
    </row>
    <row r="1036" spans="1:6" x14ac:dyDescent="0.2">
      <c r="A1036" t="s">
        <v>571</v>
      </c>
      <c r="B1036">
        <v>3.51</v>
      </c>
      <c r="C1036">
        <f>VLOOKUP(A1036,'[3]Lookup Tables'!$A$2:$D$1483,2,FALSE)</f>
        <v>4</v>
      </c>
      <c r="D1036">
        <f>VLOOKUP(A1036,'[3]Lookup Tables'!$A$2:$D$1483,3,FALSE)</f>
        <v>0.6</v>
      </c>
      <c r="E1036" s="4">
        <f>VLOOKUP(A1036,'[3]Lookup Tables'!$A$2:$D$1483,4,FALSE)</f>
        <v>532500</v>
      </c>
      <c r="F1036" s="6">
        <f t="shared" si="16"/>
        <v>565646.72931749991</v>
      </c>
    </row>
    <row r="1037" spans="1:6" x14ac:dyDescent="0.2">
      <c r="A1037" t="s">
        <v>571</v>
      </c>
      <c r="B1037">
        <v>3.66</v>
      </c>
      <c r="C1037">
        <f>VLOOKUP(A1037,'[3]Lookup Tables'!$A$2:$D$1483,2,FALSE)</f>
        <v>4</v>
      </c>
      <c r="D1037">
        <f>VLOOKUP(A1037,'[3]Lookup Tables'!$A$2:$D$1483,3,FALSE)</f>
        <v>0.6</v>
      </c>
      <c r="E1037" s="4">
        <f>VLOOKUP(A1037,'[3]Lookup Tables'!$A$2:$D$1483,4,FALSE)</f>
        <v>532500</v>
      </c>
      <c r="F1037" s="6">
        <f t="shared" si="16"/>
        <v>565646.72931749991</v>
      </c>
    </row>
    <row r="1038" spans="1:6" x14ac:dyDescent="0.2">
      <c r="A1038" t="s">
        <v>572</v>
      </c>
      <c r="B1038">
        <v>4.13</v>
      </c>
      <c r="C1038">
        <f>VLOOKUP(A1038,'[3]Lookup Tables'!$A$2:$D$1483,2,FALSE)</f>
        <v>12</v>
      </c>
      <c r="D1038">
        <f>VLOOKUP(A1038,'[3]Lookup Tables'!$A$2:$D$1483,3,FALSE)</f>
        <v>0.2</v>
      </c>
      <c r="E1038" s="4">
        <f>VLOOKUP(A1038,'[3]Lookup Tables'!$A$2:$D$1483,4,FALSE)</f>
        <v>1500000</v>
      </c>
      <c r="F1038" s="6">
        <f t="shared" si="16"/>
        <v>1593371.0684999994</v>
      </c>
    </row>
    <row r="1039" spans="1:6" x14ac:dyDescent="0.2">
      <c r="A1039" t="s">
        <v>51</v>
      </c>
      <c r="B1039">
        <v>3.32</v>
      </c>
      <c r="C1039">
        <f>VLOOKUP(A1039,'[3]Lookup Tables'!$A$2:$D$1483,2,FALSE)</f>
        <v>7</v>
      </c>
      <c r="D1039">
        <f>VLOOKUP(A1039,'[3]Lookup Tables'!$A$2:$D$1483,3,FALSE)</f>
        <v>3</v>
      </c>
      <c r="E1039" s="4">
        <f>VLOOKUP(A1039,'[3]Lookup Tables'!$A$2:$D$1483,4,FALSE)</f>
        <v>4500000</v>
      </c>
      <c r="F1039" s="6">
        <f t="shared" si="16"/>
        <v>4780113.2054999992</v>
      </c>
    </row>
    <row r="1040" spans="1:6" x14ac:dyDescent="0.2">
      <c r="A1040" t="s">
        <v>53</v>
      </c>
      <c r="B1040">
        <v>3.57</v>
      </c>
      <c r="C1040">
        <f>VLOOKUP(A1040,'[3]Lookup Tables'!$A$2:$D$1483,2,FALSE)</f>
        <v>13</v>
      </c>
      <c r="D1040">
        <f>VLOOKUP(A1040,'[3]Lookup Tables'!$A$2:$D$1483,3,FALSE)</f>
        <v>0.7</v>
      </c>
      <c r="E1040" s="4">
        <f>VLOOKUP(A1040,'[3]Lookup Tables'!$A$2:$D$1483,4,FALSE)</f>
        <v>6500000</v>
      </c>
      <c r="F1040" s="6">
        <f t="shared" si="16"/>
        <v>6904607.9634999977</v>
      </c>
    </row>
    <row r="1041" spans="1:6" x14ac:dyDescent="0.2">
      <c r="A1041" t="s">
        <v>55</v>
      </c>
      <c r="B1041">
        <v>6.14</v>
      </c>
      <c r="C1041">
        <f>VLOOKUP(A1041,'[3]Lookup Tables'!$A$2:$D$1483,2,FALSE)</f>
        <v>2</v>
      </c>
      <c r="D1041">
        <f>VLOOKUP(A1041,'[3]Lookup Tables'!$A$2:$D$1483,3,FALSE)</f>
        <v>-0.2</v>
      </c>
      <c r="E1041" s="4">
        <f>VLOOKUP(A1041,'[3]Lookup Tables'!$A$2:$D$1483,4,FALSE)</f>
        <v>509500</v>
      </c>
      <c r="F1041" s="6">
        <f t="shared" si="16"/>
        <v>541215.03960049979</v>
      </c>
    </row>
    <row r="1042" spans="1:6" x14ac:dyDescent="0.2">
      <c r="A1042" t="s">
        <v>56</v>
      </c>
      <c r="B1042">
        <v>3.93</v>
      </c>
      <c r="C1042">
        <f>VLOOKUP(A1042,'[3]Lookup Tables'!$A$2:$D$1483,2,FALSE)</f>
        <v>8</v>
      </c>
      <c r="D1042">
        <f>VLOOKUP(A1042,'[3]Lookup Tables'!$A$2:$D$1483,3,FALSE)</f>
        <v>0.3</v>
      </c>
      <c r="E1042" s="4">
        <f>VLOOKUP(A1042,'[3]Lookup Tables'!$A$2:$D$1483,4,FALSE)</f>
        <v>3800000</v>
      </c>
      <c r="F1042" s="6">
        <f t="shared" si="16"/>
        <v>4036540.0401999988</v>
      </c>
    </row>
    <row r="1043" spans="1:6" x14ac:dyDescent="0.2">
      <c r="A1043" t="s">
        <v>441</v>
      </c>
      <c r="B1043">
        <v>3.7</v>
      </c>
      <c r="C1043">
        <f>VLOOKUP(A1043,'[3]Lookup Tables'!$A$2:$D$1483,2,FALSE)</f>
        <v>6</v>
      </c>
      <c r="D1043">
        <f>VLOOKUP(A1043,'[3]Lookup Tables'!$A$2:$D$1483,3,FALSE)</f>
        <v>0.6</v>
      </c>
      <c r="E1043" s="4">
        <f>VLOOKUP(A1043,'[3]Lookup Tables'!$A$2:$D$1483,4,FALSE)</f>
        <v>524100</v>
      </c>
      <c r="F1043" s="6">
        <f t="shared" si="16"/>
        <v>556723.85133389977</v>
      </c>
    </row>
    <row r="1044" spans="1:6" x14ac:dyDescent="0.2">
      <c r="A1044" t="s">
        <v>573</v>
      </c>
      <c r="B1044">
        <v>4.3499999999999996</v>
      </c>
      <c r="C1044" t="str">
        <f>VLOOKUP(A1044,'[3]Lookup Tables'!$A$2:$D$1483,2,FALSE)</f>
        <v>1st</v>
      </c>
      <c r="D1044">
        <f>VLOOKUP(A1044,'[3]Lookup Tables'!$A$2:$D$1483,3,FALSE)</f>
        <v>0.6</v>
      </c>
      <c r="E1044" s="4">
        <f>VLOOKUP(A1044,'[3]Lookup Tables'!$A$2:$D$1483,4,FALSE)</f>
        <v>507500</v>
      </c>
      <c r="F1044" s="6">
        <f t="shared" si="16"/>
        <v>539090.54484249989</v>
      </c>
    </row>
    <row r="1045" spans="1:6" x14ac:dyDescent="0.2">
      <c r="A1045" t="s">
        <v>574</v>
      </c>
      <c r="B1045">
        <v>2.25</v>
      </c>
      <c r="C1045">
        <f>VLOOKUP(A1045,'[3]Lookup Tables'!$A$2:$D$1483,2,FALSE)</f>
        <v>10</v>
      </c>
      <c r="D1045">
        <f>VLOOKUP(A1045,'[3]Lookup Tables'!$A$2:$D$1483,3,FALSE)</f>
        <v>0.4</v>
      </c>
      <c r="E1045" s="4">
        <f>VLOOKUP(A1045,'[3]Lookup Tables'!$A$2:$D$1483,4,FALSE)</f>
        <v>1000000</v>
      </c>
      <c r="F1045" s="6">
        <f t="shared" si="16"/>
        <v>1062247.3789999997</v>
      </c>
    </row>
    <row r="1046" spans="1:6" x14ac:dyDescent="0.2">
      <c r="A1046" t="s">
        <v>59</v>
      </c>
      <c r="B1046">
        <v>1.55</v>
      </c>
      <c r="C1046">
        <f>VLOOKUP(A1046,'[3]Lookup Tables'!$A$2:$D$1483,2,FALSE)</f>
        <v>7</v>
      </c>
      <c r="D1046">
        <f>VLOOKUP(A1046,'[3]Lookup Tables'!$A$2:$D$1483,3,FALSE)</f>
        <v>1.2</v>
      </c>
      <c r="E1046" s="4">
        <f>VLOOKUP(A1046,'[3]Lookup Tables'!$A$2:$D$1483,4,FALSE)</f>
        <v>11325000</v>
      </c>
      <c r="F1046" s="6">
        <f t="shared" si="16"/>
        <v>12029951.567174995</v>
      </c>
    </row>
    <row r="1047" spans="1:6" x14ac:dyDescent="0.2">
      <c r="A1047" t="s">
        <v>59</v>
      </c>
      <c r="B1047">
        <v>2.0099999999999998</v>
      </c>
      <c r="C1047">
        <f>VLOOKUP(A1047,'[3]Lookup Tables'!$A$2:$D$1483,2,FALSE)</f>
        <v>7</v>
      </c>
      <c r="D1047">
        <f>VLOOKUP(A1047,'[3]Lookup Tables'!$A$2:$D$1483,3,FALSE)</f>
        <v>1.2</v>
      </c>
      <c r="E1047" s="4">
        <f>VLOOKUP(A1047,'[3]Lookup Tables'!$A$2:$D$1483,4,FALSE)</f>
        <v>11325000</v>
      </c>
      <c r="F1047" s="6">
        <f t="shared" si="16"/>
        <v>12029951.567174995</v>
      </c>
    </row>
    <row r="1048" spans="1:6" x14ac:dyDescent="0.2">
      <c r="A1048" t="s">
        <v>59</v>
      </c>
      <c r="B1048">
        <v>1.01</v>
      </c>
      <c r="C1048">
        <f>VLOOKUP(A1048,'[3]Lookup Tables'!$A$2:$D$1483,2,FALSE)</f>
        <v>7</v>
      </c>
      <c r="D1048">
        <f>VLOOKUP(A1048,'[3]Lookup Tables'!$A$2:$D$1483,3,FALSE)</f>
        <v>1.2</v>
      </c>
      <c r="E1048" s="4">
        <f>VLOOKUP(A1048,'[3]Lookup Tables'!$A$2:$D$1483,4,FALSE)</f>
        <v>11325000</v>
      </c>
      <c r="F1048" s="6">
        <f t="shared" si="16"/>
        <v>12029951.567174995</v>
      </c>
    </row>
    <row r="1049" spans="1:6" x14ac:dyDescent="0.2">
      <c r="A1049" t="s">
        <v>60</v>
      </c>
      <c r="B1049">
        <v>3.87</v>
      </c>
      <c r="C1049">
        <f>VLOOKUP(A1049,'[3]Lookup Tables'!$A$2:$D$1483,2,FALSE)</f>
        <v>5</v>
      </c>
      <c r="D1049">
        <f>VLOOKUP(A1049,'[3]Lookup Tables'!$A$2:$D$1483,3,FALSE)</f>
        <v>3.4</v>
      </c>
      <c r="E1049" s="4">
        <f>VLOOKUP(A1049,'[3]Lookup Tables'!$A$2:$D$1483,4,FALSE)</f>
        <v>1000000</v>
      </c>
      <c r="F1049" s="6">
        <f t="shared" si="16"/>
        <v>1062247.3789999997</v>
      </c>
    </row>
    <row r="1050" spans="1:6" x14ac:dyDescent="0.2">
      <c r="A1050" t="s">
        <v>442</v>
      </c>
      <c r="B1050">
        <v>4.43</v>
      </c>
      <c r="C1050">
        <f>VLOOKUP(A1050,'[3]Lookup Tables'!$A$2:$D$1483,2,FALSE)</f>
        <v>9</v>
      </c>
      <c r="D1050">
        <f>VLOOKUP(A1050,'[3]Lookup Tables'!$A$2:$D$1483,3,FALSE)</f>
        <v>-0.1</v>
      </c>
      <c r="E1050" s="4">
        <f>VLOOKUP(A1050,'[3]Lookup Tables'!$A$2:$D$1483,4,FALSE)</f>
        <v>4000000</v>
      </c>
      <c r="F1050" s="6">
        <f t="shared" si="16"/>
        <v>4248989.5159999989</v>
      </c>
    </row>
    <row r="1051" spans="1:6" x14ac:dyDescent="0.2">
      <c r="A1051" t="s">
        <v>442</v>
      </c>
      <c r="B1051">
        <v>4.57</v>
      </c>
      <c r="C1051">
        <f>VLOOKUP(A1051,'[3]Lookup Tables'!$A$2:$D$1483,2,FALSE)</f>
        <v>9</v>
      </c>
      <c r="D1051">
        <f>VLOOKUP(A1051,'[3]Lookup Tables'!$A$2:$D$1483,3,FALSE)</f>
        <v>-0.1</v>
      </c>
      <c r="E1051" s="4">
        <f>VLOOKUP(A1051,'[3]Lookup Tables'!$A$2:$D$1483,4,FALSE)</f>
        <v>4000000</v>
      </c>
      <c r="F1051" s="6">
        <f t="shared" si="16"/>
        <v>4248989.5159999989</v>
      </c>
    </row>
    <row r="1052" spans="1:6" x14ac:dyDescent="0.2">
      <c r="A1052" t="s">
        <v>442</v>
      </c>
      <c r="B1052">
        <v>4.21</v>
      </c>
      <c r="C1052">
        <f>VLOOKUP(A1052,'[3]Lookup Tables'!$A$2:$D$1483,2,FALSE)</f>
        <v>9</v>
      </c>
      <c r="D1052">
        <f>VLOOKUP(A1052,'[3]Lookup Tables'!$A$2:$D$1483,3,FALSE)</f>
        <v>-0.1</v>
      </c>
      <c r="E1052" s="4">
        <f>VLOOKUP(A1052,'[3]Lookup Tables'!$A$2:$D$1483,4,FALSE)</f>
        <v>4000000</v>
      </c>
      <c r="F1052" s="6">
        <f t="shared" ref="F1052:F1115" si="17">E1052*1.019*1.021*1.021</f>
        <v>4248989.5159999989</v>
      </c>
    </row>
    <row r="1053" spans="1:6" x14ac:dyDescent="0.2">
      <c r="A1053" t="s">
        <v>61</v>
      </c>
      <c r="B1053">
        <v>4.96</v>
      </c>
      <c r="C1053">
        <f>VLOOKUP(A1053,'[3]Lookup Tables'!$A$2:$D$1483,2,FALSE)</f>
        <v>5</v>
      </c>
      <c r="D1053">
        <f>VLOOKUP(A1053,'[3]Lookup Tables'!$A$2:$D$1483,3,FALSE)</f>
        <v>-0.6</v>
      </c>
      <c r="E1053" s="4">
        <f>VLOOKUP(A1053,'[3]Lookup Tables'!$A$2:$D$1483,4,FALSE)</f>
        <v>12500000</v>
      </c>
      <c r="F1053" s="6">
        <f t="shared" si="17"/>
        <v>13278092.237499995</v>
      </c>
    </row>
    <row r="1054" spans="1:6" x14ac:dyDescent="0.2">
      <c r="A1054" t="s">
        <v>63</v>
      </c>
      <c r="B1054">
        <v>4.1399999999999997</v>
      </c>
      <c r="C1054">
        <f>VLOOKUP(A1054,'[3]Lookup Tables'!$A$2:$D$1483,2,FALSE)</f>
        <v>5</v>
      </c>
      <c r="D1054">
        <f>VLOOKUP(A1054,'[3]Lookup Tables'!$A$2:$D$1483,3,FALSE)</f>
        <v>0.7</v>
      </c>
      <c r="E1054" s="4">
        <f>VLOOKUP(A1054,'[3]Lookup Tables'!$A$2:$D$1483,4,FALSE)</f>
        <v>530000</v>
      </c>
      <c r="F1054" s="6">
        <f t="shared" si="17"/>
        <v>562991.11086999997</v>
      </c>
    </row>
    <row r="1055" spans="1:6" x14ac:dyDescent="0.2">
      <c r="A1055" t="s">
        <v>64</v>
      </c>
      <c r="B1055">
        <v>2.81</v>
      </c>
      <c r="C1055">
        <f>VLOOKUP(A1055,'[3]Lookup Tables'!$A$2:$D$1483,2,FALSE)</f>
        <v>7</v>
      </c>
      <c r="D1055">
        <f>VLOOKUP(A1055,'[3]Lookup Tables'!$A$2:$D$1483,3,FALSE)</f>
        <v>1.6</v>
      </c>
      <c r="E1055" s="4">
        <f>VLOOKUP(A1055,'[3]Lookup Tables'!$A$2:$D$1483,4,FALSE)</f>
        <v>4000000</v>
      </c>
      <c r="F1055" s="6">
        <f t="shared" si="17"/>
        <v>4248989.5159999989</v>
      </c>
    </row>
    <row r="1056" spans="1:6" x14ac:dyDescent="0.2">
      <c r="A1056" t="s">
        <v>65</v>
      </c>
      <c r="B1056">
        <v>2.79</v>
      </c>
      <c r="C1056">
        <f>VLOOKUP(A1056,'[3]Lookup Tables'!$A$2:$D$1483,2,FALSE)</f>
        <v>3</v>
      </c>
      <c r="D1056">
        <f>VLOOKUP(A1056,'[3]Lookup Tables'!$A$2:$D$1483,3,FALSE)</f>
        <v>1.2</v>
      </c>
      <c r="E1056" s="4">
        <f>VLOOKUP(A1056,'[3]Lookup Tables'!$A$2:$D$1483,4,FALSE)</f>
        <v>510250</v>
      </c>
      <c r="F1056" s="6">
        <f t="shared" si="17"/>
        <v>542011.7251347499</v>
      </c>
    </row>
    <row r="1057" spans="1:6" x14ac:dyDescent="0.2">
      <c r="A1057" t="s">
        <v>68</v>
      </c>
      <c r="B1057">
        <v>8.59</v>
      </c>
      <c r="C1057">
        <f>VLOOKUP(A1057,'[3]Lookup Tables'!$A$2:$D$1483,2,FALSE)</f>
        <v>5</v>
      </c>
      <c r="D1057">
        <f>VLOOKUP(A1057,'[3]Lookup Tables'!$A$2:$D$1483,3,FALSE)</f>
        <v>-0.8</v>
      </c>
      <c r="E1057" s="4">
        <f>VLOOKUP(A1057,'[3]Lookup Tables'!$A$2:$D$1483,4,FALSE)</f>
        <v>4000000</v>
      </c>
      <c r="F1057" s="6">
        <f t="shared" si="17"/>
        <v>4248989.5159999989</v>
      </c>
    </row>
    <row r="1058" spans="1:6" x14ac:dyDescent="0.2">
      <c r="A1058" t="s">
        <v>70</v>
      </c>
      <c r="B1058">
        <v>3.88</v>
      </c>
      <c r="C1058">
        <f>VLOOKUP(A1058,'[3]Lookup Tables'!$A$2:$D$1483,2,FALSE)</f>
        <v>4</v>
      </c>
      <c r="D1058">
        <f>VLOOKUP(A1058,'[3]Lookup Tables'!$A$2:$D$1483,3,FALSE)</f>
        <v>1.7</v>
      </c>
      <c r="E1058" s="4">
        <f>VLOOKUP(A1058,'[3]Lookup Tables'!$A$2:$D$1483,4,FALSE)</f>
        <v>541000</v>
      </c>
      <c r="F1058" s="6">
        <f t="shared" si="17"/>
        <v>574675.83203899988</v>
      </c>
    </row>
    <row r="1059" spans="1:6" x14ac:dyDescent="0.2">
      <c r="A1059" t="s">
        <v>575</v>
      </c>
      <c r="B1059">
        <v>4.6900000000000004</v>
      </c>
      <c r="C1059">
        <f>VLOOKUP(A1059,'[3]Lookup Tables'!$A$2:$D$1483,2,FALSE)</f>
        <v>6</v>
      </c>
      <c r="D1059">
        <f>VLOOKUP(A1059,'[3]Lookup Tables'!$A$2:$D$1483,3,FALSE)</f>
        <v>-0.4</v>
      </c>
      <c r="E1059" s="4">
        <f>VLOOKUP(A1059,'[3]Lookup Tables'!$A$2:$D$1483,4,FALSE)</f>
        <v>725000</v>
      </c>
      <c r="F1059" s="6">
        <f t="shared" si="17"/>
        <v>770129.34977499966</v>
      </c>
    </row>
    <row r="1060" spans="1:6" x14ac:dyDescent="0.2">
      <c r="A1060" t="s">
        <v>71</v>
      </c>
      <c r="B1060">
        <v>1.91</v>
      </c>
      <c r="C1060">
        <f>VLOOKUP(A1060,'[3]Lookup Tables'!$A$2:$D$1483,2,FALSE)</f>
        <v>4</v>
      </c>
      <c r="D1060">
        <f>VLOOKUP(A1060,'[3]Lookup Tables'!$A$2:$D$1483,3,FALSE)</f>
        <v>2.2999999999999998</v>
      </c>
      <c r="E1060" s="4">
        <f>VLOOKUP(A1060,'[3]Lookup Tables'!$A$2:$D$1483,4,FALSE)</f>
        <v>521700</v>
      </c>
      <c r="F1060" s="6">
        <f t="shared" si="17"/>
        <v>554174.4576242998</v>
      </c>
    </row>
    <row r="1061" spans="1:6" x14ac:dyDescent="0.2">
      <c r="A1061" t="s">
        <v>72</v>
      </c>
      <c r="B1061">
        <v>3.43</v>
      </c>
      <c r="C1061">
        <f>VLOOKUP(A1061,'[3]Lookup Tables'!$A$2:$D$1483,2,FALSE)</f>
        <v>19</v>
      </c>
      <c r="D1061">
        <f>VLOOKUP(A1061,'[3]Lookup Tables'!$A$2:$D$1483,3,FALSE)</f>
        <v>2.7</v>
      </c>
      <c r="E1061" s="4">
        <f>VLOOKUP(A1061,'[3]Lookup Tables'!$A$2:$D$1483,4,FALSE)</f>
        <v>7250000</v>
      </c>
      <c r="F1061" s="6">
        <f t="shared" si="17"/>
        <v>7701293.4977499973</v>
      </c>
    </row>
    <row r="1062" spans="1:6" x14ac:dyDescent="0.2">
      <c r="A1062" t="s">
        <v>444</v>
      </c>
      <c r="B1062">
        <v>3.85</v>
      </c>
      <c r="C1062">
        <f>VLOOKUP(A1062,'[3]Lookup Tables'!$A$2:$D$1483,2,FALSE)</f>
        <v>2</v>
      </c>
      <c r="D1062">
        <f>VLOOKUP(A1062,'[3]Lookup Tables'!$A$2:$D$1483,3,FALSE)</f>
        <v>1.6</v>
      </c>
      <c r="E1062" s="4">
        <f>VLOOKUP(A1062,'[3]Lookup Tables'!$A$2:$D$1483,4,FALSE)</f>
        <v>512500</v>
      </c>
      <c r="F1062" s="6">
        <f t="shared" si="17"/>
        <v>544401.78173749987</v>
      </c>
    </row>
    <row r="1063" spans="1:6" x14ac:dyDescent="0.2">
      <c r="A1063" t="s">
        <v>73</v>
      </c>
      <c r="B1063">
        <v>5.15</v>
      </c>
      <c r="C1063">
        <f>VLOOKUP(A1063,'[3]Lookup Tables'!$A$2:$D$1483,2,FALSE)</f>
        <v>4</v>
      </c>
      <c r="D1063">
        <f>VLOOKUP(A1063,'[3]Lookup Tables'!$A$2:$D$1483,3,FALSE)</f>
        <v>-0.1</v>
      </c>
      <c r="E1063" s="4">
        <f>VLOOKUP(A1063,'[3]Lookup Tables'!$A$2:$D$1483,4,FALSE)</f>
        <v>2525000</v>
      </c>
      <c r="F1063" s="6">
        <f t="shared" si="17"/>
        <v>2682174.6319749989</v>
      </c>
    </row>
    <row r="1064" spans="1:6" x14ac:dyDescent="0.2">
      <c r="A1064" t="s">
        <v>445</v>
      </c>
      <c r="B1064">
        <v>6</v>
      </c>
      <c r="C1064">
        <f>VLOOKUP(A1064,'[3]Lookup Tables'!$A$2:$D$1483,2,FALSE)</f>
        <v>4</v>
      </c>
      <c r="D1064">
        <f>VLOOKUP(A1064,'[3]Lookup Tables'!$A$2:$D$1483,3,FALSE)</f>
        <v>-0.3</v>
      </c>
      <c r="E1064" s="4">
        <f>VLOOKUP(A1064,'[3]Lookup Tables'!$A$2:$D$1483,4,FALSE)</f>
        <v>550000</v>
      </c>
      <c r="F1064" s="6">
        <f t="shared" si="17"/>
        <v>584236.05844999989</v>
      </c>
    </row>
    <row r="1065" spans="1:6" x14ac:dyDescent="0.2">
      <c r="A1065" t="s">
        <v>445</v>
      </c>
      <c r="B1065">
        <v>5.95</v>
      </c>
      <c r="C1065">
        <f>VLOOKUP(A1065,'[3]Lookup Tables'!$A$2:$D$1483,2,FALSE)</f>
        <v>4</v>
      </c>
      <c r="D1065">
        <f>VLOOKUP(A1065,'[3]Lookup Tables'!$A$2:$D$1483,3,FALSE)</f>
        <v>-0.3</v>
      </c>
      <c r="E1065" s="4">
        <f>VLOOKUP(A1065,'[3]Lookup Tables'!$A$2:$D$1483,4,FALSE)</f>
        <v>550000</v>
      </c>
      <c r="F1065" s="6">
        <f t="shared" si="17"/>
        <v>584236.05844999989</v>
      </c>
    </row>
    <row r="1066" spans="1:6" x14ac:dyDescent="0.2">
      <c r="A1066" t="s">
        <v>445</v>
      </c>
      <c r="B1066">
        <v>6.03</v>
      </c>
      <c r="C1066">
        <f>VLOOKUP(A1066,'[3]Lookup Tables'!$A$2:$D$1483,2,FALSE)</f>
        <v>4</v>
      </c>
      <c r="D1066">
        <f>VLOOKUP(A1066,'[3]Lookup Tables'!$A$2:$D$1483,3,FALSE)</f>
        <v>-0.3</v>
      </c>
      <c r="E1066" s="4">
        <f>VLOOKUP(A1066,'[3]Lookup Tables'!$A$2:$D$1483,4,FALSE)</f>
        <v>550000</v>
      </c>
      <c r="F1066" s="6">
        <f t="shared" si="17"/>
        <v>584236.05844999989</v>
      </c>
    </row>
    <row r="1067" spans="1:6" x14ac:dyDescent="0.2">
      <c r="A1067" t="s">
        <v>576</v>
      </c>
      <c r="B1067">
        <v>7.4</v>
      </c>
      <c r="C1067">
        <f>VLOOKUP(A1067,'[3]Lookup Tables'!$A$2:$D$1483,2,FALSE)</f>
        <v>2</v>
      </c>
      <c r="D1067">
        <f>VLOOKUP(A1067,'[3]Lookup Tables'!$A$2:$D$1483,3,FALSE)</f>
        <v>-0.8</v>
      </c>
      <c r="E1067" s="4">
        <f>VLOOKUP(A1067,'[3]Lookup Tables'!$A$2:$D$1483,4,FALSE)</f>
        <v>509675</v>
      </c>
      <c r="F1067" s="6">
        <f t="shared" si="17"/>
        <v>541400.93289182486</v>
      </c>
    </row>
    <row r="1068" spans="1:6" x14ac:dyDescent="0.2">
      <c r="A1068" t="s">
        <v>76</v>
      </c>
      <c r="B1068">
        <v>2.79</v>
      </c>
      <c r="C1068">
        <f>VLOOKUP(A1068,'[3]Lookup Tables'!$A$2:$D$1483,2,FALSE)</f>
        <v>9</v>
      </c>
      <c r="D1068">
        <f>VLOOKUP(A1068,'[3]Lookup Tables'!$A$2:$D$1483,3,FALSE)</f>
        <v>5.3</v>
      </c>
      <c r="E1068" s="4">
        <f>VLOOKUP(A1068,'[3]Lookup Tables'!$A$2:$D$1483,4,FALSE)</f>
        <v>15833333</v>
      </c>
      <c r="F1068" s="6">
        <f t="shared" si="17"/>
        <v>16818916.480084203</v>
      </c>
    </row>
    <row r="1069" spans="1:6" x14ac:dyDescent="0.2">
      <c r="A1069" t="s">
        <v>78</v>
      </c>
      <c r="B1069">
        <v>3.41</v>
      </c>
      <c r="C1069">
        <f>VLOOKUP(A1069,'[3]Lookup Tables'!$A$2:$D$1483,2,FALSE)</f>
        <v>4</v>
      </c>
      <c r="D1069">
        <f>VLOOKUP(A1069,'[3]Lookup Tables'!$A$2:$D$1483,3,FALSE)</f>
        <v>2.6</v>
      </c>
      <c r="E1069" s="4">
        <f>VLOOKUP(A1069,'[3]Lookup Tables'!$A$2:$D$1483,4,FALSE)</f>
        <v>10000000</v>
      </c>
      <c r="F1069" s="6">
        <f t="shared" si="17"/>
        <v>10622473.789999995</v>
      </c>
    </row>
    <row r="1070" spans="1:6" x14ac:dyDescent="0.2">
      <c r="A1070" t="s">
        <v>81</v>
      </c>
      <c r="B1070">
        <v>1.87</v>
      </c>
      <c r="C1070">
        <f>VLOOKUP(A1070,'[3]Lookup Tables'!$A$2:$D$1483,2,FALSE)</f>
        <v>8</v>
      </c>
      <c r="D1070">
        <f>VLOOKUP(A1070,'[3]Lookup Tables'!$A$2:$D$1483,3,FALSE)</f>
        <v>1.8</v>
      </c>
      <c r="E1070" s="4">
        <f>VLOOKUP(A1070,'[3]Lookup Tables'!$A$2:$D$1483,4,FALSE)</f>
        <v>8000000</v>
      </c>
      <c r="F1070" s="6">
        <f t="shared" si="17"/>
        <v>8497979.0319999978</v>
      </c>
    </row>
    <row r="1071" spans="1:6" x14ac:dyDescent="0.2">
      <c r="A1071" t="s">
        <v>450</v>
      </c>
      <c r="B1071">
        <v>5.51</v>
      </c>
      <c r="C1071">
        <f>VLOOKUP(A1071,'[3]Lookup Tables'!$A$2:$D$1483,2,FALSE)</f>
        <v>13</v>
      </c>
      <c r="D1071">
        <f>VLOOKUP(A1071,'[3]Lookup Tables'!$A$2:$D$1483,3,FALSE)</f>
        <v>0</v>
      </c>
      <c r="E1071" s="4">
        <f>VLOOKUP(A1071,'[3]Lookup Tables'!$A$2:$D$1483,4,FALSE)</f>
        <v>12500000</v>
      </c>
      <c r="F1071" s="6">
        <f t="shared" si="17"/>
        <v>13278092.237499995</v>
      </c>
    </row>
    <row r="1072" spans="1:6" x14ac:dyDescent="0.2">
      <c r="A1072" t="s">
        <v>577</v>
      </c>
      <c r="B1072">
        <v>4.26</v>
      </c>
      <c r="C1072">
        <f>VLOOKUP(A1072,'[3]Lookup Tables'!$A$2:$D$1483,2,FALSE)</f>
        <v>6</v>
      </c>
      <c r="D1072">
        <f>VLOOKUP(A1072,'[3]Lookup Tables'!$A$2:$D$1483,3,FALSE)</f>
        <v>0.8</v>
      </c>
      <c r="E1072" s="4">
        <f>VLOOKUP(A1072,'[3]Lookup Tables'!$A$2:$D$1483,4,FALSE)</f>
        <v>2350000</v>
      </c>
      <c r="F1072" s="6">
        <f t="shared" si="17"/>
        <v>2496281.3406499997</v>
      </c>
    </row>
    <row r="1073" spans="1:6" x14ac:dyDescent="0.2">
      <c r="A1073" t="s">
        <v>82</v>
      </c>
      <c r="B1073">
        <v>3.04</v>
      </c>
      <c r="C1073">
        <f>VLOOKUP(A1073,'[3]Lookup Tables'!$A$2:$D$1483,2,FALSE)</f>
        <v>3</v>
      </c>
      <c r="D1073">
        <f>VLOOKUP(A1073,'[3]Lookup Tables'!$A$2:$D$1483,3,FALSE)</f>
        <v>3.4</v>
      </c>
      <c r="E1073" s="4">
        <f>VLOOKUP(A1073,'[3]Lookup Tables'!$A$2:$D$1483,4,FALSE)</f>
        <v>607000</v>
      </c>
      <c r="F1073" s="6">
        <f t="shared" si="17"/>
        <v>644784.15905299992</v>
      </c>
    </row>
    <row r="1074" spans="1:6" x14ac:dyDescent="0.2">
      <c r="A1074" t="s">
        <v>83</v>
      </c>
      <c r="B1074">
        <v>4.4400000000000004</v>
      </c>
      <c r="C1074">
        <f>VLOOKUP(A1074,'[3]Lookup Tables'!$A$2:$D$1483,2,FALSE)</f>
        <v>6</v>
      </c>
      <c r="D1074">
        <f>VLOOKUP(A1074,'[3]Lookup Tables'!$A$2:$D$1483,3,FALSE)</f>
        <v>0.7</v>
      </c>
      <c r="E1074" s="4">
        <f>VLOOKUP(A1074,'[3]Lookup Tables'!$A$2:$D$1483,4,FALSE)</f>
        <v>1275000</v>
      </c>
      <c r="F1074" s="6">
        <f t="shared" si="17"/>
        <v>1354365.4082249994</v>
      </c>
    </row>
    <row r="1075" spans="1:6" x14ac:dyDescent="0.2">
      <c r="A1075" t="s">
        <v>85</v>
      </c>
      <c r="B1075">
        <v>3.28</v>
      </c>
      <c r="C1075">
        <f>VLOOKUP(A1075,'[3]Lookup Tables'!$A$2:$D$1483,2,FALSE)</f>
        <v>3</v>
      </c>
      <c r="D1075">
        <f>VLOOKUP(A1075,'[3]Lookup Tables'!$A$2:$D$1483,3,FALSE)</f>
        <v>2.7</v>
      </c>
      <c r="E1075" s="4">
        <f>VLOOKUP(A1075,'[3]Lookup Tables'!$A$2:$D$1483,4,FALSE)</f>
        <v>540000</v>
      </c>
      <c r="F1075" s="6">
        <f t="shared" si="17"/>
        <v>573613.58465999993</v>
      </c>
    </row>
    <row r="1076" spans="1:6" x14ac:dyDescent="0.2">
      <c r="A1076" t="s">
        <v>578</v>
      </c>
      <c r="B1076">
        <v>6.1</v>
      </c>
      <c r="C1076">
        <f>VLOOKUP(A1076,'[3]Lookup Tables'!$A$2:$D$1483,2,FALSE)</f>
        <v>9</v>
      </c>
      <c r="D1076">
        <f>VLOOKUP(A1076,'[3]Lookup Tables'!$A$2:$D$1483,3,FALSE)</f>
        <v>0</v>
      </c>
      <c r="E1076" s="4">
        <f>VLOOKUP(A1076,'[3]Lookup Tables'!$A$2:$D$1483,4,FALSE)</f>
        <v>1000000</v>
      </c>
      <c r="F1076" s="6">
        <f t="shared" si="17"/>
        <v>1062247.3789999997</v>
      </c>
    </row>
    <row r="1077" spans="1:6" x14ac:dyDescent="0.2">
      <c r="A1077" t="s">
        <v>578</v>
      </c>
      <c r="B1077">
        <v>5.79</v>
      </c>
      <c r="C1077">
        <f>VLOOKUP(A1077,'[3]Lookup Tables'!$A$2:$D$1483,2,FALSE)</f>
        <v>9</v>
      </c>
      <c r="D1077">
        <f>VLOOKUP(A1077,'[3]Lookup Tables'!$A$2:$D$1483,3,FALSE)</f>
        <v>0</v>
      </c>
      <c r="E1077" s="4">
        <f>VLOOKUP(A1077,'[3]Lookup Tables'!$A$2:$D$1483,4,FALSE)</f>
        <v>1000000</v>
      </c>
      <c r="F1077" s="6">
        <f t="shared" si="17"/>
        <v>1062247.3789999997</v>
      </c>
    </row>
    <row r="1078" spans="1:6" x14ac:dyDescent="0.2">
      <c r="A1078" t="s">
        <v>578</v>
      </c>
      <c r="B1078">
        <v>6.14</v>
      </c>
      <c r="C1078">
        <f>VLOOKUP(A1078,'[3]Lookup Tables'!$A$2:$D$1483,2,FALSE)</f>
        <v>9</v>
      </c>
      <c r="D1078">
        <f>VLOOKUP(A1078,'[3]Lookup Tables'!$A$2:$D$1483,3,FALSE)</f>
        <v>0</v>
      </c>
      <c r="E1078" s="4">
        <f>VLOOKUP(A1078,'[3]Lookup Tables'!$A$2:$D$1483,4,FALSE)</f>
        <v>1000000</v>
      </c>
      <c r="F1078" s="6">
        <f t="shared" si="17"/>
        <v>1062247.3789999997</v>
      </c>
    </row>
    <row r="1079" spans="1:6" x14ac:dyDescent="0.2">
      <c r="A1079" t="s">
        <v>453</v>
      </c>
      <c r="B1079">
        <v>3.14</v>
      </c>
      <c r="C1079">
        <f>VLOOKUP(A1079,'[3]Lookup Tables'!$A$2:$D$1483,2,FALSE)</f>
        <v>3</v>
      </c>
      <c r="D1079">
        <f>VLOOKUP(A1079,'[3]Lookup Tables'!$A$2:$D$1483,3,FALSE)</f>
        <v>0.4</v>
      </c>
      <c r="E1079" s="4">
        <f>VLOOKUP(A1079,'[3]Lookup Tables'!$A$2:$D$1483,4,FALSE)</f>
        <v>525000</v>
      </c>
      <c r="F1079" s="6">
        <f t="shared" si="17"/>
        <v>557679.87397499988</v>
      </c>
    </row>
    <row r="1080" spans="1:6" x14ac:dyDescent="0.2">
      <c r="A1080" t="s">
        <v>455</v>
      </c>
      <c r="B1080">
        <v>4.46</v>
      </c>
      <c r="C1080">
        <f>VLOOKUP(A1080,'[3]Lookup Tables'!$A$2:$D$1483,2,FALSE)</f>
        <v>14</v>
      </c>
      <c r="D1080">
        <f>VLOOKUP(A1080,'[3]Lookup Tables'!$A$2:$D$1483,3,FALSE)</f>
        <v>0.4</v>
      </c>
      <c r="E1080" s="4">
        <f>VLOOKUP(A1080,'[3]Lookup Tables'!$A$2:$D$1483,4,FALSE)</f>
        <v>12000000</v>
      </c>
      <c r="F1080" s="6">
        <f t="shared" si="17"/>
        <v>12746968.547999995</v>
      </c>
    </row>
    <row r="1081" spans="1:6" x14ac:dyDescent="0.2">
      <c r="A1081" t="s">
        <v>456</v>
      </c>
      <c r="B1081">
        <v>3.4</v>
      </c>
      <c r="C1081">
        <f>VLOOKUP(A1081,'[3]Lookup Tables'!$A$2:$D$1483,2,FALSE)</f>
        <v>5</v>
      </c>
      <c r="D1081">
        <f>VLOOKUP(A1081,'[3]Lookup Tables'!$A$2:$D$1483,3,FALSE)</f>
        <v>1.1000000000000001</v>
      </c>
      <c r="E1081" s="4">
        <f>VLOOKUP(A1081,'[3]Lookup Tables'!$A$2:$D$1483,4,FALSE)</f>
        <v>1255000</v>
      </c>
      <c r="F1081" s="6">
        <f t="shared" si="17"/>
        <v>1333120.4606449995</v>
      </c>
    </row>
    <row r="1082" spans="1:6" x14ac:dyDescent="0.2">
      <c r="A1082" t="s">
        <v>88</v>
      </c>
      <c r="B1082">
        <v>3.23</v>
      </c>
      <c r="C1082">
        <f>VLOOKUP(A1082,'[3]Lookup Tables'!$A$2:$D$1483,2,FALSE)</f>
        <v>5</v>
      </c>
      <c r="D1082">
        <f>VLOOKUP(A1082,'[3]Lookup Tables'!$A$2:$D$1483,3,FALSE)</f>
        <v>0.9</v>
      </c>
      <c r="E1082" s="4">
        <f>VLOOKUP(A1082,'[3]Lookup Tables'!$A$2:$D$1483,4,FALSE)</f>
        <v>1580000</v>
      </c>
      <c r="F1082" s="6">
        <f t="shared" si="17"/>
        <v>1678350.8588199995</v>
      </c>
    </row>
    <row r="1083" spans="1:6" x14ac:dyDescent="0.2">
      <c r="A1083" t="s">
        <v>91</v>
      </c>
      <c r="B1083">
        <v>3.51</v>
      </c>
      <c r="C1083">
        <f>VLOOKUP(A1083,'[3]Lookup Tables'!$A$2:$D$1483,2,FALSE)</f>
        <v>6</v>
      </c>
      <c r="D1083">
        <f>VLOOKUP(A1083,'[3]Lookup Tables'!$A$2:$D$1483,3,FALSE)</f>
        <v>4.0999999999999996</v>
      </c>
      <c r="E1083" s="4">
        <f>VLOOKUP(A1083,'[3]Lookup Tables'!$A$2:$D$1483,4,FALSE)</f>
        <v>4225000</v>
      </c>
      <c r="F1083" s="6">
        <f t="shared" si="17"/>
        <v>4487995.176274999</v>
      </c>
    </row>
    <row r="1084" spans="1:6" x14ac:dyDescent="0.2">
      <c r="A1084" t="s">
        <v>92</v>
      </c>
      <c r="B1084">
        <v>2.36</v>
      </c>
      <c r="C1084">
        <f>VLOOKUP(A1084,'[3]Lookup Tables'!$A$2:$D$1483,2,FALSE)</f>
        <v>12</v>
      </c>
      <c r="D1084">
        <f>VLOOKUP(A1084,'[3]Lookup Tables'!$A$2:$D$1483,3,FALSE)</f>
        <v>0.9</v>
      </c>
      <c r="E1084" s="4">
        <f>VLOOKUP(A1084,'[3]Lookup Tables'!$A$2:$D$1483,4,FALSE)</f>
        <v>5000000</v>
      </c>
      <c r="F1084" s="6">
        <f t="shared" si="17"/>
        <v>5311236.8949999977</v>
      </c>
    </row>
    <row r="1085" spans="1:6" x14ac:dyDescent="0.2">
      <c r="A1085" t="s">
        <v>92</v>
      </c>
      <c r="B1085">
        <v>2.63</v>
      </c>
      <c r="C1085">
        <f>VLOOKUP(A1085,'[3]Lookup Tables'!$A$2:$D$1483,2,FALSE)</f>
        <v>12</v>
      </c>
      <c r="D1085">
        <f>VLOOKUP(A1085,'[3]Lookup Tables'!$A$2:$D$1483,3,FALSE)</f>
        <v>0.9</v>
      </c>
      <c r="E1085" s="4">
        <f>VLOOKUP(A1085,'[3]Lookup Tables'!$A$2:$D$1483,4,FALSE)</f>
        <v>5000000</v>
      </c>
      <c r="F1085" s="6">
        <f t="shared" si="17"/>
        <v>5311236.8949999977</v>
      </c>
    </row>
    <row r="1086" spans="1:6" x14ac:dyDescent="0.2">
      <c r="A1086" t="s">
        <v>92</v>
      </c>
      <c r="B1086">
        <v>1.93</v>
      </c>
      <c r="C1086">
        <f>VLOOKUP(A1086,'[3]Lookup Tables'!$A$2:$D$1483,2,FALSE)</f>
        <v>12</v>
      </c>
      <c r="D1086">
        <f>VLOOKUP(A1086,'[3]Lookup Tables'!$A$2:$D$1483,3,FALSE)</f>
        <v>0.9</v>
      </c>
      <c r="E1086" s="4">
        <f>VLOOKUP(A1086,'[3]Lookup Tables'!$A$2:$D$1483,4,FALSE)</f>
        <v>5000000</v>
      </c>
      <c r="F1086" s="6">
        <f t="shared" si="17"/>
        <v>5311236.8949999977</v>
      </c>
    </row>
    <row r="1087" spans="1:6" x14ac:dyDescent="0.2">
      <c r="A1087" t="s">
        <v>93</v>
      </c>
      <c r="B1087">
        <v>2.42</v>
      </c>
      <c r="C1087">
        <f>VLOOKUP(A1087,'[3]Lookup Tables'!$A$2:$D$1483,2,FALSE)</f>
        <v>2</v>
      </c>
      <c r="D1087">
        <f>VLOOKUP(A1087,'[3]Lookup Tables'!$A$2:$D$1483,3,FALSE)</f>
        <v>2.2999999999999998</v>
      </c>
      <c r="E1087" s="4">
        <f>VLOOKUP(A1087,'[3]Lookup Tables'!$A$2:$D$1483,4,FALSE)</f>
        <v>507500</v>
      </c>
      <c r="F1087" s="6">
        <f t="shared" si="17"/>
        <v>539090.54484249989</v>
      </c>
    </row>
    <row r="1088" spans="1:6" x14ac:dyDescent="0.2">
      <c r="A1088" t="s">
        <v>94</v>
      </c>
      <c r="B1088">
        <v>3.4</v>
      </c>
      <c r="C1088">
        <f>VLOOKUP(A1088,'[3]Lookup Tables'!$A$2:$D$1483,2,FALSE)</f>
        <v>8</v>
      </c>
      <c r="D1088">
        <f>VLOOKUP(A1088,'[3]Lookup Tables'!$A$2:$D$1483,3,FALSE)</f>
        <v>0.6</v>
      </c>
      <c r="E1088" s="4">
        <f>VLOOKUP(A1088,'[3]Lookup Tables'!$A$2:$D$1483,4,FALSE)</f>
        <v>3450000</v>
      </c>
      <c r="F1088" s="6">
        <f t="shared" si="17"/>
        <v>3664753.457549999</v>
      </c>
    </row>
    <row r="1089" spans="1:6" x14ac:dyDescent="0.2">
      <c r="A1089" t="s">
        <v>95</v>
      </c>
      <c r="B1089">
        <v>2.4300000000000002</v>
      </c>
      <c r="C1089">
        <f>VLOOKUP(A1089,'[3]Lookup Tables'!$A$2:$D$1483,2,FALSE)</f>
        <v>5</v>
      </c>
      <c r="D1089">
        <f>VLOOKUP(A1089,'[3]Lookup Tables'!$A$2:$D$1483,3,FALSE)</f>
        <v>2.9</v>
      </c>
      <c r="E1089" s="4">
        <f>VLOOKUP(A1089,'[3]Lookup Tables'!$A$2:$D$1483,4,FALSE)</f>
        <v>525270</v>
      </c>
      <c r="F1089" s="6">
        <f t="shared" si="17"/>
        <v>557966.68076732988</v>
      </c>
    </row>
    <row r="1090" spans="1:6" x14ac:dyDescent="0.2">
      <c r="A1090" t="s">
        <v>458</v>
      </c>
      <c r="B1090">
        <v>5.23</v>
      </c>
      <c r="C1090">
        <f>VLOOKUP(A1090,'[3]Lookup Tables'!$A$2:$D$1483,2,FALSE)</f>
        <v>4</v>
      </c>
      <c r="D1090">
        <f>VLOOKUP(A1090,'[3]Lookup Tables'!$A$2:$D$1483,3,FALSE)</f>
        <v>0</v>
      </c>
      <c r="E1090" s="4">
        <f>VLOOKUP(A1090,'[3]Lookup Tables'!$A$2:$D$1483,4,FALSE)</f>
        <v>625000</v>
      </c>
      <c r="F1090" s="6">
        <f t="shared" si="17"/>
        <v>663904.61187499971</v>
      </c>
    </row>
    <row r="1091" spans="1:6" x14ac:dyDescent="0.2">
      <c r="A1091" t="s">
        <v>97</v>
      </c>
      <c r="B1091">
        <v>3.65</v>
      </c>
      <c r="C1091">
        <f>VLOOKUP(A1091,'[3]Lookup Tables'!$A$2:$D$1483,2,FALSE)</f>
        <v>2</v>
      </c>
      <c r="D1091">
        <f>VLOOKUP(A1091,'[3]Lookup Tables'!$A$2:$D$1483,3,FALSE)</f>
        <v>3.4</v>
      </c>
      <c r="E1091" s="4">
        <f>VLOOKUP(A1091,'[3]Lookup Tables'!$A$2:$D$1483,4,FALSE)</f>
        <v>516000</v>
      </c>
      <c r="F1091" s="6">
        <f t="shared" si="17"/>
        <v>548119.64756399987</v>
      </c>
    </row>
    <row r="1092" spans="1:6" x14ac:dyDescent="0.2">
      <c r="A1092" t="s">
        <v>579</v>
      </c>
      <c r="B1092">
        <v>12.91</v>
      </c>
      <c r="C1092">
        <f>VLOOKUP(A1092,'[3]Lookup Tables'!$A$2:$D$1483,2,FALSE)</f>
        <v>3</v>
      </c>
      <c r="D1092">
        <f>VLOOKUP(A1092,'[3]Lookup Tables'!$A$2:$D$1483,3,FALSE)</f>
        <v>-0.4</v>
      </c>
      <c r="E1092" s="4">
        <f>VLOOKUP(A1092,'[3]Lookup Tables'!$A$2:$D$1483,4,FALSE)</f>
        <v>558000</v>
      </c>
      <c r="F1092" s="6">
        <f t="shared" si="17"/>
        <v>592734.03748199996</v>
      </c>
    </row>
    <row r="1093" spans="1:6" x14ac:dyDescent="0.2">
      <c r="A1093" t="s">
        <v>98</v>
      </c>
      <c r="B1093">
        <v>4.76</v>
      </c>
      <c r="C1093">
        <f>VLOOKUP(A1093,'[3]Lookup Tables'!$A$2:$D$1483,2,FALSE)</f>
        <v>6</v>
      </c>
      <c r="D1093">
        <f>VLOOKUP(A1093,'[3]Lookup Tables'!$A$2:$D$1483,3,FALSE)</f>
        <v>1.3</v>
      </c>
      <c r="E1093" s="4">
        <f>VLOOKUP(A1093,'[3]Lookup Tables'!$A$2:$D$1483,4,FALSE)</f>
        <v>5600000</v>
      </c>
      <c r="F1093" s="6">
        <f t="shared" si="17"/>
        <v>5948585.3223999981</v>
      </c>
    </row>
    <row r="1094" spans="1:6" x14ac:dyDescent="0.2">
      <c r="A1094" t="s">
        <v>100</v>
      </c>
      <c r="B1094">
        <v>3.48</v>
      </c>
      <c r="C1094">
        <f>VLOOKUP(A1094,'[3]Lookup Tables'!$A$2:$D$1483,2,FALSE)</f>
        <v>9</v>
      </c>
      <c r="D1094">
        <f>VLOOKUP(A1094,'[3]Lookup Tables'!$A$2:$D$1483,3,FALSE)</f>
        <v>3.5</v>
      </c>
      <c r="E1094" s="4">
        <f>VLOOKUP(A1094,'[3]Lookup Tables'!$A$2:$D$1483,4,FALSE)</f>
        <v>11500000</v>
      </c>
      <c r="F1094" s="6">
        <f t="shared" si="17"/>
        <v>12215844.858499995</v>
      </c>
    </row>
    <row r="1095" spans="1:6" x14ac:dyDescent="0.2">
      <c r="A1095" t="s">
        <v>580</v>
      </c>
      <c r="B1095">
        <v>9</v>
      </c>
      <c r="C1095">
        <f>VLOOKUP(A1095,'[3]Lookup Tables'!$A$2:$D$1483,2,FALSE)</f>
        <v>11</v>
      </c>
      <c r="D1095">
        <f>VLOOKUP(A1095,'[3]Lookup Tables'!$A$2:$D$1483,3,FALSE)</f>
        <v>-1</v>
      </c>
      <c r="E1095" s="4">
        <f>VLOOKUP(A1095,'[3]Lookup Tables'!$A$2:$D$1483,4,FALSE)</f>
        <v>895000</v>
      </c>
      <c r="F1095" s="6">
        <f t="shared" si="17"/>
        <v>950711.40420499968</v>
      </c>
    </row>
    <row r="1096" spans="1:6" x14ac:dyDescent="0.2">
      <c r="A1096" t="s">
        <v>101</v>
      </c>
      <c r="B1096">
        <v>2.5499999999999998</v>
      </c>
      <c r="C1096">
        <f>VLOOKUP(A1096,'[3]Lookup Tables'!$A$2:$D$1483,2,FALSE)</f>
        <v>5</v>
      </c>
      <c r="D1096">
        <f>VLOOKUP(A1096,'[3]Lookup Tables'!$A$2:$D$1483,3,FALSE)</f>
        <v>1.8</v>
      </c>
      <c r="E1096" s="4">
        <f>VLOOKUP(A1096,'[3]Lookup Tables'!$A$2:$D$1483,4,FALSE)</f>
        <v>4100000</v>
      </c>
      <c r="F1096" s="6">
        <f t="shared" si="17"/>
        <v>4355214.253899999</v>
      </c>
    </row>
    <row r="1097" spans="1:6" x14ac:dyDescent="0.2">
      <c r="A1097" t="s">
        <v>102</v>
      </c>
      <c r="B1097">
        <v>4.5999999999999996</v>
      </c>
      <c r="C1097">
        <f>VLOOKUP(A1097,'[3]Lookup Tables'!$A$2:$D$1483,2,FALSE)</f>
        <v>3</v>
      </c>
      <c r="D1097">
        <f>VLOOKUP(A1097,'[3]Lookup Tables'!$A$2:$D$1483,3,FALSE)</f>
        <v>0.2</v>
      </c>
      <c r="E1097" s="4">
        <f>VLOOKUP(A1097,'[3]Lookup Tables'!$A$2:$D$1483,4,FALSE)</f>
        <v>509500</v>
      </c>
      <c r="F1097" s="6">
        <f t="shared" si="17"/>
        <v>541215.03960049979</v>
      </c>
    </row>
    <row r="1098" spans="1:6" x14ac:dyDescent="0.2">
      <c r="A1098" t="s">
        <v>103</v>
      </c>
      <c r="B1098">
        <v>3.06</v>
      </c>
      <c r="C1098">
        <f>VLOOKUP(A1098,'[3]Lookup Tables'!$A$2:$D$1483,2,FALSE)</f>
        <v>5</v>
      </c>
      <c r="D1098">
        <f>VLOOKUP(A1098,'[3]Lookup Tables'!$A$2:$D$1483,3,FALSE)</f>
        <v>0.5</v>
      </c>
      <c r="E1098" s="4">
        <f>VLOOKUP(A1098,'[3]Lookup Tables'!$A$2:$D$1483,4,FALSE)</f>
        <v>527000</v>
      </c>
      <c r="F1098" s="6">
        <f t="shared" si="17"/>
        <v>559804.36873299989</v>
      </c>
    </row>
    <row r="1099" spans="1:6" x14ac:dyDescent="0.2">
      <c r="A1099" t="s">
        <v>581</v>
      </c>
      <c r="B1099">
        <v>6.75</v>
      </c>
      <c r="C1099">
        <f>VLOOKUP(A1099,'[3]Lookup Tables'!$A$2:$D$1483,2,FALSE)</f>
        <v>2</v>
      </c>
      <c r="D1099">
        <f>VLOOKUP(A1099,'[3]Lookup Tables'!$A$2:$D$1483,3,FALSE)</f>
        <v>-0.3</v>
      </c>
      <c r="E1099" s="4">
        <f>VLOOKUP(A1099,'[3]Lookup Tables'!$A$2:$D$1483,4,FALSE)</f>
        <v>508500</v>
      </c>
      <c r="F1099" s="6">
        <f t="shared" si="17"/>
        <v>540152.79222149984</v>
      </c>
    </row>
    <row r="1100" spans="1:6" x14ac:dyDescent="0.2">
      <c r="A1100" t="s">
        <v>460</v>
      </c>
      <c r="B1100">
        <v>3.97</v>
      </c>
      <c r="C1100">
        <f>VLOOKUP(A1100,'[3]Lookup Tables'!$A$2:$D$1483,2,FALSE)</f>
        <v>12</v>
      </c>
      <c r="D1100">
        <f>VLOOKUP(A1100,'[3]Lookup Tables'!$A$2:$D$1483,3,FALSE)</f>
        <v>-0.6</v>
      </c>
      <c r="E1100" s="4">
        <f>VLOOKUP(A1100,'[3]Lookup Tables'!$A$2:$D$1483,4,FALSE)</f>
        <v>8000000</v>
      </c>
      <c r="F1100" s="6">
        <f t="shared" si="17"/>
        <v>8497979.0319999978</v>
      </c>
    </row>
    <row r="1101" spans="1:6" x14ac:dyDescent="0.2">
      <c r="A1101" t="s">
        <v>460</v>
      </c>
      <c r="B1101">
        <v>2.9</v>
      </c>
      <c r="C1101">
        <f>VLOOKUP(A1101,'[3]Lookup Tables'!$A$2:$D$1483,2,FALSE)</f>
        <v>12</v>
      </c>
      <c r="D1101">
        <f>VLOOKUP(A1101,'[3]Lookup Tables'!$A$2:$D$1483,3,FALSE)</f>
        <v>-0.6</v>
      </c>
      <c r="E1101" s="4">
        <f>VLOOKUP(A1101,'[3]Lookup Tables'!$A$2:$D$1483,4,FALSE)</f>
        <v>8000000</v>
      </c>
      <c r="F1101" s="6">
        <f t="shared" si="17"/>
        <v>8497979.0319999978</v>
      </c>
    </row>
    <row r="1102" spans="1:6" x14ac:dyDescent="0.2">
      <c r="A1102" t="s">
        <v>460</v>
      </c>
      <c r="B1102">
        <v>8.4</v>
      </c>
      <c r="C1102">
        <f>VLOOKUP(A1102,'[3]Lookup Tables'!$A$2:$D$1483,2,FALSE)</f>
        <v>12</v>
      </c>
      <c r="D1102">
        <f>VLOOKUP(A1102,'[3]Lookup Tables'!$A$2:$D$1483,3,FALSE)</f>
        <v>-0.6</v>
      </c>
      <c r="E1102" s="4">
        <f>VLOOKUP(A1102,'[3]Lookup Tables'!$A$2:$D$1483,4,FALSE)</f>
        <v>8000000</v>
      </c>
      <c r="F1102" s="6">
        <f t="shared" si="17"/>
        <v>8497979.0319999978</v>
      </c>
    </row>
    <row r="1103" spans="1:6" x14ac:dyDescent="0.2">
      <c r="A1103" t="s">
        <v>461</v>
      </c>
      <c r="B1103">
        <v>3.52</v>
      </c>
      <c r="C1103">
        <f>VLOOKUP(A1103,'[3]Lookup Tables'!$A$2:$D$1483,2,FALSE)</f>
        <v>8</v>
      </c>
      <c r="D1103">
        <f>VLOOKUP(A1103,'[3]Lookup Tables'!$A$2:$D$1483,3,FALSE)</f>
        <v>1</v>
      </c>
      <c r="E1103" s="4">
        <f>VLOOKUP(A1103,'[3]Lookup Tables'!$A$2:$D$1483,4,FALSE)</f>
        <v>3900000</v>
      </c>
      <c r="F1103" s="6">
        <f t="shared" si="17"/>
        <v>4142764.7780999988</v>
      </c>
    </row>
    <row r="1104" spans="1:6" x14ac:dyDescent="0.2">
      <c r="A1104" t="s">
        <v>582</v>
      </c>
      <c r="B1104">
        <v>2.86</v>
      </c>
      <c r="C1104">
        <f>VLOOKUP(A1104,'[3]Lookup Tables'!$A$2:$D$1483,2,FALSE)</f>
        <v>4</v>
      </c>
      <c r="D1104">
        <f>VLOOKUP(A1104,'[3]Lookup Tables'!$A$2:$D$1483,3,FALSE)</f>
        <v>4.9000000000000004</v>
      </c>
      <c r="E1104" s="4">
        <f>VLOOKUP(A1104,'[3]Lookup Tables'!$A$2:$D$1483,4,FALSE)</f>
        <v>2800000</v>
      </c>
      <c r="F1104" s="6">
        <f t="shared" si="17"/>
        <v>2974292.661199999</v>
      </c>
    </row>
    <row r="1105" spans="1:6" x14ac:dyDescent="0.2">
      <c r="A1105" t="s">
        <v>583</v>
      </c>
      <c r="B1105">
        <v>5.49</v>
      </c>
      <c r="C1105">
        <f>VLOOKUP(A1105,'[3]Lookup Tables'!$A$2:$D$1483,2,FALSE)</f>
        <v>7</v>
      </c>
      <c r="D1105">
        <f>VLOOKUP(A1105,'[3]Lookup Tables'!$A$2:$D$1483,3,FALSE)</f>
        <v>0.1</v>
      </c>
      <c r="E1105" s="4">
        <f>VLOOKUP(A1105,'[3]Lookup Tables'!$A$2:$D$1483,4,FALSE)</f>
        <v>2275000</v>
      </c>
      <c r="F1105" s="6">
        <f t="shared" si="17"/>
        <v>2416612.7872249996</v>
      </c>
    </row>
    <row r="1106" spans="1:6" x14ac:dyDescent="0.2">
      <c r="A1106" t="s">
        <v>583</v>
      </c>
      <c r="B1106">
        <v>7.9</v>
      </c>
      <c r="C1106">
        <f>VLOOKUP(A1106,'[3]Lookup Tables'!$A$2:$D$1483,2,FALSE)</f>
        <v>7</v>
      </c>
      <c r="D1106">
        <f>VLOOKUP(A1106,'[3]Lookup Tables'!$A$2:$D$1483,3,FALSE)</f>
        <v>0.1</v>
      </c>
      <c r="E1106" s="4">
        <f>VLOOKUP(A1106,'[3]Lookup Tables'!$A$2:$D$1483,4,FALSE)</f>
        <v>2275000</v>
      </c>
      <c r="F1106" s="6">
        <f t="shared" si="17"/>
        <v>2416612.7872249996</v>
      </c>
    </row>
    <row r="1107" spans="1:6" x14ac:dyDescent="0.2">
      <c r="A1107" t="s">
        <v>583</v>
      </c>
      <c r="B1107">
        <v>4.21</v>
      </c>
      <c r="C1107">
        <f>VLOOKUP(A1107,'[3]Lookup Tables'!$A$2:$D$1483,2,FALSE)</f>
        <v>7</v>
      </c>
      <c r="D1107">
        <f>VLOOKUP(A1107,'[3]Lookup Tables'!$A$2:$D$1483,3,FALSE)</f>
        <v>0.1</v>
      </c>
      <c r="E1107" s="4">
        <f>VLOOKUP(A1107,'[3]Lookup Tables'!$A$2:$D$1483,4,FALSE)</f>
        <v>2275000</v>
      </c>
      <c r="F1107" s="6">
        <f t="shared" si="17"/>
        <v>2416612.7872249996</v>
      </c>
    </row>
    <row r="1108" spans="1:6" x14ac:dyDescent="0.2">
      <c r="A1108" t="s">
        <v>106</v>
      </c>
      <c r="B1108">
        <v>4.4800000000000004</v>
      </c>
      <c r="C1108">
        <f>VLOOKUP(A1108,'[3]Lookup Tables'!$A$2:$D$1483,2,FALSE)</f>
        <v>6</v>
      </c>
      <c r="D1108">
        <f>VLOOKUP(A1108,'[3]Lookup Tables'!$A$2:$D$1483,3,FALSE)</f>
        <v>0.1</v>
      </c>
      <c r="E1108" s="4">
        <f>VLOOKUP(A1108,'[3]Lookup Tables'!$A$2:$D$1483,4,FALSE)</f>
        <v>524100</v>
      </c>
      <c r="F1108" s="6">
        <f t="shared" si="17"/>
        <v>556723.85133389977</v>
      </c>
    </row>
    <row r="1109" spans="1:6" x14ac:dyDescent="0.2">
      <c r="A1109" t="s">
        <v>107</v>
      </c>
      <c r="B1109">
        <v>3.98</v>
      </c>
      <c r="C1109">
        <f>VLOOKUP(A1109,'[3]Lookup Tables'!$A$2:$D$1483,2,FALSE)</f>
        <v>3</v>
      </c>
      <c r="D1109">
        <f>VLOOKUP(A1109,'[3]Lookup Tables'!$A$2:$D$1483,3,FALSE)</f>
        <v>2</v>
      </c>
      <c r="E1109" s="4">
        <f>VLOOKUP(A1109,'[3]Lookup Tables'!$A$2:$D$1483,4,FALSE)</f>
        <v>511500</v>
      </c>
      <c r="F1109" s="6">
        <f t="shared" si="17"/>
        <v>543339.5343584998</v>
      </c>
    </row>
    <row r="1110" spans="1:6" x14ac:dyDescent="0.2">
      <c r="A1110" t="s">
        <v>108</v>
      </c>
      <c r="B1110">
        <v>4.6399999999999997</v>
      </c>
      <c r="C1110">
        <f>VLOOKUP(A1110,'[3]Lookup Tables'!$A$2:$D$1483,2,FALSE)</f>
        <v>8</v>
      </c>
      <c r="D1110">
        <f>VLOOKUP(A1110,'[3]Lookup Tables'!$A$2:$D$1483,3,FALSE)</f>
        <v>-0.2</v>
      </c>
      <c r="E1110" s="4">
        <f>VLOOKUP(A1110,'[3]Lookup Tables'!$A$2:$D$1483,4,FALSE)</f>
        <v>7000000</v>
      </c>
      <c r="F1110" s="6">
        <f t="shared" si="17"/>
        <v>7435731.6529999971</v>
      </c>
    </row>
    <row r="1111" spans="1:6" x14ac:dyDescent="0.2">
      <c r="A1111" t="s">
        <v>584</v>
      </c>
      <c r="B1111">
        <v>18</v>
      </c>
      <c r="C1111">
        <f>VLOOKUP(A1111,'[3]Lookup Tables'!$A$2:$D$1483,2,FALSE)</f>
        <v>5</v>
      </c>
      <c r="D1111">
        <f>VLOOKUP(A1111,'[3]Lookup Tables'!$A$2:$D$1483,3,FALSE)</f>
        <v>0.5</v>
      </c>
      <c r="E1111" s="4">
        <f>VLOOKUP(A1111,'[3]Lookup Tables'!$A$2:$D$1483,4,FALSE)</f>
        <v>1500000</v>
      </c>
      <c r="F1111" s="6">
        <f t="shared" si="17"/>
        <v>1593371.0684999994</v>
      </c>
    </row>
    <row r="1112" spans="1:6" x14ac:dyDescent="0.2">
      <c r="A1112" t="s">
        <v>585</v>
      </c>
      <c r="B1112">
        <v>4.0599999999999996</v>
      </c>
      <c r="C1112">
        <f>VLOOKUP(A1112,'[3]Lookup Tables'!$A$2:$D$1483,2,FALSE)</f>
        <v>13</v>
      </c>
      <c r="D1112">
        <f>VLOOKUP(A1112,'[3]Lookup Tables'!$A$2:$D$1483,3,FALSE)</f>
        <v>0.2</v>
      </c>
      <c r="E1112" s="4">
        <f>VLOOKUP(A1112,'[3]Lookup Tables'!$A$2:$D$1483,4,FALSE)</f>
        <v>1000000</v>
      </c>
      <c r="F1112" s="6">
        <f t="shared" si="17"/>
        <v>1062247.3789999997</v>
      </c>
    </row>
    <row r="1113" spans="1:6" x14ac:dyDescent="0.2">
      <c r="A1113" t="s">
        <v>114</v>
      </c>
      <c r="B1113">
        <v>12.91</v>
      </c>
      <c r="C1113">
        <f>VLOOKUP(A1113,'[3]Lookup Tables'!$A$2:$D$1483,2,FALSE)</f>
        <v>5</v>
      </c>
      <c r="D1113">
        <f>VLOOKUP(A1113,'[3]Lookup Tables'!$A$2:$D$1483,3,FALSE)</f>
        <v>-0.3</v>
      </c>
      <c r="E1113" s="4">
        <f>VLOOKUP(A1113,'[3]Lookup Tables'!$A$2:$D$1483,4,FALSE)</f>
        <v>520700</v>
      </c>
      <c r="F1113" s="6">
        <f t="shared" si="17"/>
        <v>553112.21024529985</v>
      </c>
    </row>
    <row r="1114" spans="1:6" x14ac:dyDescent="0.2">
      <c r="A1114" t="s">
        <v>117</v>
      </c>
      <c r="B1114">
        <v>5.42</v>
      </c>
      <c r="C1114">
        <f>VLOOKUP(A1114,'[3]Lookup Tables'!$A$2:$D$1483,2,FALSE)</f>
        <v>10</v>
      </c>
      <c r="D1114">
        <f>VLOOKUP(A1114,'[3]Lookup Tables'!$A$2:$D$1483,3,FALSE)</f>
        <v>0.1</v>
      </c>
      <c r="E1114" s="4">
        <f>VLOOKUP(A1114,'[3]Lookup Tables'!$A$2:$D$1483,4,FALSE)</f>
        <v>9000000</v>
      </c>
      <c r="F1114" s="6">
        <f t="shared" si="17"/>
        <v>9560226.4109999985</v>
      </c>
    </row>
    <row r="1115" spans="1:6" x14ac:dyDescent="0.2">
      <c r="A1115" t="s">
        <v>462</v>
      </c>
      <c r="B1115">
        <v>4.8600000000000003</v>
      </c>
      <c r="C1115" t="str">
        <f>VLOOKUP(A1115,'[3]Lookup Tables'!$A$2:$D$1483,2,FALSE)</f>
        <v>1st</v>
      </c>
      <c r="D1115">
        <f>VLOOKUP(A1115,'[3]Lookup Tables'!$A$2:$D$1483,3,FALSE)</f>
        <v>-0.4</v>
      </c>
      <c r="E1115" s="4">
        <f>VLOOKUP(A1115,'[3]Lookup Tables'!$A$2:$D$1483,4,FALSE)</f>
        <v>507500</v>
      </c>
      <c r="F1115" s="6">
        <f t="shared" si="17"/>
        <v>539090.54484249989</v>
      </c>
    </row>
    <row r="1116" spans="1:6" x14ac:dyDescent="0.2">
      <c r="A1116" t="s">
        <v>463</v>
      </c>
      <c r="B1116">
        <v>4.67</v>
      </c>
      <c r="C1116">
        <f>VLOOKUP(A1116,'[3]Lookup Tables'!$A$2:$D$1483,2,FALSE)</f>
        <v>8</v>
      </c>
      <c r="D1116">
        <f>VLOOKUP(A1116,'[3]Lookup Tables'!$A$2:$D$1483,3,FALSE)</f>
        <v>1</v>
      </c>
      <c r="E1116" s="4">
        <f>VLOOKUP(A1116,'[3]Lookup Tables'!$A$2:$D$1483,4,FALSE)</f>
        <v>11500000</v>
      </c>
      <c r="F1116" s="6">
        <f t="shared" ref="F1116:F1179" si="18">E1116*1.019*1.021*1.021</f>
        <v>12215844.858499995</v>
      </c>
    </row>
    <row r="1117" spans="1:6" x14ac:dyDescent="0.2">
      <c r="A1117" t="s">
        <v>120</v>
      </c>
      <c r="B1117">
        <v>3.24</v>
      </c>
      <c r="C1117">
        <f>VLOOKUP(A1117,'[3]Lookup Tables'!$A$2:$D$1483,2,FALSE)</f>
        <v>3</v>
      </c>
      <c r="D1117">
        <f>VLOOKUP(A1117,'[3]Lookup Tables'!$A$2:$D$1483,3,FALSE)</f>
        <v>0.1</v>
      </c>
      <c r="E1117" s="4">
        <f>VLOOKUP(A1117,'[3]Lookup Tables'!$A$2:$D$1483,4,FALSE)</f>
        <v>517500</v>
      </c>
      <c r="F1117" s="6">
        <f t="shared" si="18"/>
        <v>549713.01863249985</v>
      </c>
    </row>
    <row r="1118" spans="1:6" x14ac:dyDescent="0.2">
      <c r="A1118" t="s">
        <v>464</v>
      </c>
      <c r="B1118">
        <v>4.51</v>
      </c>
      <c r="C1118">
        <f>VLOOKUP(A1118,'[3]Lookup Tables'!$A$2:$D$1483,2,FALSE)</f>
        <v>11</v>
      </c>
      <c r="D1118">
        <f>VLOOKUP(A1118,'[3]Lookup Tables'!$A$2:$D$1483,3,FALSE)</f>
        <v>-0.7</v>
      </c>
      <c r="E1118" s="4">
        <f>VLOOKUP(A1118,'[3]Lookup Tables'!$A$2:$D$1483,4,FALSE)</f>
        <v>12500000</v>
      </c>
      <c r="F1118" s="6">
        <f t="shared" si="18"/>
        <v>13278092.237499995</v>
      </c>
    </row>
    <row r="1119" spans="1:6" x14ac:dyDescent="0.2">
      <c r="A1119" t="s">
        <v>465</v>
      </c>
      <c r="B1119">
        <v>3.61</v>
      </c>
      <c r="C1119">
        <f>VLOOKUP(A1119,'[3]Lookup Tables'!$A$2:$D$1483,2,FALSE)</f>
        <v>4</v>
      </c>
      <c r="D1119">
        <f>VLOOKUP(A1119,'[3]Lookup Tables'!$A$2:$D$1483,3,FALSE)</f>
        <v>3.9</v>
      </c>
      <c r="E1119" s="4">
        <f>VLOOKUP(A1119,'[3]Lookup Tables'!$A$2:$D$1483,4,FALSE)</f>
        <v>532000</v>
      </c>
      <c r="F1119" s="6">
        <f t="shared" si="18"/>
        <v>565115.60562799987</v>
      </c>
    </row>
    <row r="1120" spans="1:6" x14ac:dyDescent="0.2">
      <c r="A1120" t="s">
        <v>122</v>
      </c>
      <c r="B1120">
        <v>4.28</v>
      </c>
      <c r="C1120">
        <f>VLOOKUP(A1120,'[3]Lookup Tables'!$A$2:$D$1483,2,FALSE)</f>
        <v>5</v>
      </c>
      <c r="D1120">
        <f>VLOOKUP(A1120,'[3]Lookup Tables'!$A$2:$D$1483,3,FALSE)</f>
        <v>0</v>
      </c>
      <c r="E1120" s="4">
        <f>VLOOKUP(A1120,'[3]Lookup Tables'!$A$2:$D$1483,4,FALSE)</f>
        <v>550000</v>
      </c>
      <c r="F1120" s="6">
        <f t="shared" si="18"/>
        <v>584236.05844999989</v>
      </c>
    </row>
    <row r="1121" spans="1:6" x14ac:dyDescent="0.2">
      <c r="A1121" t="s">
        <v>586</v>
      </c>
      <c r="B1121">
        <v>4.68</v>
      </c>
      <c r="C1121">
        <f>VLOOKUP(A1121,'[3]Lookup Tables'!$A$2:$D$1483,2,FALSE)</f>
        <v>7</v>
      </c>
      <c r="D1121">
        <f>VLOOKUP(A1121,'[3]Lookup Tables'!$A$2:$D$1483,3,FALSE)</f>
        <v>0.7</v>
      </c>
      <c r="E1121" s="4">
        <f>VLOOKUP(A1121,'[3]Lookup Tables'!$A$2:$D$1483,4,FALSE)</f>
        <v>2000000</v>
      </c>
      <c r="F1121" s="6">
        <f t="shared" si="18"/>
        <v>2124494.7579999994</v>
      </c>
    </row>
    <row r="1122" spans="1:6" x14ac:dyDescent="0.2">
      <c r="A1122" t="s">
        <v>587</v>
      </c>
      <c r="B1122">
        <v>5.74</v>
      </c>
      <c r="C1122">
        <f>VLOOKUP(A1122,'[3]Lookup Tables'!$A$2:$D$1483,2,FALSE)</f>
        <v>4</v>
      </c>
      <c r="D1122">
        <f>VLOOKUP(A1122,'[3]Lookup Tables'!$A$2:$D$1483,3,FALSE)</f>
        <v>-0.2</v>
      </c>
      <c r="E1122" s="4">
        <f>VLOOKUP(A1122,'[3]Lookup Tables'!$A$2:$D$1483,4,FALSE)</f>
        <v>519300</v>
      </c>
      <c r="F1122" s="6">
        <f t="shared" si="18"/>
        <v>551625.06391469983</v>
      </c>
    </row>
    <row r="1123" spans="1:6" x14ac:dyDescent="0.2">
      <c r="A1123" t="s">
        <v>123</v>
      </c>
      <c r="B1123">
        <v>5.07</v>
      </c>
      <c r="C1123">
        <f>VLOOKUP(A1123,'[3]Lookup Tables'!$A$2:$D$1483,2,FALSE)</f>
        <v>4</v>
      </c>
      <c r="D1123">
        <f>VLOOKUP(A1123,'[3]Lookup Tables'!$A$2:$D$1483,3,FALSE)</f>
        <v>0.8</v>
      </c>
      <c r="E1123" s="4">
        <f>VLOOKUP(A1123,'[3]Lookup Tables'!$A$2:$D$1483,4,FALSE)</f>
        <v>587500</v>
      </c>
      <c r="F1123" s="6">
        <f t="shared" si="18"/>
        <v>624070.33516249992</v>
      </c>
    </row>
    <row r="1124" spans="1:6" x14ac:dyDescent="0.2">
      <c r="A1124" t="s">
        <v>466</v>
      </c>
      <c r="B1124">
        <v>4.1100000000000003</v>
      </c>
      <c r="C1124">
        <f>VLOOKUP(A1124,'[3]Lookup Tables'!$A$2:$D$1483,2,FALSE)</f>
        <v>3</v>
      </c>
      <c r="D1124">
        <f>VLOOKUP(A1124,'[3]Lookup Tables'!$A$2:$D$1483,3,FALSE)</f>
        <v>-0.3</v>
      </c>
      <c r="E1124" s="4">
        <f>VLOOKUP(A1124,'[3]Lookup Tables'!$A$2:$D$1483,4,FALSE)</f>
        <v>528200</v>
      </c>
      <c r="F1124" s="6">
        <f t="shared" si="18"/>
        <v>561079.06558779976</v>
      </c>
    </row>
    <row r="1125" spans="1:6" x14ac:dyDescent="0.2">
      <c r="A1125" t="s">
        <v>468</v>
      </c>
      <c r="B1125">
        <v>4.8499999999999996</v>
      </c>
      <c r="C1125">
        <f>VLOOKUP(A1125,'[3]Lookup Tables'!$A$2:$D$1483,2,FALSE)</f>
        <v>7</v>
      </c>
      <c r="D1125">
        <f>VLOOKUP(A1125,'[3]Lookup Tables'!$A$2:$D$1483,3,FALSE)</f>
        <v>-0.2</v>
      </c>
      <c r="E1125" s="4">
        <f>VLOOKUP(A1125,'[3]Lookup Tables'!$A$2:$D$1483,4,FALSE)</f>
        <v>1400000</v>
      </c>
      <c r="F1125" s="6">
        <f t="shared" si="18"/>
        <v>1487146.3305999995</v>
      </c>
    </row>
    <row r="1126" spans="1:6" x14ac:dyDescent="0.2">
      <c r="A1126" t="s">
        <v>132</v>
      </c>
      <c r="B1126">
        <v>4.57</v>
      </c>
      <c r="C1126">
        <f>VLOOKUP(A1126,'[3]Lookup Tables'!$A$2:$D$1483,2,FALSE)</f>
        <v>9</v>
      </c>
      <c r="D1126">
        <f>VLOOKUP(A1126,'[3]Lookup Tables'!$A$2:$D$1483,3,FALSE)</f>
        <v>0.8</v>
      </c>
      <c r="E1126" s="4">
        <f>VLOOKUP(A1126,'[3]Lookup Tables'!$A$2:$D$1483,4,FALSE)</f>
        <v>12000000</v>
      </c>
      <c r="F1126" s="6">
        <f t="shared" si="18"/>
        <v>12746968.547999995</v>
      </c>
    </row>
    <row r="1127" spans="1:6" x14ac:dyDescent="0.2">
      <c r="A1127" t="s">
        <v>138</v>
      </c>
      <c r="B1127">
        <v>4.1100000000000003</v>
      </c>
      <c r="C1127">
        <f>VLOOKUP(A1127,'[3]Lookup Tables'!$A$2:$D$1483,2,FALSE)</f>
        <v>3</v>
      </c>
      <c r="D1127">
        <f>VLOOKUP(A1127,'[3]Lookup Tables'!$A$2:$D$1483,3,FALSE)</f>
        <v>3.4</v>
      </c>
      <c r="E1127" s="4">
        <f>VLOOKUP(A1127,'[3]Lookup Tables'!$A$2:$D$1483,4,FALSE)</f>
        <v>512500</v>
      </c>
      <c r="F1127" s="6">
        <f t="shared" si="18"/>
        <v>544401.78173749987</v>
      </c>
    </row>
    <row r="1128" spans="1:6" x14ac:dyDescent="0.2">
      <c r="A1128" t="s">
        <v>140</v>
      </c>
      <c r="B1128">
        <v>4.6100000000000003</v>
      </c>
      <c r="C1128">
        <f>VLOOKUP(A1128,'[3]Lookup Tables'!$A$2:$D$1483,2,FALSE)</f>
        <v>2</v>
      </c>
      <c r="D1128">
        <f>VLOOKUP(A1128,'[3]Lookup Tables'!$A$2:$D$1483,3,FALSE)</f>
        <v>2</v>
      </c>
      <c r="E1128" s="4">
        <f>VLOOKUP(A1128,'[3]Lookup Tables'!$A$2:$D$1483,4,FALSE)</f>
        <v>509500</v>
      </c>
      <c r="F1128" s="6">
        <f t="shared" si="18"/>
        <v>541215.03960049979</v>
      </c>
    </row>
    <row r="1129" spans="1:6" x14ac:dyDescent="0.2">
      <c r="A1129" t="s">
        <v>141</v>
      </c>
      <c r="B1129">
        <v>5.69</v>
      </c>
      <c r="C1129">
        <f>VLOOKUP(A1129,'[3]Lookup Tables'!$A$2:$D$1483,2,FALSE)</f>
        <v>4</v>
      </c>
      <c r="D1129">
        <f>VLOOKUP(A1129,'[3]Lookup Tables'!$A$2:$D$1483,3,FALSE)</f>
        <v>-0.4</v>
      </c>
      <c r="E1129" s="4">
        <f>VLOOKUP(A1129,'[3]Lookup Tables'!$A$2:$D$1483,4,FALSE)</f>
        <v>527500</v>
      </c>
      <c r="F1129" s="6">
        <f t="shared" si="18"/>
        <v>560335.49242249981</v>
      </c>
    </row>
    <row r="1130" spans="1:6" x14ac:dyDescent="0.2">
      <c r="A1130" t="s">
        <v>143</v>
      </c>
      <c r="B1130">
        <v>5.82</v>
      </c>
      <c r="C1130">
        <f>VLOOKUP(A1130,'[3]Lookup Tables'!$A$2:$D$1483,2,FALSE)</f>
        <v>3</v>
      </c>
      <c r="D1130">
        <f>VLOOKUP(A1130,'[3]Lookup Tables'!$A$2:$D$1483,3,FALSE)</f>
        <v>-0.4</v>
      </c>
      <c r="E1130" s="4">
        <f>VLOOKUP(A1130,'[3]Lookup Tables'!$A$2:$D$1483,4,FALSE)</f>
        <v>517000</v>
      </c>
      <c r="F1130" s="6">
        <f t="shared" si="18"/>
        <v>549181.89494299993</v>
      </c>
    </row>
    <row r="1131" spans="1:6" x14ac:dyDescent="0.2">
      <c r="A1131" t="s">
        <v>144</v>
      </c>
      <c r="B1131">
        <v>3.28</v>
      </c>
      <c r="C1131">
        <f>VLOOKUP(A1131,'[3]Lookup Tables'!$A$2:$D$1483,2,FALSE)</f>
        <v>8</v>
      </c>
      <c r="D1131">
        <f>VLOOKUP(A1131,'[3]Lookup Tables'!$A$2:$D$1483,3,FALSE)</f>
        <v>0.5</v>
      </c>
      <c r="E1131" s="4">
        <f>VLOOKUP(A1131,'[3]Lookup Tables'!$A$2:$D$1483,4,FALSE)</f>
        <v>6250000</v>
      </c>
      <c r="F1131" s="6">
        <f t="shared" si="18"/>
        <v>6639046.1187499976</v>
      </c>
    </row>
    <row r="1132" spans="1:6" x14ac:dyDescent="0.2">
      <c r="A1132" t="s">
        <v>145</v>
      </c>
      <c r="B1132">
        <v>4.37</v>
      </c>
      <c r="C1132">
        <f>VLOOKUP(A1132,'[3]Lookup Tables'!$A$2:$D$1483,2,FALSE)</f>
        <v>13</v>
      </c>
      <c r="D1132">
        <f>VLOOKUP(A1132,'[3]Lookup Tables'!$A$2:$D$1483,3,FALSE)</f>
        <v>2.8</v>
      </c>
      <c r="E1132" s="4">
        <f>VLOOKUP(A1132,'[3]Lookup Tables'!$A$2:$D$1483,4,FALSE)</f>
        <v>34000000</v>
      </c>
      <c r="F1132" s="6">
        <f t="shared" si="18"/>
        <v>36116410.886</v>
      </c>
    </row>
    <row r="1133" spans="1:6" x14ac:dyDescent="0.2">
      <c r="A1133" t="s">
        <v>146</v>
      </c>
      <c r="B1133">
        <v>4.0999999999999996</v>
      </c>
      <c r="C1133">
        <f>VLOOKUP(A1133,'[3]Lookup Tables'!$A$2:$D$1483,2,FALSE)</f>
        <v>5</v>
      </c>
      <c r="D1133">
        <f>VLOOKUP(A1133,'[3]Lookup Tables'!$A$2:$D$1483,3,FALSE)</f>
        <v>0.2</v>
      </c>
      <c r="E1133" s="4">
        <f>VLOOKUP(A1133,'[3]Lookup Tables'!$A$2:$D$1483,4,FALSE)</f>
        <v>1275000</v>
      </c>
      <c r="F1133" s="6">
        <f t="shared" si="18"/>
        <v>1354365.4082249994</v>
      </c>
    </row>
    <row r="1134" spans="1:6" x14ac:dyDescent="0.2">
      <c r="A1134" t="s">
        <v>588</v>
      </c>
      <c r="B1134">
        <v>9.31</v>
      </c>
      <c r="C1134">
        <f>VLOOKUP(A1134,'[3]Lookup Tables'!$A$2:$D$1483,2,FALSE)</f>
        <v>2</v>
      </c>
      <c r="D1134">
        <f>VLOOKUP(A1134,'[3]Lookup Tables'!$A$2:$D$1483,3,FALSE)</f>
        <v>-0.3</v>
      </c>
      <c r="E1134" s="4">
        <f>VLOOKUP(A1134,'[3]Lookup Tables'!$A$2:$D$1483,4,FALSE)</f>
        <v>660000</v>
      </c>
      <c r="F1134" s="6">
        <f t="shared" si="18"/>
        <v>701083.2701399998</v>
      </c>
    </row>
    <row r="1135" spans="1:6" x14ac:dyDescent="0.2">
      <c r="A1135" t="s">
        <v>151</v>
      </c>
      <c r="B1135">
        <v>3.32</v>
      </c>
      <c r="C1135">
        <f>VLOOKUP(A1135,'[3]Lookup Tables'!$A$2:$D$1483,2,FALSE)</f>
        <v>11</v>
      </c>
      <c r="D1135">
        <f>VLOOKUP(A1135,'[3]Lookup Tables'!$A$2:$D$1483,3,FALSE)</f>
        <v>5.0999999999999996</v>
      </c>
      <c r="E1135" s="4">
        <f>VLOOKUP(A1135,'[3]Lookup Tables'!$A$2:$D$1483,4,FALSE)</f>
        <v>23500000</v>
      </c>
      <c r="F1135" s="6">
        <f t="shared" si="18"/>
        <v>24962813.406499989</v>
      </c>
    </row>
    <row r="1136" spans="1:6" x14ac:dyDescent="0.2">
      <c r="A1136" t="s">
        <v>152</v>
      </c>
      <c r="B1136">
        <v>3.83</v>
      </c>
      <c r="C1136">
        <f>VLOOKUP(A1136,'[3]Lookup Tables'!$A$2:$D$1483,2,FALSE)</f>
        <v>11</v>
      </c>
      <c r="D1136">
        <f>VLOOKUP(A1136,'[3]Lookup Tables'!$A$2:$D$1483,3,FALSE)</f>
        <v>1.7</v>
      </c>
      <c r="E1136" s="4">
        <f>VLOOKUP(A1136,'[3]Lookup Tables'!$A$2:$D$1483,4,FALSE)</f>
        <v>9000000</v>
      </c>
      <c r="F1136" s="6">
        <f t="shared" si="18"/>
        <v>9560226.4109999985</v>
      </c>
    </row>
    <row r="1137" spans="1:6" x14ac:dyDescent="0.2">
      <c r="A1137" t="s">
        <v>474</v>
      </c>
      <c r="B1137">
        <v>3.18</v>
      </c>
      <c r="C1137">
        <f>VLOOKUP(A1137,'[3]Lookup Tables'!$A$2:$D$1483,2,FALSE)</f>
        <v>10</v>
      </c>
      <c r="D1137">
        <f>VLOOKUP(A1137,'[3]Lookup Tables'!$A$2:$D$1483,3,FALSE)</f>
        <v>4.7</v>
      </c>
      <c r="E1137" s="4">
        <f>VLOOKUP(A1137,'[3]Lookup Tables'!$A$2:$D$1483,4,FALSE)</f>
        <v>10000000</v>
      </c>
      <c r="F1137" s="6">
        <f t="shared" si="18"/>
        <v>10622473.789999995</v>
      </c>
    </row>
    <row r="1138" spans="1:6" x14ac:dyDescent="0.2">
      <c r="A1138" t="s">
        <v>153</v>
      </c>
      <c r="B1138">
        <v>3.51</v>
      </c>
      <c r="C1138">
        <f>VLOOKUP(A1138,'[3]Lookup Tables'!$A$2:$D$1483,2,FALSE)</f>
        <v>3</v>
      </c>
      <c r="D1138">
        <f>VLOOKUP(A1138,'[3]Lookup Tables'!$A$2:$D$1483,3,FALSE)</f>
        <v>0.4</v>
      </c>
      <c r="E1138" s="4">
        <f>VLOOKUP(A1138,'[3]Lookup Tables'!$A$2:$D$1483,4,FALSE)</f>
        <v>520500</v>
      </c>
      <c r="F1138" s="6">
        <f t="shared" si="18"/>
        <v>552899.76076949993</v>
      </c>
    </row>
    <row r="1139" spans="1:6" x14ac:dyDescent="0.2">
      <c r="A1139" t="s">
        <v>154</v>
      </c>
      <c r="B1139">
        <v>2.25</v>
      </c>
      <c r="C1139">
        <f>VLOOKUP(A1139,'[3]Lookup Tables'!$A$2:$D$1483,2,FALSE)</f>
        <v>5</v>
      </c>
      <c r="D1139">
        <f>VLOOKUP(A1139,'[3]Lookup Tables'!$A$2:$D$1483,3,FALSE)</f>
        <v>1.6</v>
      </c>
      <c r="E1139" s="4">
        <f>VLOOKUP(A1139,'[3]Lookup Tables'!$A$2:$D$1483,4,FALSE)</f>
        <v>525500</v>
      </c>
      <c r="F1139" s="6">
        <f t="shared" si="18"/>
        <v>558210.99766449991</v>
      </c>
    </row>
    <row r="1140" spans="1:6" x14ac:dyDescent="0.2">
      <c r="A1140" t="s">
        <v>476</v>
      </c>
      <c r="B1140">
        <v>4.8600000000000003</v>
      </c>
      <c r="C1140">
        <f>VLOOKUP(A1140,'[3]Lookup Tables'!$A$2:$D$1483,2,FALSE)</f>
        <v>4</v>
      </c>
      <c r="D1140">
        <f>VLOOKUP(A1140,'[3]Lookup Tables'!$A$2:$D$1483,3,FALSE)</f>
        <v>-0.1</v>
      </c>
      <c r="E1140" s="4">
        <f>VLOOKUP(A1140,'[3]Lookup Tables'!$A$2:$D$1483,4,FALSE)</f>
        <v>4325000</v>
      </c>
      <c r="F1140" s="6">
        <f t="shared" si="18"/>
        <v>4594219.9141749991</v>
      </c>
    </row>
    <row r="1141" spans="1:6" x14ac:dyDescent="0.2">
      <c r="A1141" t="s">
        <v>155</v>
      </c>
      <c r="B1141">
        <v>5.53</v>
      </c>
      <c r="C1141">
        <f>VLOOKUP(A1141,'[3]Lookup Tables'!$A$2:$D$1483,2,FALSE)</f>
        <v>7</v>
      </c>
      <c r="D1141">
        <f>VLOOKUP(A1141,'[3]Lookup Tables'!$A$2:$D$1483,3,FALSE)</f>
        <v>-0.6</v>
      </c>
      <c r="E1141" s="4">
        <f>VLOOKUP(A1141,'[3]Lookup Tables'!$A$2:$D$1483,4,FALSE)</f>
        <v>1065000</v>
      </c>
      <c r="F1141" s="6">
        <f t="shared" si="18"/>
        <v>1131293.4586349998</v>
      </c>
    </row>
    <row r="1142" spans="1:6" x14ac:dyDescent="0.2">
      <c r="A1142" t="s">
        <v>156</v>
      </c>
      <c r="B1142">
        <v>6</v>
      </c>
      <c r="C1142">
        <f>VLOOKUP(A1142,'[3]Lookup Tables'!$A$2:$D$1483,2,FALSE)</f>
        <v>3</v>
      </c>
      <c r="D1142">
        <f>VLOOKUP(A1142,'[3]Lookup Tables'!$A$2:$D$1483,3,FALSE)</f>
        <v>0</v>
      </c>
      <c r="E1142" s="4">
        <f>VLOOKUP(A1142,'[3]Lookup Tables'!$A$2:$D$1483,4,FALSE)</f>
        <v>515000</v>
      </c>
      <c r="F1142" s="6">
        <f t="shared" si="18"/>
        <v>547057.40018499992</v>
      </c>
    </row>
    <row r="1143" spans="1:6" x14ac:dyDescent="0.2">
      <c r="A1143" t="s">
        <v>157</v>
      </c>
      <c r="B1143">
        <v>3.71</v>
      </c>
      <c r="C1143">
        <f>VLOOKUP(A1143,'[3]Lookup Tables'!$A$2:$D$1483,2,FALSE)</f>
        <v>7</v>
      </c>
      <c r="D1143">
        <f>VLOOKUP(A1143,'[3]Lookup Tables'!$A$2:$D$1483,3,FALSE)</f>
        <v>3</v>
      </c>
      <c r="E1143" s="4">
        <f>VLOOKUP(A1143,'[3]Lookup Tables'!$A$2:$D$1483,4,FALSE)</f>
        <v>7000000</v>
      </c>
      <c r="F1143" s="6">
        <f t="shared" si="18"/>
        <v>7435731.6529999971</v>
      </c>
    </row>
    <row r="1144" spans="1:6" x14ac:dyDescent="0.2">
      <c r="A1144" t="s">
        <v>589</v>
      </c>
      <c r="B1144">
        <v>4.1100000000000003</v>
      </c>
      <c r="C1144">
        <f>VLOOKUP(A1144,'[3]Lookup Tables'!$A$2:$D$1483,2,FALSE)</f>
        <v>4</v>
      </c>
      <c r="D1144">
        <f>VLOOKUP(A1144,'[3]Lookup Tables'!$A$2:$D$1483,3,FALSE)</f>
        <v>0.1</v>
      </c>
      <c r="E1144" s="4">
        <f>VLOOKUP(A1144,'[3]Lookup Tables'!$A$2:$D$1483,4,FALSE)</f>
        <v>600000</v>
      </c>
      <c r="F1144" s="6">
        <f t="shared" si="18"/>
        <v>637348.42739999981</v>
      </c>
    </row>
    <row r="1145" spans="1:6" x14ac:dyDescent="0.2">
      <c r="A1145" t="s">
        <v>159</v>
      </c>
      <c r="B1145">
        <v>2.13</v>
      </c>
      <c r="C1145">
        <f>VLOOKUP(A1145,'[3]Lookup Tables'!$A$2:$D$1483,2,FALSE)</f>
        <v>3</v>
      </c>
      <c r="D1145">
        <f>VLOOKUP(A1145,'[3]Lookup Tables'!$A$2:$D$1483,3,FALSE)</f>
        <v>5.2</v>
      </c>
      <c r="E1145" s="4">
        <f>VLOOKUP(A1145,'[3]Lookup Tables'!$A$2:$D$1483,4,FALSE)</f>
        <v>541000</v>
      </c>
      <c r="F1145" s="6">
        <f t="shared" si="18"/>
        <v>574675.83203899988</v>
      </c>
    </row>
    <row r="1146" spans="1:6" x14ac:dyDescent="0.2">
      <c r="A1146" t="s">
        <v>160</v>
      </c>
      <c r="B1146">
        <v>3.76</v>
      </c>
      <c r="C1146">
        <f>VLOOKUP(A1146,'[3]Lookup Tables'!$A$2:$D$1483,2,FALSE)</f>
        <v>6</v>
      </c>
      <c r="D1146">
        <f>VLOOKUP(A1146,'[3]Lookup Tables'!$A$2:$D$1483,3,FALSE)</f>
        <v>0.7</v>
      </c>
      <c r="E1146" s="4">
        <f>VLOOKUP(A1146,'[3]Lookup Tables'!$A$2:$D$1483,4,FALSE)</f>
        <v>523400</v>
      </c>
      <c r="F1146" s="6">
        <f t="shared" si="18"/>
        <v>555980.27816859982</v>
      </c>
    </row>
    <row r="1147" spans="1:6" x14ac:dyDescent="0.2">
      <c r="A1147" t="s">
        <v>161</v>
      </c>
      <c r="B1147">
        <v>3.84</v>
      </c>
      <c r="C1147">
        <f>VLOOKUP(A1147,'[3]Lookup Tables'!$A$2:$D$1483,2,FALSE)</f>
        <v>7</v>
      </c>
      <c r="D1147">
        <f>VLOOKUP(A1147,'[3]Lookup Tables'!$A$2:$D$1483,3,FALSE)</f>
        <v>0.9</v>
      </c>
      <c r="E1147" s="4">
        <f>VLOOKUP(A1147,'[3]Lookup Tables'!$A$2:$D$1483,4,FALSE)</f>
        <v>3900000</v>
      </c>
      <c r="F1147" s="6">
        <f t="shared" si="18"/>
        <v>4142764.7780999988</v>
      </c>
    </row>
    <row r="1148" spans="1:6" x14ac:dyDescent="0.2">
      <c r="A1148" t="s">
        <v>164</v>
      </c>
      <c r="B1148">
        <v>3.82</v>
      </c>
      <c r="C1148">
        <f>VLOOKUP(A1148,'[3]Lookup Tables'!$A$2:$D$1483,2,FALSE)</f>
        <v>12</v>
      </c>
      <c r="D1148">
        <f>VLOOKUP(A1148,'[3]Lookup Tables'!$A$2:$D$1483,3,FALSE)</f>
        <v>1.2</v>
      </c>
      <c r="E1148" s="4">
        <f>VLOOKUP(A1148,'[3]Lookup Tables'!$A$2:$D$1483,4,FALSE)</f>
        <v>25857000</v>
      </c>
      <c r="F1148" s="6">
        <f t="shared" si="18"/>
        <v>27466530.47880299</v>
      </c>
    </row>
    <row r="1149" spans="1:6" x14ac:dyDescent="0.2">
      <c r="A1149" t="s">
        <v>165</v>
      </c>
      <c r="B1149">
        <v>2.75</v>
      </c>
      <c r="C1149">
        <f>VLOOKUP(A1149,'[3]Lookup Tables'!$A$2:$D$1483,2,FALSE)</f>
        <v>6</v>
      </c>
      <c r="D1149">
        <f>VLOOKUP(A1149,'[3]Lookup Tables'!$A$2:$D$1483,3,FALSE)</f>
        <v>2</v>
      </c>
      <c r="E1149" s="4">
        <f>VLOOKUP(A1149,'[3]Lookup Tables'!$A$2:$D$1483,4,FALSE)</f>
        <v>2550000</v>
      </c>
      <c r="F1149" s="6">
        <f t="shared" si="18"/>
        <v>2708730.8164499989</v>
      </c>
    </row>
    <row r="1150" spans="1:6" x14ac:dyDescent="0.2">
      <c r="A1150" t="s">
        <v>590</v>
      </c>
      <c r="B1150">
        <v>10.8</v>
      </c>
      <c r="C1150">
        <f>VLOOKUP(A1150,'[3]Lookup Tables'!$A$2:$D$1483,2,FALSE)</f>
        <v>3</v>
      </c>
      <c r="D1150">
        <f>VLOOKUP(A1150,'[3]Lookup Tables'!$A$2:$D$1483,3,FALSE)</f>
        <v>-0.4</v>
      </c>
      <c r="E1150" s="4">
        <f>VLOOKUP(A1150,'[3]Lookup Tables'!$A$2:$D$1483,4,FALSE)</f>
        <v>530000</v>
      </c>
      <c r="F1150" s="6">
        <f t="shared" si="18"/>
        <v>562991.11086999997</v>
      </c>
    </row>
    <row r="1151" spans="1:6" x14ac:dyDescent="0.2">
      <c r="A1151" t="s">
        <v>168</v>
      </c>
      <c r="B1151">
        <v>2.12</v>
      </c>
      <c r="C1151">
        <f>VLOOKUP(A1151,'[3]Lookup Tables'!$A$2:$D$1483,2,FALSE)</f>
        <v>12</v>
      </c>
      <c r="D1151">
        <f>VLOOKUP(A1151,'[3]Lookup Tables'!$A$2:$D$1483,3,FALSE)</f>
        <v>1.3</v>
      </c>
      <c r="E1151" s="4">
        <f>VLOOKUP(A1151,'[3]Lookup Tables'!$A$2:$D$1483,4,FALSE)</f>
        <v>6000000</v>
      </c>
      <c r="F1151" s="6">
        <f t="shared" si="18"/>
        <v>6373484.2739999974</v>
      </c>
    </row>
    <row r="1152" spans="1:6" x14ac:dyDescent="0.2">
      <c r="A1152" t="s">
        <v>168</v>
      </c>
      <c r="B1152">
        <v>2.25</v>
      </c>
      <c r="C1152">
        <f>VLOOKUP(A1152,'[3]Lookup Tables'!$A$2:$D$1483,2,FALSE)</f>
        <v>12</v>
      </c>
      <c r="D1152">
        <f>VLOOKUP(A1152,'[3]Lookup Tables'!$A$2:$D$1483,3,FALSE)</f>
        <v>1.3</v>
      </c>
      <c r="E1152" s="4">
        <f>VLOOKUP(A1152,'[3]Lookup Tables'!$A$2:$D$1483,4,FALSE)</f>
        <v>6000000</v>
      </c>
      <c r="F1152" s="6">
        <f t="shared" si="18"/>
        <v>6373484.2739999974</v>
      </c>
    </row>
    <row r="1153" spans="1:6" x14ac:dyDescent="0.2">
      <c r="A1153" t="s">
        <v>168</v>
      </c>
      <c r="B1153">
        <v>1.83</v>
      </c>
      <c r="C1153">
        <f>VLOOKUP(A1153,'[3]Lookup Tables'!$A$2:$D$1483,2,FALSE)</f>
        <v>12</v>
      </c>
      <c r="D1153">
        <f>VLOOKUP(A1153,'[3]Lookup Tables'!$A$2:$D$1483,3,FALSE)</f>
        <v>1.3</v>
      </c>
      <c r="E1153" s="4">
        <f>VLOOKUP(A1153,'[3]Lookup Tables'!$A$2:$D$1483,4,FALSE)</f>
        <v>6000000</v>
      </c>
      <c r="F1153" s="6">
        <f t="shared" si="18"/>
        <v>6373484.2739999974</v>
      </c>
    </row>
    <row r="1154" spans="1:6" x14ac:dyDescent="0.2">
      <c r="A1154" t="s">
        <v>591</v>
      </c>
      <c r="B1154">
        <v>3.27</v>
      </c>
      <c r="C1154">
        <f>VLOOKUP(A1154,'[3]Lookup Tables'!$A$2:$D$1483,2,FALSE)</f>
        <v>2</v>
      </c>
      <c r="D1154">
        <f>VLOOKUP(A1154,'[3]Lookup Tables'!$A$2:$D$1483,3,FALSE)</f>
        <v>0.2</v>
      </c>
      <c r="E1154" s="4">
        <f>VLOOKUP(A1154,'[3]Lookup Tables'!$A$2:$D$1483,4,FALSE)</f>
        <v>514000</v>
      </c>
      <c r="F1154" s="6">
        <f t="shared" si="18"/>
        <v>545995.15280599985</v>
      </c>
    </row>
    <row r="1155" spans="1:6" x14ac:dyDescent="0.2">
      <c r="A1155" t="s">
        <v>592</v>
      </c>
      <c r="B1155">
        <v>3.86</v>
      </c>
      <c r="C1155">
        <f>VLOOKUP(A1155,'[3]Lookup Tables'!$A$2:$D$1483,2,FALSE)</f>
        <v>9</v>
      </c>
      <c r="D1155">
        <f>VLOOKUP(A1155,'[3]Lookup Tables'!$A$2:$D$1483,3,FALSE)</f>
        <v>0.4</v>
      </c>
      <c r="E1155" s="4">
        <f>VLOOKUP(A1155,'[3]Lookup Tables'!$A$2:$D$1483,4,FALSE)</f>
        <v>5500000</v>
      </c>
      <c r="F1155" s="6">
        <f t="shared" si="18"/>
        <v>5842360.584499998</v>
      </c>
    </row>
    <row r="1156" spans="1:6" x14ac:dyDescent="0.2">
      <c r="A1156" t="s">
        <v>174</v>
      </c>
      <c r="B1156">
        <v>4.95</v>
      </c>
      <c r="C1156">
        <f>VLOOKUP(A1156,'[3]Lookup Tables'!$A$2:$D$1483,2,FALSE)</f>
        <v>8</v>
      </c>
      <c r="D1156">
        <f>VLOOKUP(A1156,'[3]Lookup Tables'!$A$2:$D$1483,3,FALSE)</f>
        <v>0.8</v>
      </c>
      <c r="E1156" s="4">
        <f>VLOOKUP(A1156,'[3]Lookup Tables'!$A$2:$D$1483,4,FALSE)</f>
        <v>10000000</v>
      </c>
      <c r="F1156" s="6">
        <f t="shared" si="18"/>
        <v>10622473.789999995</v>
      </c>
    </row>
    <row r="1157" spans="1:6" x14ac:dyDescent="0.2">
      <c r="A1157" t="s">
        <v>479</v>
      </c>
      <c r="B1157">
        <v>13.5</v>
      </c>
      <c r="C1157">
        <f>VLOOKUP(A1157,'[3]Lookup Tables'!$A$2:$D$1483,2,FALSE)</f>
        <v>5</v>
      </c>
      <c r="D1157">
        <f>VLOOKUP(A1157,'[3]Lookup Tables'!$A$2:$D$1483,3,FALSE)</f>
        <v>-1.6</v>
      </c>
      <c r="E1157" s="4">
        <f>VLOOKUP(A1157,'[3]Lookup Tables'!$A$2:$D$1483,4,FALSE)</f>
        <v>1400000</v>
      </c>
      <c r="F1157" s="6">
        <f t="shared" si="18"/>
        <v>1487146.3305999995</v>
      </c>
    </row>
    <row r="1158" spans="1:6" x14ac:dyDescent="0.2">
      <c r="A1158" t="s">
        <v>480</v>
      </c>
      <c r="B1158">
        <v>4.09</v>
      </c>
      <c r="C1158">
        <f>VLOOKUP(A1158,'[3]Lookup Tables'!$A$2:$D$1483,2,FALSE)</f>
        <v>11</v>
      </c>
      <c r="D1158">
        <f>VLOOKUP(A1158,'[3]Lookup Tables'!$A$2:$D$1483,3,FALSE)</f>
        <v>0.3</v>
      </c>
      <c r="E1158" s="4">
        <f>VLOOKUP(A1158,'[3]Lookup Tables'!$A$2:$D$1483,4,FALSE)</f>
        <v>6250000</v>
      </c>
      <c r="F1158" s="6">
        <f t="shared" si="18"/>
        <v>6639046.1187499976</v>
      </c>
    </row>
    <row r="1159" spans="1:6" x14ac:dyDescent="0.2">
      <c r="A1159" t="s">
        <v>481</v>
      </c>
      <c r="B1159">
        <v>5.22</v>
      </c>
      <c r="C1159">
        <f>VLOOKUP(A1159,'[3]Lookup Tables'!$A$2:$D$1483,2,FALSE)</f>
        <v>7</v>
      </c>
      <c r="D1159">
        <f>VLOOKUP(A1159,'[3]Lookup Tables'!$A$2:$D$1483,3,FALSE)</f>
        <v>-0.5</v>
      </c>
      <c r="E1159" s="4">
        <f>VLOOKUP(A1159,'[3]Lookup Tables'!$A$2:$D$1483,4,FALSE)</f>
        <v>2700000</v>
      </c>
      <c r="F1159" s="6">
        <f t="shared" si="18"/>
        <v>2868067.923299999</v>
      </c>
    </row>
    <row r="1160" spans="1:6" x14ac:dyDescent="0.2">
      <c r="A1160" t="s">
        <v>175</v>
      </c>
      <c r="B1160">
        <v>3.03</v>
      </c>
      <c r="C1160">
        <f>VLOOKUP(A1160,'[3]Lookup Tables'!$A$2:$D$1483,2,FALSE)</f>
        <v>6</v>
      </c>
      <c r="D1160">
        <f>VLOOKUP(A1160,'[3]Lookup Tables'!$A$2:$D$1483,3,FALSE)</f>
        <v>0.8</v>
      </c>
      <c r="E1160" s="4">
        <f>VLOOKUP(A1160,'[3]Lookup Tables'!$A$2:$D$1483,4,FALSE)</f>
        <v>2175000</v>
      </c>
      <c r="F1160" s="6">
        <f t="shared" si="18"/>
        <v>2310388.0493249996</v>
      </c>
    </row>
    <row r="1161" spans="1:6" x14ac:dyDescent="0.2">
      <c r="A1161" t="s">
        <v>176</v>
      </c>
      <c r="B1161">
        <v>5.95</v>
      </c>
      <c r="C1161">
        <f>VLOOKUP(A1161,'[3]Lookup Tables'!$A$2:$D$1483,2,FALSE)</f>
        <v>10</v>
      </c>
      <c r="D1161">
        <f>VLOOKUP(A1161,'[3]Lookup Tables'!$A$2:$D$1483,3,FALSE)</f>
        <v>-0.1</v>
      </c>
      <c r="E1161" s="4">
        <f>VLOOKUP(A1161,'[3]Lookup Tables'!$A$2:$D$1483,4,FALSE)</f>
        <v>9200000</v>
      </c>
      <c r="F1161" s="6">
        <f t="shared" si="18"/>
        <v>9772675.8867999986</v>
      </c>
    </row>
    <row r="1162" spans="1:6" x14ac:dyDescent="0.2">
      <c r="A1162" t="s">
        <v>179</v>
      </c>
      <c r="B1162">
        <v>2.5299999999999998</v>
      </c>
      <c r="C1162">
        <f>VLOOKUP(A1162,'[3]Lookup Tables'!$A$2:$D$1483,2,FALSE)</f>
        <v>2</v>
      </c>
      <c r="D1162">
        <f>VLOOKUP(A1162,'[3]Lookup Tables'!$A$2:$D$1483,3,FALSE)</f>
        <v>2.6</v>
      </c>
      <c r="E1162" s="4">
        <f>VLOOKUP(A1162,'[3]Lookup Tables'!$A$2:$D$1483,4,FALSE)</f>
        <v>3214286</v>
      </c>
      <c r="F1162" s="6">
        <f t="shared" si="18"/>
        <v>3414366.878856393</v>
      </c>
    </row>
    <row r="1163" spans="1:6" x14ac:dyDescent="0.2">
      <c r="A1163" t="s">
        <v>482</v>
      </c>
      <c r="B1163">
        <v>4.12</v>
      </c>
      <c r="C1163">
        <f>VLOOKUP(A1163,'[3]Lookup Tables'!$A$2:$D$1483,2,FALSE)</f>
        <v>5</v>
      </c>
      <c r="D1163">
        <f>VLOOKUP(A1163,'[3]Lookup Tables'!$A$2:$D$1483,3,FALSE)</f>
        <v>2.4</v>
      </c>
      <c r="E1163" s="4">
        <f>VLOOKUP(A1163,'[3]Lookup Tables'!$A$2:$D$1483,4,FALSE)</f>
        <v>11000000</v>
      </c>
      <c r="F1163" s="6">
        <f t="shared" si="18"/>
        <v>11684721.168999996</v>
      </c>
    </row>
    <row r="1164" spans="1:6" x14ac:dyDescent="0.2">
      <c r="A1164" t="s">
        <v>181</v>
      </c>
      <c r="B1164">
        <v>5.89</v>
      </c>
      <c r="C1164">
        <f>VLOOKUP(A1164,'[3]Lookup Tables'!$A$2:$D$1483,2,FALSE)</f>
        <v>14</v>
      </c>
      <c r="D1164">
        <f>VLOOKUP(A1164,'[3]Lookup Tables'!$A$2:$D$1483,3,FALSE)</f>
        <v>-0.2</v>
      </c>
      <c r="E1164" s="4">
        <f>VLOOKUP(A1164,'[3]Lookup Tables'!$A$2:$D$1483,4,FALSE)</f>
        <v>507500</v>
      </c>
      <c r="F1164" s="6">
        <f t="shared" si="18"/>
        <v>539090.54484249989</v>
      </c>
    </row>
    <row r="1165" spans="1:6" x14ac:dyDescent="0.2">
      <c r="A1165" t="s">
        <v>181</v>
      </c>
      <c r="B1165">
        <v>5.91</v>
      </c>
      <c r="C1165">
        <f>VLOOKUP(A1165,'[3]Lookup Tables'!$A$2:$D$1483,2,FALSE)</f>
        <v>14</v>
      </c>
      <c r="D1165">
        <f>VLOOKUP(A1165,'[3]Lookup Tables'!$A$2:$D$1483,3,FALSE)</f>
        <v>-0.2</v>
      </c>
      <c r="E1165" s="4">
        <f>VLOOKUP(A1165,'[3]Lookup Tables'!$A$2:$D$1483,4,FALSE)</f>
        <v>507500</v>
      </c>
      <c r="F1165" s="6">
        <f t="shared" si="18"/>
        <v>539090.54484249989</v>
      </c>
    </row>
    <row r="1166" spans="1:6" x14ac:dyDescent="0.2">
      <c r="A1166" t="s">
        <v>181</v>
      </c>
      <c r="B1166">
        <v>5.89</v>
      </c>
      <c r="C1166">
        <f>VLOOKUP(A1166,'[3]Lookup Tables'!$A$2:$D$1483,2,FALSE)</f>
        <v>14</v>
      </c>
      <c r="D1166">
        <f>VLOOKUP(A1166,'[3]Lookup Tables'!$A$2:$D$1483,3,FALSE)</f>
        <v>-0.2</v>
      </c>
      <c r="E1166" s="4">
        <f>VLOOKUP(A1166,'[3]Lookup Tables'!$A$2:$D$1483,4,FALSE)</f>
        <v>507500</v>
      </c>
      <c r="F1166" s="6">
        <f t="shared" si="18"/>
        <v>539090.54484249989</v>
      </c>
    </row>
    <row r="1167" spans="1:6" x14ac:dyDescent="0.2">
      <c r="A1167" t="s">
        <v>182</v>
      </c>
      <c r="B1167">
        <v>1.83</v>
      </c>
      <c r="C1167">
        <f>VLOOKUP(A1167,'[3]Lookup Tables'!$A$2:$D$1483,2,FALSE)</f>
        <v>7</v>
      </c>
      <c r="D1167">
        <f>VLOOKUP(A1167,'[3]Lookup Tables'!$A$2:$D$1483,3,FALSE)</f>
        <v>2.8</v>
      </c>
      <c r="E1167" s="4">
        <f>VLOOKUP(A1167,'[3]Lookup Tables'!$A$2:$D$1483,4,FALSE)</f>
        <v>10650000</v>
      </c>
      <c r="F1167" s="6">
        <f t="shared" si="18"/>
        <v>11312934.586349996</v>
      </c>
    </row>
    <row r="1168" spans="1:6" x14ac:dyDescent="0.2">
      <c r="A1168" t="s">
        <v>593</v>
      </c>
      <c r="B1168">
        <v>2.08</v>
      </c>
      <c r="C1168">
        <f>VLOOKUP(A1168,'[3]Lookup Tables'!$A$2:$D$1483,2,FALSE)</f>
        <v>5</v>
      </c>
      <c r="D1168">
        <f>VLOOKUP(A1168,'[3]Lookup Tables'!$A$2:$D$1483,3,FALSE)</f>
        <v>1.6</v>
      </c>
      <c r="E1168" s="4">
        <f>VLOOKUP(A1168,'[3]Lookup Tables'!$A$2:$D$1483,4,FALSE)</f>
        <v>810000</v>
      </c>
      <c r="F1168" s="6">
        <f t="shared" si="18"/>
        <v>860420.37698999979</v>
      </c>
    </row>
    <row r="1169" spans="1:6" x14ac:dyDescent="0.2">
      <c r="A1169" t="s">
        <v>483</v>
      </c>
      <c r="B1169">
        <v>5.44</v>
      </c>
      <c r="C1169">
        <f>VLOOKUP(A1169,'[3]Lookup Tables'!$A$2:$D$1483,2,FALSE)</f>
        <v>11</v>
      </c>
      <c r="D1169">
        <f>VLOOKUP(A1169,'[3]Lookup Tables'!$A$2:$D$1483,3,FALSE)</f>
        <v>-0.5</v>
      </c>
      <c r="E1169" s="4">
        <f>VLOOKUP(A1169,'[3]Lookup Tables'!$A$2:$D$1483,4,FALSE)</f>
        <v>13000000</v>
      </c>
      <c r="F1169" s="6">
        <f t="shared" si="18"/>
        <v>13809215.926999995</v>
      </c>
    </row>
    <row r="1170" spans="1:6" x14ac:dyDescent="0.2">
      <c r="A1170" t="s">
        <v>186</v>
      </c>
      <c r="B1170">
        <v>3.06</v>
      </c>
      <c r="C1170">
        <f>VLOOKUP(A1170,'[3]Lookup Tables'!$A$2:$D$1483,2,FALSE)</f>
        <v>11</v>
      </c>
      <c r="D1170">
        <f>VLOOKUP(A1170,'[3]Lookup Tables'!$A$2:$D$1483,3,FALSE)</f>
        <v>1.4</v>
      </c>
      <c r="E1170" s="4">
        <f>VLOOKUP(A1170,'[3]Lookup Tables'!$A$2:$D$1483,4,FALSE)</f>
        <v>2500000</v>
      </c>
      <c r="F1170" s="6">
        <f t="shared" si="18"/>
        <v>2655618.4474999988</v>
      </c>
    </row>
    <row r="1171" spans="1:6" x14ac:dyDescent="0.2">
      <c r="A1171" t="s">
        <v>188</v>
      </c>
      <c r="B1171">
        <v>2.29</v>
      </c>
      <c r="C1171">
        <f>VLOOKUP(A1171,'[3]Lookup Tables'!$A$2:$D$1483,2,FALSE)</f>
        <v>5</v>
      </c>
      <c r="D1171">
        <f>VLOOKUP(A1171,'[3]Lookup Tables'!$A$2:$D$1483,3,FALSE)</f>
        <v>2.2999999999999998</v>
      </c>
      <c r="E1171" s="4">
        <f>VLOOKUP(A1171,'[3]Lookup Tables'!$A$2:$D$1483,4,FALSE)</f>
        <v>900000</v>
      </c>
      <c r="F1171" s="6">
        <f t="shared" si="18"/>
        <v>956022.64109999966</v>
      </c>
    </row>
    <row r="1172" spans="1:6" x14ac:dyDescent="0.2">
      <c r="A1172" t="s">
        <v>484</v>
      </c>
      <c r="B1172">
        <v>7.76</v>
      </c>
      <c r="C1172">
        <f>VLOOKUP(A1172,'[3]Lookup Tables'!$A$2:$D$1483,2,FALSE)</f>
        <v>2</v>
      </c>
      <c r="D1172">
        <f>VLOOKUP(A1172,'[3]Lookup Tables'!$A$2:$D$1483,3,FALSE)</f>
        <v>-0.7</v>
      </c>
      <c r="E1172" s="4">
        <f>VLOOKUP(A1172,'[3]Lookup Tables'!$A$2:$D$1483,4,FALSE)</f>
        <v>518500</v>
      </c>
      <c r="F1172" s="6">
        <f t="shared" si="18"/>
        <v>550775.2660114998</v>
      </c>
    </row>
    <row r="1173" spans="1:6" x14ac:dyDescent="0.2">
      <c r="A1173" t="s">
        <v>485</v>
      </c>
      <c r="B1173">
        <v>5.15</v>
      </c>
      <c r="C1173">
        <f>VLOOKUP(A1173,'[3]Lookup Tables'!$A$2:$D$1483,2,FALSE)</f>
        <v>4</v>
      </c>
      <c r="D1173">
        <f>VLOOKUP(A1173,'[3]Lookup Tables'!$A$2:$D$1483,3,FALSE)</f>
        <v>0.1</v>
      </c>
      <c r="E1173" s="4">
        <f>VLOOKUP(A1173,'[3]Lookup Tables'!$A$2:$D$1483,4,FALSE)</f>
        <v>523700</v>
      </c>
      <c r="F1173" s="6">
        <f t="shared" si="18"/>
        <v>556298.95238229982</v>
      </c>
    </row>
    <row r="1174" spans="1:6" x14ac:dyDescent="0.2">
      <c r="A1174" t="s">
        <v>594</v>
      </c>
      <c r="B1174">
        <v>4.5599999999999996</v>
      </c>
      <c r="C1174">
        <f>VLOOKUP(A1174,'[3]Lookup Tables'!$A$2:$D$1483,2,FALSE)</f>
        <v>12</v>
      </c>
      <c r="D1174">
        <f>VLOOKUP(A1174,'[3]Lookup Tables'!$A$2:$D$1483,3,FALSE)</f>
        <v>0.2</v>
      </c>
      <c r="E1174" s="4">
        <f>VLOOKUP(A1174,'[3]Lookup Tables'!$A$2:$D$1483,4,FALSE)</f>
        <v>12666667</v>
      </c>
      <c r="F1174" s="6">
        <f t="shared" si="18"/>
        <v>13455133.821415789</v>
      </c>
    </row>
    <row r="1175" spans="1:6" x14ac:dyDescent="0.2">
      <c r="A1175" t="s">
        <v>486</v>
      </c>
      <c r="B1175">
        <v>6.09</v>
      </c>
      <c r="C1175">
        <f>VLOOKUP(A1175,'[3]Lookup Tables'!$A$2:$D$1483,2,FALSE)</f>
        <v>2</v>
      </c>
      <c r="D1175">
        <f>VLOOKUP(A1175,'[3]Lookup Tables'!$A$2:$D$1483,3,FALSE)</f>
        <v>-0.4</v>
      </c>
      <c r="E1175" s="4">
        <f>VLOOKUP(A1175,'[3]Lookup Tables'!$A$2:$D$1483,4,FALSE)</f>
        <v>518000</v>
      </c>
      <c r="F1175" s="6">
        <f t="shared" si="18"/>
        <v>550244.14232199988</v>
      </c>
    </row>
    <row r="1176" spans="1:6" x14ac:dyDescent="0.2">
      <c r="A1176" t="s">
        <v>192</v>
      </c>
      <c r="B1176">
        <v>2.64</v>
      </c>
      <c r="C1176">
        <f>VLOOKUP(A1176,'[3]Lookup Tables'!$A$2:$D$1483,2,FALSE)</f>
        <v>8</v>
      </c>
      <c r="D1176">
        <f>VLOOKUP(A1176,'[3]Lookup Tables'!$A$2:$D$1483,3,FALSE)</f>
        <v>1.5</v>
      </c>
      <c r="E1176" s="4">
        <f>VLOOKUP(A1176,'[3]Lookup Tables'!$A$2:$D$1483,4,FALSE)</f>
        <v>4000000</v>
      </c>
      <c r="F1176" s="6">
        <f t="shared" si="18"/>
        <v>4248989.5159999989</v>
      </c>
    </row>
    <row r="1177" spans="1:6" x14ac:dyDescent="0.2">
      <c r="A1177" t="s">
        <v>193</v>
      </c>
      <c r="B1177">
        <v>5.18</v>
      </c>
      <c r="C1177">
        <f>VLOOKUP(A1177,'[3]Lookup Tables'!$A$2:$D$1483,2,FALSE)</f>
        <v>5</v>
      </c>
      <c r="D1177">
        <f>VLOOKUP(A1177,'[3]Lookup Tables'!$A$2:$D$1483,3,FALSE)</f>
        <v>-0.1</v>
      </c>
      <c r="E1177" s="4">
        <f>VLOOKUP(A1177,'[3]Lookup Tables'!$A$2:$D$1483,4,FALSE)</f>
        <v>2600000</v>
      </c>
      <c r="F1177" s="6">
        <f t="shared" si="18"/>
        <v>2761843.1853999994</v>
      </c>
    </row>
    <row r="1178" spans="1:6" x14ac:dyDescent="0.2">
      <c r="A1178" t="s">
        <v>194</v>
      </c>
      <c r="B1178">
        <v>3.68</v>
      </c>
      <c r="C1178">
        <f>VLOOKUP(A1178,'[3]Lookup Tables'!$A$2:$D$1483,2,FALSE)</f>
        <v>10</v>
      </c>
      <c r="D1178">
        <f>VLOOKUP(A1178,'[3]Lookup Tables'!$A$2:$D$1483,3,FALSE)</f>
        <v>4.2</v>
      </c>
      <c r="E1178" s="4">
        <f>VLOOKUP(A1178,'[3]Lookup Tables'!$A$2:$D$1483,4,FALSE)</f>
        <v>7500000</v>
      </c>
      <c r="F1178" s="6">
        <f t="shared" si="18"/>
        <v>7966855.3424999975</v>
      </c>
    </row>
    <row r="1179" spans="1:6" x14ac:dyDescent="0.2">
      <c r="A1179" t="s">
        <v>195</v>
      </c>
      <c r="B1179">
        <v>1.69</v>
      </c>
      <c r="C1179">
        <f>VLOOKUP(A1179,'[3]Lookup Tables'!$A$2:$D$1483,2,FALSE)</f>
        <v>9</v>
      </c>
      <c r="D1179">
        <f>VLOOKUP(A1179,'[3]Lookup Tables'!$A$2:$D$1483,3,FALSE)</f>
        <v>6.1</v>
      </c>
      <c r="E1179" s="4">
        <f>VLOOKUP(A1179,'[3]Lookup Tables'!$A$2:$D$1483,4,FALSE)</f>
        <v>34571429</v>
      </c>
      <c r="F1179" s="6">
        <f t="shared" si="18"/>
        <v>36723409.843534574</v>
      </c>
    </row>
    <row r="1180" spans="1:6" x14ac:dyDescent="0.2">
      <c r="A1180" t="s">
        <v>196</v>
      </c>
      <c r="B1180">
        <v>4.55</v>
      </c>
      <c r="C1180">
        <f>VLOOKUP(A1180,'[3]Lookup Tables'!$A$2:$D$1483,2,FALSE)</f>
        <v>5</v>
      </c>
      <c r="D1180">
        <f>VLOOKUP(A1180,'[3]Lookup Tables'!$A$2:$D$1483,3,FALSE)</f>
        <v>0.3</v>
      </c>
      <c r="E1180" s="4">
        <f>VLOOKUP(A1180,'[3]Lookup Tables'!$A$2:$D$1483,4,FALSE)</f>
        <v>7250000</v>
      </c>
      <c r="F1180" s="6">
        <f t="shared" ref="F1180:F1243" si="19">E1180*1.019*1.021*1.021</f>
        <v>7701293.4977499973</v>
      </c>
    </row>
    <row r="1181" spans="1:6" x14ac:dyDescent="0.2">
      <c r="A1181" t="s">
        <v>197</v>
      </c>
      <c r="B1181">
        <v>3.4</v>
      </c>
      <c r="C1181">
        <f>VLOOKUP(A1181,'[3]Lookup Tables'!$A$2:$D$1483,2,FALSE)</f>
        <v>7</v>
      </c>
      <c r="D1181">
        <f>VLOOKUP(A1181,'[3]Lookup Tables'!$A$2:$D$1483,3,FALSE)</f>
        <v>0.8</v>
      </c>
      <c r="E1181" s="4">
        <f>VLOOKUP(A1181,'[3]Lookup Tables'!$A$2:$D$1483,4,FALSE)</f>
        <v>11250000</v>
      </c>
      <c r="F1181" s="6">
        <f t="shared" si="19"/>
        <v>11950283.013749994</v>
      </c>
    </row>
    <row r="1182" spans="1:6" x14ac:dyDescent="0.2">
      <c r="A1182" t="s">
        <v>200</v>
      </c>
      <c r="B1182">
        <v>3.14</v>
      </c>
      <c r="C1182">
        <f>VLOOKUP(A1182,'[3]Lookup Tables'!$A$2:$D$1483,2,FALSE)</f>
        <v>6</v>
      </c>
      <c r="D1182">
        <f>VLOOKUP(A1182,'[3]Lookup Tables'!$A$2:$D$1483,3,FALSE)</f>
        <v>5.7</v>
      </c>
      <c r="E1182" s="4">
        <f>VLOOKUP(A1182,'[3]Lookup Tables'!$A$2:$D$1483,4,FALSE)</f>
        <v>4700000</v>
      </c>
      <c r="F1182" s="6">
        <f t="shared" si="19"/>
        <v>4992562.6812999994</v>
      </c>
    </row>
    <row r="1183" spans="1:6" x14ac:dyDescent="0.2">
      <c r="A1183" t="s">
        <v>201</v>
      </c>
      <c r="B1183">
        <v>4.68</v>
      </c>
      <c r="C1183">
        <f>VLOOKUP(A1183,'[3]Lookup Tables'!$A$2:$D$1483,2,FALSE)</f>
        <v>3</v>
      </c>
      <c r="D1183">
        <f>VLOOKUP(A1183,'[3]Lookup Tables'!$A$2:$D$1483,3,FALSE)</f>
        <v>-0.2</v>
      </c>
      <c r="E1183" s="4">
        <f>VLOOKUP(A1183,'[3]Lookup Tables'!$A$2:$D$1483,4,FALSE)</f>
        <v>513000</v>
      </c>
      <c r="F1183" s="6">
        <f t="shared" si="19"/>
        <v>544932.9054269999</v>
      </c>
    </row>
    <row r="1184" spans="1:6" x14ac:dyDescent="0.2">
      <c r="A1184" t="s">
        <v>488</v>
      </c>
      <c r="B1184">
        <v>4.33</v>
      </c>
      <c r="C1184">
        <f>VLOOKUP(A1184,'[3]Lookup Tables'!$A$2:$D$1483,2,FALSE)</f>
        <v>5</v>
      </c>
      <c r="D1184">
        <f>VLOOKUP(A1184,'[3]Lookup Tables'!$A$2:$D$1483,3,FALSE)</f>
        <v>0.4</v>
      </c>
      <c r="E1184" s="4">
        <f>VLOOKUP(A1184,'[3]Lookup Tables'!$A$2:$D$1483,4,FALSE)</f>
        <v>3500000</v>
      </c>
      <c r="F1184" s="6">
        <f t="shared" si="19"/>
        <v>3717865.8264999986</v>
      </c>
    </row>
    <row r="1185" spans="1:6" x14ac:dyDescent="0.2">
      <c r="A1185" t="s">
        <v>202</v>
      </c>
      <c r="B1185">
        <v>2.5299999999999998</v>
      </c>
      <c r="C1185">
        <f>VLOOKUP(A1185,'[3]Lookup Tables'!$A$2:$D$1483,2,FALSE)</f>
        <v>6</v>
      </c>
      <c r="D1185">
        <f>VLOOKUP(A1185,'[3]Lookup Tables'!$A$2:$D$1483,3,FALSE)</f>
        <v>0.8</v>
      </c>
      <c r="E1185" s="4">
        <f>VLOOKUP(A1185,'[3]Lookup Tables'!$A$2:$D$1483,4,FALSE)</f>
        <v>1150000</v>
      </c>
      <c r="F1185" s="6">
        <f t="shared" si="19"/>
        <v>1221584.4858499998</v>
      </c>
    </row>
    <row r="1186" spans="1:6" x14ac:dyDescent="0.2">
      <c r="A1186" t="s">
        <v>490</v>
      </c>
      <c r="B1186">
        <v>3.35</v>
      </c>
      <c r="C1186">
        <f>VLOOKUP(A1186,'[3]Lookup Tables'!$A$2:$D$1483,2,FALSE)</f>
        <v>14</v>
      </c>
      <c r="D1186">
        <f>VLOOKUP(A1186,'[3]Lookup Tables'!$A$2:$D$1483,3,FALSE)</f>
        <v>2.5</v>
      </c>
      <c r="E1186" s="4">
        <f>VLOOKUP(A1186,'[3]Lookup Tables'!$A$2:$D$1483,4,FALSE)</f>
        <v>16000000</v>
      </c>
      <c r="F1186" s="6">
        <f t="shared" si="19"/>
        <v>16995958.063999996</v>
      </c>
    </row>
    <row r="1187" spans="1:6" x14ac:dyDescent="0.2">
      <c r="A1187" t="s">
        <v>595</v>
      </c>
      <c r="B1187">
        <v>6.43</v>
      </c>
      <c r="C1187">
        <f>VLOOKUP(A1187,'[3]Lookup Tables'!$A$2:$D$1483,2,FALSE)</f>
        <v>2</v>
      </c>
      <c r="D1187">
        <f>VLOOKUP(A1187,'[3]Lookup Tables'!$A$2:$D$1483,3,FALSE)</f>
        <v>-1</v>
      </c>
      <c r="E1187" s="4">
        <f>VLOOKUP(A1187,'[3]Lookup Tables'!$A$2:$D$1483,4,FALSE)</f>
        <v>507500</v>
      </c>
      <c r="F1187" s="6">
        <f t="shared" si="19"/>
        <v>539090.54484249989</v>
      </c>
    </row>
    <row r="1188" spans="1:6" x14ac:dyDescent="0.2">
      <c r="A1188" t="s">
        <v>205</v>
      </c>
      <c r="B1188">
        <v>4.6900000000000004</v>
      </c>
      <c r="C1188">
        <f>VLOOKUP(A1188,'[3]Lookup Tables'!$A$2:$D$1483,2,FALSE)</f>
        <v>7</v>
      </c>
      <c r="D1188">
        <f>VLOOKUP(A1188,'[3]Lookup Tables'!$A$2:$D$1483,3,FALSE)</f>
        <v>0.6</v>
      </c>
      <c r="E1188" s="4">
        <f>VLOOKUP(A1188,'[3]Lookup Tables'!$A$2:$D$1483,4,FALSE)</f>
        <v>12000000</v>
      </c>
      <c r="F1188" s="6">
        <f t="shared" si="19"/>
        <v>12746968.547999995</v>
      </c>
    </row>
    <row r="1189" spans="1:6" x14ac:dyDescent="0.2">
      <c r="A1189" t="s">
        <v>596</v>
      </c>
      <c r="B1189">
        <v>7.71</v>
      </c>
      <c r="C1189">
        <f>VLOOKUP(A1189,'[3]Lookup Tables'!$A$2:$D$1483,2,FALSE)</f>
        <v>2</v>
      </c>
      <c r="D1189">
        <f>VLOOKUP(A1189,'[3]Lookup Tables'!$A$2:$D$1483,3,FALSE)</f>
        <v>-0.2</v>
      </c>
      <c r="E1189" s="4">
        <f>VLOOKUP(A1189,'[3]Lookup Tables'!$A$2:$D$1483,4,FALSE)</f>
        <v>510500</v>
      </c>
      <c r="F1189" s="6">
        <f t="shared" si="19"/>
        <v>542277.28697949986</v>
      </c>
    </row>
    <row r="1190" spans="1:6" x14ac:dyDescent="0.2">
      <c r="A1190" t="s">
        <v>208</v>
      </c>
      <c r="B1190">
        <v>2.44</v>
      </c>
      <c r="C1190">
        <f>VLOOKUP(A1190,'[3]Lookup Tables'!$A$2:$D$1483,2,FALSE)</f>
        <v>11</v>
      </c>
      <c r="D1190">
        <f>VLOOKUP(A1190,'[3]Lookup Tables'!$A$2:$D$1483,3,FALSE)</f>
        <v>5.5</v>
      </c>
      <c r="E1190" s="4">
        <f>VLOOKUP(A1190,'[3]Lookup Tables'!$A$2:$D$1483,4,FALSE)</f>
        <v>25000000</v>
      </c>
      <c r="F1190" s="6">
        <f t="shared" si="19"/>
        <v>26556184.47499999</v>
      </c>
    </row>
    <row r="1191" spans="1:6" x14ac:dyDescent="0.2">
      <c r="A1191" t="s">
        <v>597</v>
      </c>
      <c r="B1191">
        <v>3.71</v>
      </c>
      <c r="C1191">
        <f>VLOOKUP(A1191,'[3]Lookup Tables'!$A$2:$D$1483,2,FALSE)</f>
        <v>11</v>
      </c>
      <c r="D1191">
        <f>VLOOKUP(A1191,'[3]Lookup Tables'!$A$2:$D$1483,3,FALSE)</f>
        <v>2.4</v>
      </c>
      <c r="E1191" s="4">
        <f>VLOOKUP(A1191,'[3]Lookup Tables'!$A$2:$D$1483,4,FALSE)</f>
        <v>6000000</v>
      </c>
      <c r="F1191" s="6">
        <f t="shared" si="19"/>
        <v>6373484.2739999974</v>
      </c>
    </row>
    <row r="1192" spans="1:6" x14ac:dyDescent="0.2">
      <c r="A1192" t="s">
        <v>598</v>
      </c>
      <c r="B1192">
        <v>9.16</v>
      </c>
      <c r="C1192">
        <f>VLOOKUP(A1192,'[3]Lookup Tables'!$A$2:$D$1483,2,FALSE)</f>
        <v>10</v>
      </c>
      <c r="D1192">
        <f>VLOOKUP(A1192,'[3]Lookup Tables'!$A$2:$D$1483,3,FALSE)</f>
        <v>-1.6</v>
      </c>
      <c r="E1192" s="4">
        <f>VLOOKUP(A1192,'[3]Lookup Tables'!$A$2:$D$1483,4,FALSE)</f>
        <v>2500000</v>
      </c>
      <c r="F1192" s="6">
        <f t="shared" si="19"/>
        <v>2655618.4474999988</v>
      </c>
    </row>
    <row r="1193" spans="1:6" x14ac:dyDescent="0.2">
      <c r="A1193" t="s">
        <v>599</v>
      </c>
      <c r="B1193">
        <v>3.96</v>
      </c>
      <c r="C1193">
        <f>VLOOKUP(A1193,'[3]Lookup Tables'!$A$2:$D$1483,2,FALSE)</f>
        <v>3</v>
      </c>
      <c r="D1193">
        <f>VLOOKUP(A1193,'[3]Lookup Tables'!$A$2:$D$1483,3,FALSE)</f>
        <v>0.4</v>
      </c>
      <c r="E1193" s="4">
        <f>VLOOKUP(A1193,'[3]Lookup Tables'!$A$2:$D$1483,4,FALSE)</f>
        <v>520000</v>
      </c>
      <c r="F1193" s="6">
        <f t="shared" si="19"/>
        <v>552368.6370799999</v>
      </c>
    </row>
    <row r="1194" spans="1:6" x14ac:dyDescent="0.2">
      <c r="A1194" t="s">
        <v>495</v>
      </c>
      <c r="B1194">
        <v>5.44</v>
      </c>
      <c r="C1194">
        <f>VLOOKUP(A1194,'[3]Lookup Tables'!$A$2:$D$1483,2,FALSE)</f>
        <v>6</v>
      </c>
      <c r="D1194">
        <f>VLOOKUP(A1194,'[3]Lookup Tables'!$A$2:$D$1483,3,FALSE)</f>
        <v>-0.5</v>
      </c>
      <c r="E1194" s="4">
        <f>VLOOKUP(A1194,'[3]Lookup Tables'!$A$2:$D$1483,4,FALSE)</f>
        <v>3025000</v>
      </c>
      <c r="F1194" s="6">
        <f t="shared" si="19"/>
        <v>3213298.3214749987</v>
      </c>
    </row>
    <row r="1195" spans="1:6" x14ac:dyDescent="0.2">
      <c r="A1195" t="s">
        <v>212</v>
      </c>
      <c r="B1195">
        <v>3.69</v>
      </c>
      <c r="C1195">
        <f>VLOOKUP(A1195,'[3]Lookup Tables'!$A$2:$D$1483,2,FALSE)</f>
        <v>11</v>
      </c>
      <c r="D1195">
        <f>VLOOKUP(A1195,'[3]Lookup Tables'!$A$2:$D$1483,3,FALSE)</f>
        <v>0.6</v>
      </c>
      <c r="E1195" s="4">
        <f>VLOOKUP(A1195,'[3]Lookup Tables'!$A$2:$D$1483,4,FALSE)</f>
        <v>6250000</v>
      </c>
      <c r="F1195" s="6">
        <f t="shared" si="19"/>
        <v>6639046.1187499976</v>
      </c>
    </row>
    <row r="1196" spans="1:6" x14ac:dyDescent="0.2">
      <c r="A1196" t="s">
        <v>600</v>
      </c>
      <c r="B1196">
        <v>4.05</v>
      </c>
      <c r="C1196">
        <f>VLOOKUP(A1196,'[3]Lookup Tables'!$A$2:$D$1483,2,FALSE)</f>
        <v>14</v>
      </c>
      <c r="D1196">
        <f>VLOOKUP(A1196,'[3]Lookup Tables'!$A$2:$D$1483,3,FALSE)</f>
        <v>0.2</v>
      </c>
      <c r="E1196" s="4">
        <f>VLOOKUP(A1196,'[3]Lookup Tables'!$A$2:$D$1483,4,FALSE)</f>
        <v>5000000</v>
      </c>
      <c r="F1196" s="6">
        <f t="shared" si="19"/>
        <v>5311236.8949999977</v>
      </c>
    </row>
    <row r="1197" spans="1:6" x14ac:dyDescent="0.2">
      <c r="A1197" t="s">
        <v>214</v>
      </c>
      <c r="B1197">
        <v>2.88</v>
      </c>
      <c r="C1197">
        <f>VLOOKUP(A1197,'[3]Lookup Tables'!$A$2:$D$1483,2,FALSE)</f>
        <v>2</v>
      </c>
      <c r="D1197">
        <f>VLOOKUP(A1197,'[3]Lookup Tables'!$A$2:$D$1483,3,FALSE)</f>
        <v>1.4</v>
      </c>
      <c r="E1197" s="4">
        <f>VLOOKUP(A1197,'[3]Lookup Tables'!$A$2:$D$1483,4,FALSE)</f>
        <v>516500</v>
      </c>
      <c r="F1197" s="6">
        <f t="shared" si="19"/>
        <v>548650.7712534999</v>
      </c>
    </row>
    <row r="1198" spans="1:6" x14ac:dyDescent="0.2">
      <c r="A1198" t="s">
        <v>496</v>
      </c>
      <c r="B1198">
        <v>5.0199999999999996</v>
      </c>
      <c r="C1198">
        <f>VLOOKUP(A1198,'[3]Lookup Tables'!$A$2:$D$1483,2,FALSE)</f>
        <v>5</v>
      </c>
      <c r="D1198">
        <f>VLOOKUP(A1198,'[3]Lookup Tables'!$A$2:$D$1483,3,FALSE)</f>
        <v>0</v>
      </c>
      <c r="E1198" s="4">
        <f>VLOOKUP(A1198,'[3]Lookup Tables'!$A$2:$D$1483,4,FALSE)</f>
        <v>1050000</v>
      </c>
      <c r="F1198" s="6">
        <f t="shared" si="19"/>
        <v>1115359.7479499998</v>
      </c>
    </row>
    <row r="1199" spans="1:6" x14ac:dyDescent="0.2">
      <c r="A1199" t="s">
        <v>601</v>
      </c>
      <c r="B1199">
        <v>7.11</v>
      </c>
      <c r="C1199">
        <f>VLOOKUP(A1199,'[3]Lookup Tables'!$A$2:$D$1483,2,FALSE)</f>
        <v>11</v>
      </c>
      <c r="D1199">
        <f>VLOOKUP(A1199,'[3]Lookup Tables'!$A$2:$D$1483,3,FALSE)</f>
        <v>-1</v>
      </c>
      <c r="E1199" s="4">
        <f>VLOOKUP(A1199,'[3]Lookup Tables'!$A$2:$D$1483,4,FALSE)</f>
        <v>5500000</v>
      </c>
      <c r="F1199" s="6">
        <f t="shared" si="19"/>
        <v>5842360.584499998</v>
      </c>
    </row>
    <row r="1200" spans="1:6" x14ac:dyDescent="0.2">
      <c r="A1200" t="s">
        <v>602</v>
      </c>
      <c r="B1200">
        <v>9.35</v>
      </c>
      <c r="C1200">
        <f>VLOOKUP(A1200,'[3]Lookup Tables'!$A$2:$D$1483,2,FALSE)</f>
        <v>4</v>
      </c>
      <c r="D1200">
        <f>VLOOKUP(A1200,'[3]Lookup Tables'!$A$2:$D$1483,3,FALSE)</f>
        <v>-0.3</v>
      </c>
      <c r="E1200" s="4">
        <f>VLOOKUP(A1200,'[3]Lookup Tables'!$A$2:$D$1483,4,FALSE)</f>
        <v>1000000</v>
      </c>
      <c r="F1200" s="6">
        <f t="shared" si="19"/>
        <v>1062247.3789999997</v>
      </c>
    </row>
    <row r="1201" spans="1:6" x14ac:dyDescent="0.2">
      <c r="A1201" t="s">
        <v>497</v>
      </c>
      <c r="B1201">
        <v>5.83</v>
      </c>
      <c r="C1201">
        <f>VLOOKUP(A1201,'[3]Lookup Tables'!$A$2:$D$1483,2,FALSE)</f>
        <v>6</v>
      </c>
      <c r="D1201">
        <f>VLOOKUP(A1201,'[3]Lookup Tables'!$A$2:$D$1483,3,FALSE)</f>
        <v>-1</v>
      </c>
      <c r="E1201" s="4">
        <f>VLOOKUP(A1201,'[3]Lookup Tables'!$A$2:$D$1483,4,FALSE)</f>
        <v>2975000</v>
      </c>
      <c r="F1201" s="6">
        <f t="shared" si="19"/>
        <v>3160185.9525249992</v>
      </c>
    </row>
    <row r="1202" spans="1:6" x14ac:dyDescent="0.2">
      <c r="A1202" t="s">
        <v>216</v>
      </c>
      <c r="B1202">
        <v>3.38</v>
      </c>
      <c r="C1202">
        <f>VLOOKUP(A1202,'[3]Lookup Tables'!$A$2:$D$1483,2,FALSE)</f>
        <v>4</v>
      </c>
      <c r="D1202">
        <f>VLOOKUP(A1202,'[3]Lookup Tables'!$A$2:$D$1483,3,FALSE)</f>
        <v>0.7</v>
      </c>
      <c r="E1202" s="4">
        <f>VLOOKUP(A1202,'[3]Lookup Tables'!$A$2:$D$1483,4,FALSE)</f>
        <v>512500</v>
      </c>
      <c r="F1202" s="6">
        <f t="shared" si="19"/>
        <v>544401.78173749987</v>
      </c>
    </row>
    <row r="1203" spans="1:6" x14ac:dyDescent="0.2">
      <c r="A1203" t="s">
        <v>217</v>
      </c>
      <c r="B1203">
        <v>3.62</v>
      </c>
      <c r="C1203">
        <f>VLOOKUP(A1203,'[3]Lookup Tables'!$A$2:$D$1483,2,FALSE)</f>
        <v>11</v>
      </c>
      <c r="D1203">
        <f>VLOOKUP(A1203,'[3]Lookup Tables'!$A$2:$D$1483,3,FALSE)</f>
        <v>1.3</v>
      </c>
      <c r="E1203" s="4">
        <f>VLOOKUP(A1203,'[3]Lookup Tables'!$A$2:$D$1483,4,FALSE)</f>
        <v>6666667</v>
      </c>
      <c r="F1203" s="6">
        <f t="shared" si="19"/>
        <v>7081649.5474157911</v>
      </c>
    </row>
    <row r="1204" spans="1:6" x14ac:dyDescent="0.2">
      <c r="A1204" t="s">
        <v>218</v>
      </c>
      <c r="B1204">
        <v>3.48</v>
      </c>
      <c r="C1204" t="str">
        <f>VLOOKUP(A1204,'[3]Lookup Tables'!$A$2:$D$1483,2,FALSE)</f>
        <v>1st</v>
      </c>
      <c r="D1204">
        <f>VLOOKUP(A1204,'[3]Lookup Tables'!$A$2:$D$1483,3,FALSE)</f>
        <v>2.8</v>
      </c>
      <c r="E1204" s="4">
        <f>VLOOKUP(A1204,'[3]Lookup Tables'!$A$2:$D$1483,4,FALSE)</f>
        <v>3125000</v>
      </c>
      <c r="F1204" s="6">
        <f t="shared" si="19"/>
        <v>3319523.0593749988</v>
      </c>
    </row>
    <row r="1205" spans="1:6" x14ac:dyDescent="0.2">
      <c r="A1205" t="s">
        <v>603</v>
      </c>
      <c r="B1205">
        <v>3.41</v>
      </c>
      <c r="C1205">
        <f>VLOOKUP(A1205,'[3]Lookup Tables'!$A$2:$D$1483,2,FALSE)</f>
        <v>4</v>
      </c>
      <c r="D1205">
        <f>VLOOKUP(A1205,'[3]Lookup Tables'!$A$2:$D$1483,3,FALSE)</f>
        <v>0.3</v>
      </c>
      <c r="E1205" s="4">
        <f>VLOOKUP(A1205,'[3]Lookup Tables'!$A$2:$D$1483,4,FALSE)</f>
        <v>1400000</v>
      </c>
      <c r="F1205" s="6">
        <f t="shared" si="19"/>
        <v>1487146.3305999995</v>
      </c>
    </row>
    <row r="1206" spans="1:6" x14ac:dyDescent="0.2">
      <c r="A1206" t="s">
        <v>604</v>
      </c>
      <c r="B1206">
        <v>3.12</v>
      </c>
      <c r="C1206">
        <f>VLOOKUP(A1206,'[3]Lookup Tables'!$A$2:$D$1483,2,FALSE)</f>
        <v>8</v>
      </c>
      <c r="D1206">
        <f>VLOOKUP(A1206,'[3]Lookup Tables'!$A$2:$D$1483,3,FALSE)</f>
        <v>0.4</v>
      </c>
      <c r="E1206" s="4">
        <f>VLOOKUP(A1206,'[3]Lookup Tables'!$A$2:$D$1483,4,FALSE)</f>
        <v>760000</v>
      </c>
      <c r="F1206" s="6">
        <f t="shared" si="19"/>
        <v>807308.00803999964</v>
      </c>
    </row>
    <row r="1207" spans="1:6" x14ac:dyDescent="0.2">
      <c r="A1207" t="s">
        <v>605</v>
      </c>
      <c r="B1207">
        <v>5.82</v>
      </c>
      <c r="C1207">
        <f>VLOOKUP(A1207,'[3]Lookup Tables'!$A$2:$D$1483,2,FALSE)</f>
        <v>3</v>
      </c>
      <c r="D1207">
        <f>VLOOKUP(A1207,'[3]Lookup Tables'!$A$2:$D$1483,3,FALSE)</f>
        <v>-0.3</v>
      </c>
      <c r="E1207" s="4">
        <f>VLOOKUP(A1207,'[3]Lookup Tables'!$A$2:$D$1483,4,FALSE)</f>
        <v>512500</v>
      </c>
      <c r="F1207" s="6">
        <f t="shared" si="19"/>
        <v>544401.78173749987</v>
      </c>
    </row>
    <row r="1208" spans="1:6" x14ac:dyDescent="0.2">
      <c r="A1208" t="s">
        <v>224</v>
      </c>
      <c r="B1208">
        <v>3.04</v>
      </c>
      <c r="C1208">
        <f>VLOOKUP(A1208,'[3]Lookup Tables'!$A$2:$D$1483,2,FALSE)</f>
        <v>4</v>
      </c>
      <c r="D1208">
        <f>VLOOKUP(A1208,'[3]Lookup Tables'!$A$2:$D$1483,3,FALSE)</f>
        <v>6.1</v>
      </c>
      <c r="E1208" s="4">
        <f>VLOOKUP(A1208,'[3]Lookup Tables'!$A$2:$D$1483,4,FALSE)</f>
        <v>539000</v>
      </c>
      <c r="F1208" s="6">
        <f t="shared" si="19"/>
        <v>572551.33728099999</v>
      </c>
    </row>
    <row r="1209" spans="1:6" x14ac:dyDescent="0.2">
      <c r="A1209" t="s">
        <v>606</v>
      </c>
      <c r="B1209">
        <v>5.59</v>
      </c>
      <c r="C1209">
        <f>VLOOKUP(A1209,'[3]Lookup Tables'!$A$2:$D$1483,2,FALSE)</f>
        <v>3</v>
      </c>
      <c r="D1209">
        <f>VLOOKUP(A1209,'[3]Lookup Tables'!$A$2:$D$1483,3,FALSE)</f>
        <v>0</v>
      </c>
      <c r="E1209" s="4">
        <f>VLOOKUP(A1209,'[3]Lookup Tables'!$A$2:$D$1483,4,FALSE)</f>
        <v>519190</v>
      </c>
      <c r="F1209" s="6">
        <f t="shared" si="19"/>
        <v>551508.21670300991</v>
      </c>
    </row>
    <row r="1210" spans="1:6" x14ac:dyDescent="0.2">
      <c r="A1210" t="s">
        <v>226</v>
      </c>
      <c r="B1210">
        <v>3.4</v>
      </c>
      <c r="C1210">
        <f>VLOOKUP(A1210,'[3]Lookup Tables'!$A$2:$D$1483,2,FALSE)</f>
        <v>2</v>
      </c>
      <c r="D1210">
        <f>VLOOKUP(A1210,'[3]Lookup Tables'!$A$2:$D$1483,3,FALSE)</f>
        <v>2.6</v>
      </c>
      <c r="E1210" s="4">
        <f>VLOOKUP(A1210,'[3]Lookup Tables'!$A$2:$D$1483,4,FALSE)</f>
        <v>515750</v>
      </c>
      <c r="F1210" s="6">
        <f t="shared" si="19"/>
        <v>547854.08571924991</v>
      </c>
    </row>
    <row r="1211" spans="1:6" x14ac:dyDescent="0.2">
      <c r="A1211" t="s">
        <v>227</v>
      </c>
      <c r="B1211">
        <v>4.5199999999999996</v>
      </c>
      <c r="C1211">
        <f>VLOOKUP(A1211,'[3]Lookup Tables'!$A$2:$D$1483,2,FALSE)</f>
        <v>4</v>
      </c>
      <c r="D1211">
        <f>VLOOKUP(A1211,'[3]Lookup Tables'!$A$2:$D$1483,3,FALSE)</f>
        <v>-0.2</v>
      </c>
      <c r="E1211" s="4">
        <f>VLOOKUP(A1211,'[3]Lookup Tables'!$A$2:$D$1483,4,FALSE)</f>
        <v>526400</v>
      </c>
      <c r="F1211" s="6">
        <f t="shared" si="19"/>
        <v>559167.0203055999</v>
      </c>
    </row>
    <row r="1212" spans="1:6" x14ac:dyDescent="0.2">
      <c r="A1212" t="s">
        <v>228</v>
      </c>
      <c r="B1212">
        <v>5.27</v>
      </c>
      <c r="C1212">
        <f>VLOOKUP(A1212,'[3]Lookup Tables'!$A$2:$D$1483,2,FALSE)</f>
        <v>3</v>
      </c>
      <c r="D1212">
        <f>VLOOKUP(A1212,'[3]Lookup Tables'!$A$2:$D$1483,3,FALSE)</f>
        <v>-0.1</v>
      </c>
      <c r="E1212" s="4">
        <f>VLOOKUP(A1212,'[3]Lookup Tables'!$A$2:$D$1483,4,FALSE)</f>
        <v>545000</v>
      </c>
      <c r="F1212" s="6">
        <f t="shared" si="19"/>
        <v>578924.82155499991</v>
      </c>
    </row>
    <row r="1213" spans="1:6" x14ac:dyDescent="0.2">
      <c r="A1213" t="s">
        <v>230</v>
      </c>
      <c r="B1213">
        <v>3.44</v>
      </c>
      <c r="C1213">
        <f>VLOOKUP(A1213,'[3]Lookup Tables'!$A$2:$D$1483,2,FALSE)</f>
        <v>6</v>
      </c>
      <c r="D1213">
        <f>VLOOKUP(A1213,'[3]Lookup Tables'!$A$2:$D$1483,3,FALSE)</f>
        <v>0.9</v>
      </c>
      <c r="E1213" s="4">
        <f>VLOOKUP(A1213,'[3]Lookup Tables'!$A$2:$D$1483,4,FALSE)</f>
        <v>1300000</v>
      </c>
      <c r="F1213" s="6">
        <f t="shared" si="19"/>
        <v>1380921.5926999997</v>
      </c>
    </row>
    <row r="1214" spans="1:6" x14ac:dyDescent="0.2">
      <c r="A1214" t="s">
        <v>231</v>
      </c>
      <c r="B1214">
        <v>4.95</v>
      </c>
      <c r="C1214">
        <f>VLOOKUP(A1214,'[3]Lookup Tables'!$A$2:$D$1483,2,FALSE)</f>
        <v>11</v>
      </c>
      <c r="D1214">
        <f>VLOOKUP(A1214,'[3]Lookup Tables'!$A$2:$D$1483,3,FALSE)</f>
        <v>-0.1</v>
      </c>
      <c r="E1214" s="4">
        <f>VLOOKUP(A1214,'[3]Lookup Tables'!$A$2:$D$1483,4,FALSE)</f>
        <v>12500000</v>
      </c>
      <c r="F1214" s="6">
        <f t="shared" si="19"/>
        <v>13278092.237499995</v>
      </c>
    </row>
    <row r="1215" spans="1:6" x14ac:dyDescent="0.2">
      <c r="A1215" t="s">
        <v>232</v>
      </c>
      <c r="B1215">
        <v>3.22</v>
      </c>
      <c r="C1215">
        <f>VLOOKUP(A1215,'[3]Lookup Tables'!$A$2:$D$1483,2,FALSE)</f>
        <v>2</v>
      </c>
      <c r="D1215">
        <f>VLOOKUP(A1215,'[3]Lookup Tables'!$A$2:$D$1483,3,FALSE)</f>
        <v>1.5</v>
      </c>
      <c r="E1215" s="4">
        <f>VLOOKUP(A1215,'[3]Lookup Tables'!$A$2:$D$1483,4,FALSE)</f>
        <v>516700</v>
      </c>
      <c r="F1215" s="6">
        <f t="shared" si="19"/>
        <v>548863.22072929982</v>
      </c>
    </row>
    <row r="1216" spans="1:6" x14ac:dyDescent="0.2">
      <c r="A1216" t="s">
        <v>233</v>
      </c>
      <c r="B1216">
        <v>6.93</v>
      </c>
      <c r="C1216">
        <f>VLOOKUP(A1216,'[3]Lookup Tables'!$A$2:$D$1483,2,FALSE)</f>
        <v>4</v>
      </c>
      <c r="D1216">
        <f>VLOOKUP(A1216,'[3]Lookup Tables'!$A$2:$D$1483,3,FALSE)</f>
        <v>-0.4</v>
      </c>
      <c r="E1216" s="4">
        <f>VLOOKUP(A1216,'[3]Lookup Tables'!$A$2:$D$1483,4,FALSE)</f>
        <v>523500</v>
      </c>
      <c r="F1216" s="6">
        <f t="shared" si="19"/>
        <v>556086.5029064999</v>
      </c>
    </row>
    <row r="1217" spans="1:6" x14ac:dyDescent="0.2">
      <c r="A1217" t="s">
        <v>234</v>
      </c>
      <c r="B1217">
        <v>4.7300000000000004</v>
      </c>
      <c r="C1217">
        <f>VLOOKUP(A1217,'[3]Lookup Tables'!$A$2:$D$1483,2,FALSE)</f>
        <v>7</v>
      </c>
      <c r="D1217">
        <f>VLOOKUP(A1217,'[3]Lookup Tables'!$A$2:$D$1483,3,FALSE)</f>
        <v>0.3</v>
      </c>
      <c r="E1217" s="4">
        <f>VLOOKUP(A1217,'[3]Lookup Tables'!$A$2:$D$1483,4,FALSE)</f>
        <v>4800000</v>
      </c>
      <c r="F1217" s="6">
        <f t="shared" si="19"/>
        <v>5098787.4191999985</v>
      </c>
    </row>
    <row r="1218" spans="1:6" x14ac:dyDescent="0.2">
      <c r="A1218" t="s">
        <v>501</v>
      </c>
      <c r="B1218">
        <v>2.82</v>
      </c>
      <c r="C1218">
        <f>VLOOKUP(A1218,'[3]Lookup Tables'!$A$2:$D$1483,2,FALSE)</f>
        <v>9</v>
      </c>
      <c r="D1218">
        <f>VLOOKUP(A1218,'[3]Lookup Tables'!$A$2:$D$1483,3,FALSE)</f>
        <v>0.7</v>
      </c>
      <c r="E1218" s="4">
        <f>VLOOKUP(A1218,'[3]Lookup Tables'!$A$2:$D$1483,4,FALSE)</f>
        <v>1000000</v>
      </c>
      <c r="F1218" s="6">
        <f t="shared" si="19"/>
        <v>1062247.3789999997</v>
      </c>
    </row>
    <row r="1219" spans="1:6" x14ac:dyDescent="0.2">
      <c r="A1219" t="s">
        <v>236</v>
      </c>
      <c r="B1219">
        <v>4.34</v>
      </c>
      <c r="C1219">
        <f>VLOOKUP(A1219,'[3]Lookup Tables'!$A$2:$D$1483,2,FALSE)</f>
        <v>5</v>
      </c>
      <c r="D1219">
        <f>VLOOKUP(A1219,'[3]Lookup Tables'!$A$2:$D$1483,3,FALSE)</f>
        <v>0.8</v>
      </c>
      <c r="E1219" s="4">
        <f>VLOOKUP(A1219,'[3]Lookup Tables'!$A$2:$D$1483,4,FALSE)</f>
        <v>529000</v>
      </c>
      <c r="F1219" s="6">
        <f t="shared" si="19"/>
        <v>561928.86349099991</v>
      </c>
    </row>
    <row r="1220" spans="1:6" x14ac:dyDescent="0.2">
      <c r="A1220" t="s">
        <v>237</v>
      </c>
      <c r="B1220">
        <v>7.77</v>
      </c>
      <c r="C1220">
        <f>VLOOKUP(A1220,'[3]Lookup Tables'!$A$2:$D$1483,2,FALSE)</f>
        <v>7</v>
      </c>
      <c r="D1220">
        <f>VLOOKUP(A1220,'[3]Lookup Tables'!$A$2:$D$1483,3,FALSE)</f>
        <v>-0.9</v>
      </c>
      <c r="E1220" s="4">
        <f>VLOOKUP(A1220,'[3]Lookup Tables'!$A$2:$D$1483,4,FALSE)</f>
        <v>5500000</v>
      </c>
      <c r="F1220" s="6">
        <f t="shared" si="19"/>
        <v>5842360.584499998</v>
      </c>
    </row>
    <row r="1221" spans="1:6" x14ac:dyDescent="0.2">
      <c r="A1221" t="s">
        <v>238</v>
      </c>
      <c r="B1221">
        <v>1.64</v>
      </c>
      <c r="C1221">
        <f>VLOOKUP(A1221,'[3]Lookup Tables'!$A$2:$D$1483,2,FALSE)</f>
        <v>8</v>
      </c>
      <c r="D1221">
        <f>VLOOKUP(A1221,'[3]Lookup Tables'!$A$2:$D$1483,3,FALSE)</f>
        <v>1.2</v>
      </c>
      <c r="E1221" s="4">
        <f>VLOOKUP(A1221,'[3]Lookup Tables'!$A$2:$D$1483,4,FALSE)</f>
        <v>9650000</v>
      </c>
      <c r="F1221" s="6">
        <f t="shared" si="19"/>
        <v>10250687.207349999</v>
      </c>
    </row>
    <row r="1222" spans="1:6" x14ac:dyDescent="0.2">
      <c r="A1222" t="s">
        <v>238</v>
      </c>
      <c r="B1222">
        <v>1.51</v>
      </c>
      <c r="C1222">
        <f>VLOOKUP(A1222,'[3]Lookup Tables'!$A$2:$D$1483,2,FALSE)</f>
        <v>8</v>
      </c>
      <c r="D1222">
        <f>VLOOKUP(A1222,'[3]Lookup Tables'!$A$2:$D$1483,3,FALSE)</f>
        <v>1.2</v>
      </c>
      <c r="E1222" s="4">
        <f>VLOOKUP(A1222,'[3]Lookup Tables'!$A$2:$D$1483,4,FALSE)</f>
        <v>9650000</v>
      </c>
      <c r="F1222" s="6">
        <f t="shared" si="19"/>
        <v>10250687.207349999</v>
      </c>
    </row>
    <row r="1223" spans="1:6" x14ac:dyDescent="0.2">
      <c r="A1223" t="s">
        <v>238</v>
      </c>
      <c r="B1223">
        <v>1.82</v>
      </c>
      <c r="C1223">
        <f>VLOOKUP(A1223,'[3]Lookup Tables'!$A$2:$D$1483,2,FALSE)</f>
        <v>8</v>
      </c>
      <c r="D1223">
        <f>VLOOKUP(A1223,'[3]Lookup Tables'!$A$2:$D$1483,3,FALSE)</f>
        <v>1.2</v>
      </c>
      <c r="E1223" s="4">
        <f>VLOOKUP(A1223,'[3]Lookup Tables'!$A$2:$D$1483,4,FALSE)</f>
        <v>9650000</v>
      </c>
      <c r="F1223" s="6">
        <f t="shared" si="19"/>
        <v>10250687.207349999</v>
      </c>
    </row>
    <row r="1224" spans="1:6" x14ac:dyDescent="0.2">
      <c r="A1224" t="s">
        <v>503</v>
      </c>
      <c r="B1224">
        <v>5.37</v>
      </c>
      <c r="C1224">
        <f>VLOOKUP(A1224,'[3]Lookup Tables'!$A$2:$D$1483,2,FALSE)</f>
        <v>6</v>
      </c>
      <c r="D1224">
        <f>VLOOKUP(A1224,'[3]Lookup Tables'!$A$2:$D$1483,3,FALSE)</f>
        <v>-0.4</v>
      </c>
      <c r="E1224" s="4">
        <f>VLOOKUP(A1224,'[3]Lookup Tables'!$A$2:$D$1483,4,FALSE)</f>
        <v>6167000</v>
      </c>
      <c r="F1224" s="6">
        <f t="shared" si="19"/>
        <v>6550879.5862929979</v>
      </c>
    </row>
    <row r="1225" spans="1:6" x14ac:dyDescent="0.2">
      <c r="A1225" t="s">
        <v>503</v>
      </c>
      <c r="B1225">
        <v>4.9800000000000004</v>
      </c>
      <c r="C1225">
        <f>VLOOKUP(A1225,'[3]Lookup Tables'!$A$2:$D$1483,2,FALSE)</f>
        <v>6</v>
      </c>
      <c r="D1225">
        <f>VLOOKUP(A1225,'[3]Lookup Tables'!$A$2:$D$1483,3,FALSE)</f>
        <v>-0.4</v>
      </c>
      <c r="E1225" s="4">
        <f>VLOOKUP(A1225,'[3]Lookup Tables'!$A$2:$D$1483,4,FALSE)</f>
        <v>6167000</v>
      </c>
      <c r="F1225" s="6">
        <f t="shared" si="19"/>
        <v>6550879.5862929979</v>
      </c>
    </row>
    <row r="1226" spans="1:6" x14ac:dyDescent="0.2">
      <c r="A1226" t="s">
        <v>503</v>
      </c>
      <c r="B1226">
        <v>6.17</v>
      </c>
      <c r="C1226">
        <f>VLOOKUP(A1226,'[3]Lookup Tables'!$A$2:$D$1483,2,FALSE)</f>
        <v>6</v>
      </c>
      <c r="D1226">
        <f>VLOOKUP(A1226,'[3]Lookup Tables'!$A$2:$D$1483,3,FALSE)</f>
        <v>-0.4</v>
      </c>
      <c r="E1226" s="4">
        <f>VLOOKUP(A1226,'[3]Lookup Tables'!$A$2:$D$1483,4,FALSE)</f>
        <v>6167000</v>
      </c>
      <c r="F1226" s="6">
        <f t="shared" si="19"/>
        <v>6550879.5862929979</v>
      </c>
    </row>
    <row r="1227" spans="1:6" x14ac:dyDescent="0.2">
      <c r="A1227" t="s">
        <v>607</v>
      </c>
      <c r="B1227">
        <v>5.7</v>
      </c>
      <c r="C1227">
        <f>VLOOKUP(A1227,'[3]Lookup Tables'!$A$2:$D$1483,2,FALSE)</f>
        <v>3</v>
      </c>
      <c r="D1227">
        <f>VLOOKUP(A1227,'[3]Lookup Tables'!$A$2:$D$1483,3,FALSE)</f>
        <v>-0.1</v>
      </c>
      <c r="E1227" s="4">
        <f>VLOOKUP(A1227,'[3]Lookup Tables'!$A$2:$D$1483,4,FALSE)</f>
        <v>509500</v>
      </c>
      <c r="F1227" s="6">
        <f t="shared" si="19"/>
        <v>541215.03960049979</v>
      </c>
    </row>
    <row r="1228" spans="1:6" x14ac:dyDescent="0.2">
      <c r="A1228" t="s">
        <v>243</v>
      </c>
      <c r="B1228">
        <v>6.15</v>
      </c>
      <c r="C1228">
        <f>VLOOKUP(A1228,'[3]Lookup Tables'!$A$2:$D$1483,2,FALSE)</f>
        <v>5</v>
      </c>
      <c r="D1228">
        <f>VLOOKUP(A1228,'[3]Lookup Tables'!$A$2:$D$1483,3,FALSE)</f>
        <v>-0.5</v>
      </c>
      <c r="E1228" s="4">
        <f>VLOOKUP(A1228,'[3]Lookup Tables'!$A$2:$D$1483,4,FALSE)</f>
        <v>4350000</v>
      </c>
      <c r="F1228" s="6">
        <f t="shared" si="19"/>
        <v>4620776.0986499991</v>
      </c>
    </row>
    <row r="1229" spans="1:6" x14ac:dyDescent="0.2">
      <c r="A1229" t="s">
        <v>504</v>
      </c>
      <c r="B1229">
        <v>5.71</v>
      </c>
      <c r="C1229">
        <f>VLOOKUP(A1229,'[3]Lookup Tables'!$A$2:$D$1483,2,FALSE)</f>
        <v>6</v>
      </c>
      <c r="D1229">
        <f>VLOOKUP(A1229,'[3]Lookup Tables'!$A$2:$D$1483,3,FALSE)</f>
        <v>-0.5</v>
      </c>
      <c r="E1229" s="4">
        <f>VLOOKUP(A1229,'[3]Lookup Tables'!$A$2:$D$1483,4,FALSE)</f>
        <v>4500000</v>
      </c>
      <c r="F1229" s="6">
        <f t="shared" si="19"/>
        <v>4780113.2054999992</v>
      </c>
    </row>
    <row r="1230" spans="1:6" x14ac:dyDescent="0.2">
      <c r="A1230" t="s">
        <v>248</v>
      </c>
      <c r="B1230">
        <v>3.24</v>
      </c>
      <c r="C1230">
        <f>VLOOKUP(A1230,'[3]Lookup Tables'!$A$2:$D$1483,2,FALSE)</f>
        <v>3</v>
      </c>
      <c r="D1230">
        <f>VLOOKUP(A1230,'[3]Lookup Tables'!$A$2:$D$1483,3,FALSE)</f>
        <v>0.4</v>
      </c>
      <c r="E1230" s="4">
        <f>VLOOKUP(A1230,'[3]Lookup Tables'!$A$2:$D$1483,4,FALSE)</f>
        <v>516650</v>
      </c>
      <c r="F1230" s="6">
        <f t="shared" si="19"/>
        <v>548810.1083603499</v>
      </c>
    </row>
    <row r="1231" spans="1:6" x14ac:dyDescent="0.2">
      <c r="A1231" t="s">
        <v>608</v>
      </c>
      <c r="B1231">
        <v>6.75</v>
      </c>
      <c r="C1231">
        <f>VLOOKUP(A1231,'[3]Lookup Tables'!$A$2:$D$1483,2,FALSE)</f>
        <v>11</v>
      </c>
      <c r="D1231">
        <f>VLOOKUP(A1231,'[3]Lookup Tables'!$A$2:$D$1483,3,FALSE)</f>
        <v>-0.4</v>
      </c>
      <c r="E1231" s="4">
        <f>VLOOKUP(A1231,'[3]Lookup Tables'!$A$2:$D$1483,4,FALSE)</f>
        <v>14000000</v>
      </c>
      <c r="F1231" s="6">
        <f t="shared" si="19"/>
        <v>14871463.305999994</v>
      </c>
    </row>
    <row r="1232" spans="1:6" x14ac:dyDescent="0.2">
      <c r="A1232" t="s">
        <v>250</v>
      </c>
      <c r="B1232">
        <v>2.52</v>
      </c>
      <c r="C1232">
        <f>VLOOKUP(A1232,'[3]Lookup Tables'!$A$2:$D$1483,2,FALSE)</f>
        <v>2</v>
      </c>
      <c r="D1232">
        <f>VLOOKUP(A1232,'[3]Lookup Tables'!$A$2:$D$1483,3,FALSE)</f>
        <v>0.6</v>
      </c>
      <c r="E1232" s="4">
        <f>VLOOKUP(A1232,'[3]Lookup Tables'!$A$2:$D$1483,4,FALSE)</f>
        <v>515000</v>
      </c>
      <c r="F1232" s="6">
        <f t="shared" si="19"/>
        <v>547057.40018499992</v>
      </c>
    </row>
    <row r="1233" spans="1:6" x14ac:dyDescent="0.2">
      <c r="A1233" t="s">
        <v>250</v>
      </c>
      <c r="B1233">
        <v>2.34</v>
      </c>
      <c r="C1233">
        <f>VLOOKUP(A1233,'[3]Lookup Tables'!$A$2:$D$1483,2,FALSE)</f>
        <v>2</v>
      </c>
      <c r="D1233">
        <f>VLOOKUP(A1233,'[3]Lookup Tables'!$A$2:$D$1483,3,FALSE)</f>
        <v>0.6</v>
      </c>
      <c r="E1233" s="4">
        <f>VLOOKUP(A1233,'[3]Lookup Tables'!$A$2:$D$1483,4,FALSE)</f>
        <v>515000</v>
      </c>
      <c r="F1233" s="6">
        <f t="shared" si="19"/>
        <v>547057.40018499992</v>
      </c>
    </row>
    <row r="1234" spans="1:6" x14ac:dyDescent="0.2">
      <c r="A1234" t="s">
        <v>250</v>
      </c>
      <c r="B1234">
        <v>2.82</v>
      </c>
      <c r="C1234">
        <f>VLOOKUP(A1234,'[3]Lookup Tables'!$A$2:$D$1483,2,FALSE)</f>
        <v>2</v>
      </c>
      <c r="D1234">
        <f>VLOOKUP(A1234,'[3]Lookup Tables'!$A$2:$D$1483,3,FALSE)</f>
        <v>0.6</v>
      </c>
      <c r="E1234" s="4">
        <f>VLOOKUP(A1234,'[3]Lookup Tables'!$A$2:$D$1483,4,FALSE)</f>
        <v>515000</v>
      </c>
      <c r="F1234" s="6">
        <f t="shared" si="19"/>
        <v>547057.40018499992</v>
      </c>
    </row>
    <row r="1235" spans="1:6" x14ac:dyDescent="0.2">
      <c r="A1235" t="s">
        <v>251</v>
      </c>
      <c r="B1235">
        <v>4.08</v>
      </c>
      <c r="C1235">
        <f>VLOOKUP(A1235,'[3]Lookup Tables'!$A$2:$D$1483,2,FALSE)</f>
        <v>6</v>
      </c>
      <c r="D1235">
        <f>VLOOKUP(A1235,'[3]Lookup Tables'!$A$2:$D$1483,3,FALSE)</f>
        <v>0.6</v>
      </c>
      <c r="E1235" s="4">
        <f>VLOOKUP(A1235,'[3]Lookup Tables'!$A$2:$D$1483,4,FALSE)</f>
        <v>5000000</v>
      </c>
      <c r="F1235" s="6">
        <f t="shared" si="19"/>
        <v>5311236.8949999977</v>
      </c>
    </row>
    <row r="1236" spans="1:6" x14ac:dyDescent="0.2">
      <c r="A1236" t="s">
        <v>251</v>
      </c>
      <c r="B1236">
        <v>4.08</v>
      </c>
      <c r="C1236">
        <f>VLOOKUP(A1236,'[3]Lookup Tables'!$A$2:$D$1483,2,FALSE)</f>
        <v>6</v>
      </c>
      <c r="D1236">
        <f>VLOOKUP(A1236,'[3]Lookup Tables'!$A$2:$D$1483,3,FALSE)</f>
        <v>0.6</v>
      </c>
      <c r="E1236" s="4">
        <f>VLOOKUP(A1236,'[3]Lookup Tables'!$A$2:$D$1483,4,FALSE)</f>
        <v>5000000</v>
      </c>
      <c r="F1236" s="6">
        <f t="shared" si="19"/>
        <v>5311236.8949999977</v>
      </c>
    </row>
    <row r="1237" spans="1:6" x14ac:dyDescent="0.2">
      <c r="A1237" t="s">
        <v>251</v>
      </c>
      <c r="B1237">
        <v>4.08</v>
      </c>
      <c r="C1237">
        <f>VLOOKUP(A1237,'[3]Lookup Tables'!$A$2:$D$1483,2,FALSE)</f>
        <v>6</v>
      </c>
      <c r="D1237">
        <f>VLOOKUP(A1237,'[3]Lookup Tables'!$A$2:$D$1483,3,FALSE)</f>
        <v>0.6</v>
      </c>
      <c r="E1237" s="4">
        <f>VLOOKUP(A1237,'[3]Lookup Tables'!$A$2:$D$1483,4,FALSE)</f>
        <v>5000000</v>
      </c>
      <c r="F1237" s="6">
        <f t="shared" si="19"/>
        <v>5311236.8949999977</v>
      </c>
    </row>
    <row r="1238" spans="1:6" x14ac:dyDescent="0.2">
      <c r="A1238" t="s">
        <v>609</v>
      </c>
      <c r="B1238">
        <v>9</v>
      </c>
      <c r="C1238">
        <f>VLOOKUP(A1238,'[3]Lookup Tables'!$A$2:$D$1483,2,FALSE)</f>
        <v>10</v>
      </c>
      <c r="D1238">
        <f>VLOOKUP(A1238,'[3]Lookup Tables'!$A$2:$D$1483,3,FALSE)</f>
        <v>-0.2</v>
      </c>
      <c r="E1238" s="4">
        <f>VLOOKUP(A1238,'[3]Lookup Tables'!$A$2:$D$1483,4,FALSE)</f>
        <v>2000000</v>
      </c>
      <c r="F1238" s="6">
        <f t="shared" si="19"/>
        <v>2124494.7579999994</v>
      </c>
    </row>
    <row r="1239" spans="1:6" x14ac:dyDescent="0.2">
      <c r="A1239" t="s">
        <v>610</v>
      </c>
      <c r="B1239">
        <v>4.37</v>
      </c>
      <c r="C1239">
        <f>VLOOKUP(A1239,'[3]Lookup Tables'!$A$2:$D$1483,2,FALSE)</f>
        <v>3</v>
      </c>
      <c r="D1239">
        <f>VLOOKUP(A1239,'[3]Lookup Tables'!$A$2:$D$1483,3,FALSE)</f>
        <v>-0.4</v>
      </c>
      <c r="E1239" s="4">
        <f>VLOOKUP(A1239,'[3]Lookup Tables'!$A$2:$D$1483,4,FALSE)</f>
        <v>520000</v>
      </c>
      <c r="F1239" s="6">
        <f t="shared" si="19"/>
        <v>552368.6370799999</v>
      </c>
    </row>
    <row r="1240" spans="1:6" x14ac:dyDescent="0.2">
      <c r="A1240" t="s">
        <v>611</v>
      </c>
      <c r="B1240">
        <v>3.06</v>
      </c>
      <c r="C1240">
        <f>VLOOKUP(A1240,'[3]Lookup Tables'!$A$2:$D$1483,2,FALSE)</f>
        <v>5</v>
      </c>
      <c r="D1240">
        <f>VLOOKUP(A1240,'[3]Lookup Tables'!$A$2:$D$1483,3,FALSE)</f>
        <v>0.2</v>
      </c>
      <c r="E1240" s="4">
        <f>VLOOKUP(A1240,'[3]Lookup Tables'!$A$2:$D$1483,4,FALSE)</f>
        <v>1350000</v>
      </c>
      <c r="F1240" s="6">
        <f t="shared" si="19"/>
        <v>1434033.9616499995</v>
      </c>
    </row>
    <row r="1241" spans="1:6" x14ac:dyDescent="0.2">
      <c r="A1241" t="s">
        <v>255</v>
      </c>
      <c r="B1241">
        <v>4.1500000000000004</v>
      </c>
      <c r="C1241">
        <f>VLOOKUP(A1241,'[3]Lookup Tables'!$A$2:$D$1483,2,FALSE)</f>
        <v>9</v>
      </c>
      <c r="D1241">
        <f>VLOOKUP(A1241,'[3]Lookup Tables'!$A$2:$D$1483,3,FALSE)</f>
        <v>0.3</v>
      </c>
      <c r="E1241" s="4">
        <f>VLOOKUP(A1241,'[3]Lookup Tables'!$A$2:$D$1483,4,FALSE)</f>
        <v>8000000</v>
      </c>
      <c r="F1241" s="6">
        <f t="shared" si="19"/>
        <v>8497979.0319999978</v>
      </c>
    </row>
    <row r="1242" spans="1:6" x14ac:dyDescent="0.2">
      <c r="A1242" t="s">
        <v>612</v>
      </c>
      <c r="B1242">
        <v>8.02</v>
      </c>
      <c r="C1242">
        <f>VLOOKUP(A1242,'[3]Lookup Tables'!$A$2:$D$1483,2,FALSE)</f>
        <v>2</v>
      </c>
      <c r="D1242">
        <f>VLOOKUP(A1242,'[3]Lookup Tables'!$A$2:$D$1483,3,FALSE)</f>
        <v>-0.7</v>
      </c>
      <c r="E1242" s="4">
        <f>VLOOKUP(A1242,'[3]Lookup Tables'!$A$2:$D$1483,4,FALSE)</f>
        <v>508000</v>
      </c>
      <c r="F1242" s="6">
        <f t="shared" si="19"/>
        <v>539621.66853199992</v>
      </c>
    </row>
    <row r="1243" spans="1:6" x14ac:dyDescent="0.2">
      <c r="A1243" t="s">
        <v>613</v>
      </c>
      <c r="B1243">
        <v>4.9400000000000004</v>
      </c>
      <c r="C1243">
        <f>VLOOKUP(A1243,'[3]Lookup Tables'!$A$2:$D$1483,2,FALSE)</f>
        <v>8</v>
      </c>
      <c r="D1243">
        <f>VLOOKUP(A1243,'[3]Lookup Tables'!$A$2:$D$1483,3,FALSE)</f>
        <v>-0.1</v>
      </c>
      <c r="E1243" s="4">
        <f>VLOOKUP(A1243,'[3]Lookup Tables'!$A$2:$D$1483,4,FALSE)</f>
        <v>5000000</v>
      </c>
      <c r="F1243" s="6">
        <f t="shared" si="19"/>
        <v>5311236.8949999977</v>
      </c>
    </row>
    <row r="1244" spans="1:6" x14ac:dyDescent="0.2">
      <c r="A1244" t="s">
        <v>614</v>
      </c>
      <c r="B1244">
        <v>8.64</v>
      </c>
      <c r="C1244">
        <f>VLOOKUP(A1244,'[3]Lookup Tables'!$A$2:$D$1483,2,FALSE)</f>
        <v>8</v>
      </c>
      <c r="D1244">
        <f>VLOOKUP(A1244,'[3]Lookup Tables'!$A$2:$D$1483,3,FALSE)</f>
        <v>-0.6</v>
      </c>
      <c r="E1244" s="4">
        <f>VLOOKUP(A1244,'[3]Lookup Tables'!$A$2:$D$1483,4,FALSE)</f>
        <v>1200000</v>
      </c>
      <c r="F1244" s="6">
        <f t="shared" ref="F1244:F1307" si="20">E1244*1.019*1.021*1.021</f>
        <v>1274696.8547999996</v>
      </c>
    </row>
    <row r="1245" spans="1:6" x14ac:dyDescent="0.2">
      <c r="A1245" t="s">
        <v>508</v>
      </c>
      <c r="B1245">
        <v>4.62</v>
      </c>
      <c r="C1245">
        <f>VLOOKUP(A1245,'[3]Lookup Tables'!$A$2:$D$1483,2,FALSE)</f>
        <v>4</v>
      </c>
      <c r="D1245">
        <f>VLOOKUP(A1245,'[3]Lookup Tables'!$A$2:$D$1483,3,FALSE)</f>
        <v>-0.1</v>
      </c>
      <c r="E1245" s="4">
        <f>VLOOKUP(A1245,'[3]Lookup Tables'!$A$2:$D$1483,4,FALSE)</f>
        <v>522300</v>
      </c>
      <c r="F1245" s="6">
        <f t="shared" si="20"/>
        <v>554811.80605169979</v>
      </c>
    </row>
    <row r="1246" spans="1:6" x14ac:dyDescent="0.2">
      <c r="A1246" t="s">
        <v>258</v>
      </c>
      <c r="B1246">
        <v>2.58</v>
      </c>
      <c r="C1246">
        <f>VLOOKUP(A1246,'[3]Lookup Tables'!$A$2:$D$1483,2,FALSE)</f>
        <v>3</v>
      </c>
      <c r="D1246">
        <f>VLOOKUP(A1246,'[3]Lookup Tables'!$A$2:$D$1483,3,FALSE)</f>
        <v>2.1</v>
      </c>
      <c r="E1246" s="4">
        <f>VLOOKUP(A1246,'[3]Lookup Tables'!$A$2:$D$1483,4,FALSE)</f>
        <v>515000</v>
      </c>
      <c r="F1246" s="6">
        <f t="shared" si="20"/>
        <v>547057.40018499992</v>
      </c>
    </row>
    <row r="1247" spans="1:6" x14ac:dyDescent="0.2">
      <c r="A1247" t="s">
        <v>259</v>
      </c>
      <c r="B1247">
        <v>3.06</v>
      </c>
      <c r="C1247">
        <f>VLOOKUP(A1247,'[3]Lookup Tables'!$A$2:$D$1483,2,FALSE)</f>
        <v>10</v>
      </c>
      <c r="D1247">
        <f>VLOOKUP(A1247,'[3]Lookup Tables'!$A$2:$D$1483,3,FALSE)</f>
        <v>0.5</v>
      </c>
      <c r="E1247" s="4">
        <f>VLOOKUP(A1247,'[3]Lookup Tables'!$A$2:$D$1483,4,FALSE)</f>
        <v>6500000</v>
      </c>
      <c r="F1247" s="6">
        <f t="shared" si="20"/>
        <v>6904607.9634999977</v>
      </c>
    </row>
    <row r="1248" spans="1:6" x14ac:dyDescent="0.2">
      <c r="A1248" t="s">
        <v>262</v>
      </c>
      <c r="B1248">
        <v>4.5</v>
      </c>
      <c r="C1248">
        <f>VLOOKUP(A1248,'[3]Lookup Tables'!$A$2:$D$1483,2,FALSE)</f>
        <v>6</v>
      </c>
      <c r="D1248">
        <f>VLOOKUP(A1248,'[3]Lookup Tables'!$A$2:$D$1483,3,FALSE)</f>
        <v>0.3</v>
      </c>
      <c r="E1248" s="4">
        <f>VLOOKUP(A1248,'[3]Lookup Tables'!$A$2:$D$1483,4,FALSE)</f>
        <v>3000000</v>
      </c>
      <c r="F1248" s="6">
        <f t="shared" si="20"/>
        <v>3186742.1369999987</v>
      </c>
    </row>
    <row r="1249" spans="1:6" x14ac:dyDescent="0.2">
      <c r="A1249" t="s">
        <v>615</v>
      </c>
      <c r="B1249">
        <v>5.5</v>
      </c>
      <c r="C1249">
        <f>VLOOKUP(A1249,'[3]Lookup Tables'!$A$2:$D$1483,2,FALSE)</f>
        <v>9</v>
      </c>
      <c r="D1249">
        <f>VLOOKUP(A1249,'[3]Lookup Tables'!$A$2:$D$1483,3,FALSE)</f>
        <v>-0.6</v>
      </c>
      <c r="E1249" s="4">
        <f>VLOOKUP(A1249,'[3]Lookup Tables'!$A$2:$D$1483,4,FALSE)</f>
        <v>9000000</v>
      </c>
      <c r="F1249" s="6">
        <f t="shared" si="20"/>
        <v>9560226.4109999985</v>
      </c>
    </row>
    <row r="1250" spans="1:6" x14ac:dyDescent="0.2">
      <c r="A1250" t="s">
        <v>615</v>
      </c>
      <c r="B1250">
        <v>4.91</v>
      </c>
      <c r="C1250">
        <f>VLOOKUP(A1250,'[3]Lookup Tables'!$A$2:$D$1483,2,FALSE)</f>
        <v>9</v>
      </c>
      <c r="D1250">
        <f>VLOOKUP(A1250,'[3]Lookup Tables'!$A$2:$D$1483,3,FALSE)</f>
        <v>-0.6</v>
      </c>
      <c r="E1250" s="4">
        <f>VLOOKUP(A1250,'[3]Lookup Tables'!$A$2:$D$1483,4,FALSE)</f>
        <v>9000000</v>
      </c>
      <c r="F1250" s="6">
        <f t="shared" si="20"/>
        <v>9560226.4109999985</v>
      </c>
    </row>
    <row r="1251" spans="1:6" x14ac:dyDescent="0.2">
      <c r="A1251" t="s">
        <v>615</v>
      </c>
      <c r="B1251">
        <v>11.45</v>
      </c>
      <c r="C1251">
        <f>VLOOKUP(A1251,'[3]Lookup Tables'!$A$2:$D$1483,2,FALSE)</f>
        <v>9</v>
      </c>
      <c r="D1251">
        <f>VLOOKUP(A1251,'[3]Lookup Tables'!$A$2:$D$1483,3,FALSE)</f>
        <v>-0.6</v>
      </c>
      <c r="E1251" s="4">
        <f>VLOOKUP(A1251,'[3]Lookup Tables'!$A$2:$D$1483,4,FALSE)</f>
        <v>9000000</v>
      </c>
      <c r="F1251" s="6">
        <f t="shared" si="20"/>
        <v>9560226.4109999985</v>
      </c>
    </row>
    <row r="1252" spans="1:6" x14ac:dyDescent="0.2">
      <c r="A1252" t="s">
        <v>263</v>
      </c>
      <c r="B1252">
        <v>4.78</v>
      </c>
      <c r="C1252">
        <f>VLOOKUP(A1252,'[3]Lookup Tables'!$A$2:$D$1483,2,FALSE)</f>
        <v>2</v>
      </c>
      <c r="D1252">
        <f>VLOOKUP(A1252,'[3]Lookup Tables'!$A$2:$D$1483,3,FALSE)</f>
        <v>-0.2</v>
      </c>
      <c r="E1252" s="4">
        <f>VLOOKUP(A1252,'[3]Lookup Tables'!$A$2:$D$1483,4,FALSE)</f>
        <v>517500</v>
      </c>
      <c r="F1252" s="6">
        <f t="shared" si="20"/>
        <v>549713.01863249985</v>
      </c>
    </row>
    <row r="1253" spans="1:6" x14ac:dyDescent="0.2">
      <c r="A1253" t="s">
        <v>265</v>
      </c>
      <c r="B1253">
        <v>3.38</v>
      </c>
      <c r="C1253">
        <f>VLOOKUP(A1253,'[3]Lookup Tables'!$A$2:$D$1483,2,FALSE)</f>
        <v>3</v>
      </c>
      <c r="D1253">
        <f>VLOOKUP(A1253,'[3]Lookup Tables'!$A$2:$D$1483,3,FALSE)</f>
        <v>1.7</v>
      </c>
      <c r="E1253" s="4">
        <f>VLOOKUP(A1253,'[3]Lookup Tables'!$A$2:$D$1483,4,FALSE)</f>
        <v>514500</v>
      </c>
      <c r="F1253" s="6">
        <f t="shared" si="20"/>
        <v>546526.27649549989</v>
      </c>
    </row>
    <row r="1254" spans="1:6" x14ac:dyDescent="0.2">
      <c r="A1254" t="s">
        <v>266</v>
      </c>
      <c r="B1254">
        <v>4.17</v>
      </c>
      <c r="C1254">
        <f>VLOOKUP(A1254,'[3]Lookup Tables'!$A$2:$D$1483,2,FALSE)</f>
        <v>7</v>
      </c>
      <c r="D1254">
        <f>VLOOKUP(A1254,'[3]Lookup Tables'!$A$2:$D$1483,3,FALSE)</f>
        <v>1.2</v>
      </c>
      <c r="E1254" s="4">
        <f>VLOOKUP(A1254,'[3]Lookup Tables'!$A$2:$D$1483,4,FALSE)</f>
        <v>4100000</v>
      </c>
      <c r="F1254" s="6">
        <f t="shared" si="20"/>
        <v>4355214.253899999</v>
      </c>
    </row>
    <row r="1255" spans="1:6" x14ac:dyDescent="0.2">
      <c r="A1255" t="s">
        <v>266</v>
      </c>
      <c r="B1255">
        <v>4.9000000000000004</v>
      </c>
      <c r="C1255">
        <f>VLOOKUP(A1255,'[3]Lookup Tables'!$A$2:$D$1483,2,FALSE)</f>
        <v>7</v>
      </c>
      <c r="D1255">
        <f>VLOOKUP(A1255,'[3]Lookup Tables'!$A$2:$D$1483,3,FALSE)</f>
        <v>1.2</v>
      </c>
      <c r="E1255" s="4">
        <f>VLOOKUP(A1255,'[3]Lookup Tables'!$A$2:$D$1483,4,FALSE)</f>
        <v>4100000</v>
      </c>
      <c r="F1255" s="6">
        <f t="shared" si="20"/>
        <v>4355214.253899999</v>
      </c>
    </row>
    <row r="1256" spans="1:6" x14ac:dyDescent="0.2">
      <c r="A1256" t="s">
        <v>266</v>
      </c>
      <c r="B1256">
        <v>3.06</v>
      </c>
      <c r="C1256">
        <f>VLOOKUP(A1256,'[3]Lookup Tables'!$A$2:$D$1483,2,FALSE)</f>
        <v>7</v>
      </c>
      <c r="D1256">
        <f>VLOOKUP(A1256,'[3]Lookup Tables'!$A$2:$D$1483,3,FALSE)</f>
        <v>1.2</v>
      </c>
      <c r="E1256" s="4">
        <f>VLOOKUP(A1256,'[3]Lookup Tables'!$A$2:$D$1483,4,FALSE)</f>
        <v>4100000</v>
      </c>
      <c r="F1256" s="6">
        <f t="shared" si="20"/>
        <v>4355214.253899999</v>
      </c>
    </row>
    <row r="1257" spans="1:6" x14ac:dyDescent="0.2">
      <c r="A1257" t="s">
        <v>616</v>
      </c>
      <c r="B1257">
        <v>3.53</v>
      </c>
      <c r="C1257">
        <f>VLOOKUP(A1257,'[3]Lookup Tables'!$A$2:$D$1483,2,FALSE)</f>
        <v>4</v>
      </c>
      <c r="D1257">
        <f>VLOOKUP(A1257,'[3]Lookup Tables'!$A$2:$D$1483,3,FALSE)</f>
        <v>0.9</v>
      </c>
      <c r="E1257" s="4">
        <f>VLOOKUP(A1257,'[3]Lookup Tables'!$A$2:$D$1483,4,FALSE)</f>
        <v>532900</v>
      </c>
      <c r="F1257" s="6">
        <f t="shared" si="20"/>
        <v>566071.62826909986</v>
      </c>
    </row>
    <row r="1258" spans="1:6" x14ac:dyDescent="0.2">
      <c r="A1258" t="s">
        <v>511</v>
      </c>
      <c r="B1258">
        <v>3.77</v>
      </c>
      <c r="C1258">
        <f>VLOOKUP(A1258,'[3]Lookup Tables'!$A$2:$D$1483,2,FALSE)</f>
        <v>9</v>
      </c>
      <c r="D1258">
        <f>VLOOKUP(A1258,'[3]Lookup Tables'!$A$2:$D$1483,3,FALSE)</f>
        <v>0.5</v>
      </c>
      <c r="E1258" s="4">
        <f>VLOOKUP(A1258,'[3]Lookup Tables'!$A$2:$D$1483,4,FALSE)</f>
        <v>6000000</v>
      </c>
      <c r="F1258" s="6">
        <f t="shared" si="20"/>
        <v>6373484.2739999974</v>
      </c>
    </row>
    <row r="1259" spans="1:6" x14ac:dyDescent="0.2">
      <c r="A1259" t="s">
        <v>512</v>
      </c>
      <c r="B1259">
        <v>6.91</v>
      </c>
      <c r="C1259">
        <f>VLOOKUP(A1259,'[3]Lookup Tables'!$A$2:$D$1483,2,FALSE)</f>
        <v>11</v>
      </c>
      <c r="D1259">
        <f>VLOOKUP(A1259,'[3]Lookup Tables'!$A$2:$D$1483,3,FALSE)</f>
        <v>-0.9</v>
      </c>
      <c r="E1259" s="4">
        <f>VLOOKUP(A1259,'[3]Lookup Tables'!$A$2:$D$1483,4,FALSE)</f>
        <v>1750000</v>
      </c>
      <c r="F1259" s="6">
        <f t="shared" si="20"/>
        <v>1858932.9132499993</v>
      </c>
    </row>
    <row r="1260" spans="1:6" x14ac:dyDescent="0.2">
      <c r="A1260" t="s">
        <v>617</v>
      </c>
      <c r="B1260">
        <v>5.89</v>
      </c>
      <c r="C1260">
        <f>VLOOKUP(A1260,'[3]Lookup Tables'!$A$2:$D$1483,2,FALSE)</f>
        <v>4</v>
      </c>
      <c r="D1260">
        <f>VLOOKUP(A1260,'[3]Lookup Tables'!$A$2:$D$1483,3,FALSE)</f>
        <v>0.1</v>
      </c>
      <c r="E1260" s="4">
        <f>VLOOKUP(A1260,'[3]Lookup Tables'!$A$2:$D$1483,4,FALSE)</f>
        <v>518000</v>
      </c>
      <c r="F1260" s="6">
        <f t="shared" si="20"/>
        <v>550244.14232199988</v>
      </c>
    </row>
    <row r="1261" spans="1:6" x14ac:dyDescent="0.2">
      <c r="A1261" t="s">
        <v>617</v>
      </c>
      <c r="B1261">
        <v>4.83</v>
      </c>
      <c r="C1261">
        <f>VLOOKUP(A1261,'[3]Lookup Tables'!$A$2:$D$1483,2,FALSE)</f>
        <v>4</v>
      </c>
      <c r="D1261">
        <f>VLOOKUP(A1261,'[3]Lookup Tables'!$A$2:$D$1483,3,FALSE)</f>
        <v>0.1</v>
      </c>
      <c r="E1261" s="4">
        <f>VLOOKUP(A1261,'[3]Lookup Tables'!$A$2:$D$1483,4,FALSE)</f>
        <v>518000</v>
      </c>
      <c r="F1261" s="6">
        <f t="shared" si="20"/>
        <v>550244.14232199988</v>
      </c>
    </row>
    <row r="1262" spans="1:6" x14ac:dyDescent="0.2">
      <c r="A1262" t="s">
        <v>617</v>
      </c>
      <c r="B1262">
        <v>8.5500000000000007</v>
      </c>
      <c r="C1262">
        <f>VLOOKUP(A1262,'[3]Lookup Tables'!$A$2:$D$1483,2,FALSE)</f>
        <v>4</v>
      </c>
      <c r="D1262">
        <f>VLOOKUP(A1262,'[3]Lookup Tables'!$A$2:$D$1483,3,FALSE)</f>
        <v>0.1</v>
      </c>
      <c r="E1262" s="4">
        <f>VLOOKUP(A1262,'[3]Lookup Tables'!$A$2:$D$1483,4,FALSE)</f>
        <v>518000</v>
      </c>
      <c r="F1262" s="6">
        <f t="shared" si="20"/>
        <v>550244.14232199988</v>
      </c>
    </row>
    <row r="1263" spans="1:6" x14ac:dyDescent="0.2">
      <c r="A1263" t="s">
        <v>269</v>
      </c>
      <c r="B1263">
        <v>3.69</v>
      </c>
      <c r="C1263">
        <f>VLOOKUP(A1263,'[3]Lookup Tables'!$A$2:$D$1483,2,FALSE)</f>
        <v>5</v>
      </c>
      <c r="D1263">
        <f>VLOOKUP(A1263,'[3]Lookup Tables'!$A$2:$D$1483,3,FALSE)</f>
        <v>3.2</v>
      </c>
      <c r="E1263" s="4">
        <f>VLOOKUP(A1263,'[3]Lookup Tables'!$A$2:$D$1483,4,FALSE)</f>
        <v>520700</v>
      </c>
      <c r="F1263" s="6">
        <f t="shared" si="20"/>
        <v>553112.21024529985</v>
      </c>
    </row>
    <row r="1264" spans="1:6" x14ac:dyDescent="0.2">
      <c r="A1264" t="s">
        <v>270</v>
      </c>
      <c r="B1264">
        <v>3.94</v>
      </c>
      <c r="C1264">
        <f>VLOOKUP(A1264,'[3]Lookup Tables'!$A$2:$D$1483,2,FALSE)</f>
        <v>7</v>
      </c>
      <c r="D1264">
        <f>VLOOKUP(A1264,'[3]Lookup Tables'!$A$2:$D$1483,3,FALSE)</f>
        <v>0</v>
      </c>
      <c r="E1264" s="4">
        <f>VLOOKUP(A1264,'[3]Lookup Tables'!$A$2:$D$1483,4,FALSE)</f>
        <v>2000000</v>
      </c>
      <c r="F1264" s="6">
        <f t="shared" si="20"/>
        <v>2124494.7579999994</v>
      </c>
    </row>
    <row r="1265" spans="1:6" x14ac:dyDescent="0.2">
      <c r="A1265" t="s">
        <v>271</v>
      </c>
      <c r="B1265">
        <v>1.92</v>
      </c>
      <c r="C1265" t="str">
        <f>VLOOKUP(A1265,'[3]Lookup Tables'!$A$2:$D$1483,2,FALSE)</f>
        <v>1st</v>
      </c>
      <c r="D1265">
        <f>VLOOKUP(A1265,'[3]Lookup Tables'!$A$2:$D$1483,3,FALSE)</f>
        <v>2.9</v>
      </c>
      <c r="E1265" s="4">
        <f>VLOOKUP(A1265,'[3]Lookup Tables'!$A$2:$D$1483,4,FALSE)</f>
        <v>2500000</v>
      </c>
      <c r="F1265" s="6">
        <f t="shared" si="20"/>
        <v>2655618.4474999988</v>
      </c>
    </row>
    <row r="1266" spans="1:6" x14ac:dyDescent="0.2">
      <c r="A1266" t="s">
        <v>618</v>
      </c>
      <c r="B1266">
        <v>4.66</v>
      </c>
      <c r="C1266">
        <f>VLOOKUP(A1266,'[3]Lookup Tables'!$A$2:$D$1483,2,FALSE)</f>
        <v>9</v>
      </c>
      <c r="D1266">
        <f>VLOOKUP(A1266,'[3]Lookup Tables'!$A$2:$D$1483,3,FALSE)</f>
        <v>0.2</v>
      </c>
      <c r="E1266" s="4">
        <f>VLOOKUP(A1266,'[3]Lookup Tables'!$A$2:$D$1483,4,FALSE)</f>
        <v>800000</v>
      </c>
      <c r="F1266" s="6">
        <f t="shared" si="20"/>
        <v>849797.90319999971</v>
      </c>
    </row>
    <row r="1267" spans="1:6" x14ac:dyDescent="0.2">
      <c r="A1267" t="s">
        <v>274</v>
      </c>
      <c r="B1267">
        <v>4.71</v>
      </c>
      <c r="C1267">
        <f>VLOOKUP(A1267,'[3]Lookup Tables'!$A$2:$D$1483,2,FALSE)</f>
        <v>2</v>
      </c>
      <c r="D1267">
        <f>VLOOKUP(A1267,'[3]Lookup Tables'!$A$2:$D$1483,3,FALSE)</f>
        <v>-0.1</v>
      </c>
      <c r="E1267" s="4">
        <f>VLOOKUP(A1267,'[3]Lookup Tables'!$A$2:$D$1483,4,FALSE)</f>
        <v>512500</v>
      </c>
      <c r="F1267" s="6">
        <f t="shared" si="20"/>
        <v>544401.78173749987</v>
      </c>
    </row>
    <row r="1268" spans="1:6" x14ac:dyDescent="0.2">
      <c r="A1268" t="s">
        <v>275</v>
      </c>
      <c r="B1268">
        <v>2.68</v>
      </c>
      <c r="C1268">
        <f>VLOOKUP(A1268,'[3]Lookup Tables'!$A$2:$D$1483,2,FALSE)</f>
        <v>2</v>
      </c>
      <c r="D1268">
        <f>VLOOKUP(A1268,'[3]Lookup Tables'!$A$2:$D$1483,3,FALSE)</f>
        <v>2.1</v>
      </c>
      <c r="E1268" s="4">
        <f>VLOOKUP(A1268,'[3]Lookup Tables'!$A$2:$D$1483,4,FALSE)</f>
        <v>516100</v>
      </c>
      <c r="F1268" s="6">
        <f t="shared" si="20"/>
        <v>548225.87230189971</v>
      </c>
    </row>
    <row r="1269" spans="1:6" x14ac:dyDescent="0.2">
      <c r="A1269" t="s">
        <v>276</v>
      </c>
      <c r="B1269">
        <v>1.53</v>
      </c>
      <c r="C1269">
        <f>VLOOKUP(A1269,'[3]Lookup Tables'!$A$2:$D$1483,2,FALSE)</f>
        <v>5</v>
      </c>
      <c r="D1269">
        <f>VLOOKUP(A1269,'[3]Lookup Tables'!$A$2:$D$1483,3,FALSE)</f>
        <v>2.5</v>
      </c>
      <c r="E1269" s="4">
        <f>VLOOKUP(A1269,'[3]Lookup Tables'!$A$2:$D$1483,4,FALSE)</f>
        <v>520000</v>
      </c>
      <c r="F1269" s="6">
        <f t="shared" si="20"/>
        <v>552368.6370799999</v>
      </c>
    </row>
    <row r="1270" spans="1:6" x14ac:dyDescent="0.2">
      <c r="A1270" t="s">
        <v>277</v>
      </c>
      <c r="B1270">
        <v>2.67</v>
      </c>
      <c r="C1270">
        <f>VLOOKUP(A1270,'[3]Lookup Tables'!$A$2:$D$1483,2,FALSE)</f>
        <v>6</v>
      </c>
      <c r="D1270">
        <f>VLOOKUP(A1270,'[3]Lookup Tables'!$A$2:$D$1483,3,FALSE)</f>
        <v>1</v>
      </c>
      <c r="E1270" s="4">
        <f>VLOOKUP(A1270,'[3]Lookup Tables'!$A$2:$D$1483,4,FALSE)</f>
        <v>1300000</v>
      </c>
      <c r="F1270" s="6">
        <f t="shared" si="20"/>
        <v>1380921.5926999997</v>
      </c>
    </row>
    <row r="1271" spans="1:6" x14ac:dyDescent="0.2">
      <c r="A1271" t="s">
        <v>619</v>
      </c>
      <c r="B1271">
        <v>4.37</v>
      </c>
      <c r="C1271">
        <f>VLOOKUP(A1271,'[3]Lookup Tables'!$A$2:$D$1483,2,FALSE)</f>
        <v>12</v>
      </c>
      <c r="D1271">
        <f>VLOOKUP(A1271,'[3]Lookup Tables'!$A$2:$D$1483,3,FALSE)</f>
        <v>0</v>
      </c>
      <c r="E1271" s="4">
        <f>VLOOKUP(A1271,'[3]Lookup Tables'!$A$2:$D$1483,4,FALSE)</f>
        <v>11000000</v>
      </c>
      <c r="F1271" s="6">
        <f t="shared" si="20"/>
        <v>11684721.168999996</v>
      </c>
    </row>
    <row r="1272" spans="1:6" x14ac:dyDescent="0.2">
      <c r="A1272" t="s">
        <v>620</v>
      </c>
      <c r="B1272">
        <v>5.54</v>
      </c>
      <c r="C1272">
        <f>VLOOKUP(A1272,'[3]Lookup Tables'!$A$2:$D$1483,2,FALSE)</f>
        <v>15</v>
      </c>
      <c r="D1272">
        <f>VLOOKUP(A1272,'[3]Lookup Tables'!$A$2:$D$1483,3,FALSE)</f>
        <v>-0.9</v>
      </c>
      <c r="E1272" s="4">
        <f>VLOOKUP(A1272,'[3]Lookup Tables'!$A$2:$D$1483,4,FALSE)</f>
        <v>15000000</v>
      </c>
      <c r="F1272" s="6">
        <f t="shared" si="20"/>
        <v>15933710.684999995</v>
      </c>
    </row>
    <row r="1273" spans="1:6" x14ac:dyDescent="0.2">
      <c r="A1273" t="s">
        <v>515</v>
      </c>
      <c r="B1273">
        <v>5.07</v>
      </c>
      <c r="C1273">
        <f>VLOOKUP(A1273,'[3]Lookup Tables'!$A$2:$D$1483,2,FALSE)</f>
        <v>11</v>
      </c>
      <c r="D1273">
        <f>VLOOKUP(A1273,'[3]Lookup Tables'!$A$2:$D$1483,3,FALSE)</f>
        <v>0.2</v>
      </c>
      <c r="E1273" s="4">
        <f>VLOOKUP(A1273,'[3]Lookup Tables'!$A$2:$D$1483,4,FALSE)</f>
        <v>8000000</v>
      </c>
      <c r="F1273" s="6">
        <f t="shared" si="20"/>
        <v>8497979.0319999978</v>
      </c>
    </row>
    <row r="1274" spans="1:6" x14ac:dyDescent="0.2">
      <c r="A1274" t="s">
        <v>621</v>
      </c>
      <c r="B1274">
        <v>27</v>
      </c>
      <c r="C1274">
        <f>VLOOKUP(A1274,'[3]Lookup Tables'!$A$2:$D$1483,2,FALSE)</f>
        <v>2</v>
      </c>
      <c r="D1274">
        <f>VLOOKUP(A1274,'[3]Lookup Tables'!$A$2:$D$1483,3,FALSE)</f>
        <v>-0.2</v>
      </c>
      <c r="E1274" s="4">
        <f>VLOOKUP(A1274,'[3]Lookup Tables'!$A$2:$D$1483,4,FALSE)</f>
        <v>510100</v>
      </c>
      <c r="F1274" s="6">
        <f t="shared" si="20"/>
        <v>541852.3880278999</v>
      </c>
    </row>
    <row r="1275" spans="1:6" x14ac:dyDescent="0.2">
      <c r="A1275" t="s">
        <v>284</v>
      </c>
      <c r="B1275">
        <v>4.8600000000000003</v>
      </c>
      <c r="C1275">
        <f>VLOOKUP(A1275,'[3]Lookup Tables'!$A$2:$D$1483,2,FALSE)</f>
        <v>5</v>
      </c>
      <c r="D1275">
        <f>VLOOKUP(A1275,'[3]Lookup Tables'!$A$2:$D$1483,3,FALSE)</f>
        <v>0.3</v>
      </c>
      <c r="E1275" s="4">
        <f>VLOOKUP(A1275,'[3]Lookup Tables'!$A$2:$D$1483,4,FALSE)</f>
        <v>2800000</v>
      </c>
      <c r="F1275" s="6">
        <f t="shared" si="20"/>
        <v>2974292.661199999</v>
      </c>
    </row>
    <row r="1276" spans="1:6" x14ac:dyDescent="0.2">
      <c r="A1276" t="s">
        <v>285</v>
      </c>
      <c r="B1276">
        <v>5.71</v>
      </c>
      <c r="C1276" t="str">
        <f>VLOOKUP(A1276,'[3]Lookup Tables'!$A$2:$D$1483,2,FALSE)</f>
        <v>1st</v>
      </c>
      <c r="D1276">
        <f>VLOOKUP(A1276,'[3]Lookup Tables'!$A$2:$D$1483,3,FALSE)</f>
        <v>-1.1000000000000001</v>
      </c>
      <c r="E1276" s="4">
        <f>VLOOKUP(A1276,'[3]Lookup Tables'!$A$2:$D$1483,4,FALSE)</f>
        <v>507500</v>
      </c>
      <c r="F1276" s="6">
        <f t="shared" si="20"/>
        <v>539090.54484249989</v>
      </c>
    </row>
    <row r="1277" spans="1:6" x14ac:dyDescent="0.2">
      <c r="A1277" t="s">
        <v>287</v>
      </c>
      <c r="B1277">
        <v>4.3899999999999997</v>
      </c>
      <c r="C1277">
        <f>VLOOKUP(A1277,'[3]Lookup Tables'!$A$2:$D$1483,2,FALSE)</f>
        <v>5</v>
      </c>
      <c r="D1277">
        <f>VLOOKUP(A1277,'[3]Lookup Tables'!$A$2:$D$1483,3,FALSE)</f>
        <v>2</v>
      </c>
      <c r="E1277" s="4">
        <f>VLOOKUP(A1277,'[3]Lookup Tables'!$A$2:$D$1483,4,FALSE)</f>
        <v>2900000</v>
      </c>
      <c r="F1277" s="6">
        <f t="shared" si="20"/>
        <v>3080517.3990999986</v>
      </c>
    </row>
    <row r="1278" spans="1:6" x14ac:dyDescent="0.2">
      <c r="A1278" t="s">
        <v>288</v>
      </c>
      <c r="B1278">
        <v>4.95</v>
      </c>
      <c r="C1278">
        <f>VLOOKUP(A1278,'[3]Lookup Tables'!$A$2:$D$1483,2,FALSE)</f>
        <v>14</v>
      </c>
      <c r="D1278">
        <f>VLOOKUP(A1278,'[3]Lookup Tables'!$A$2:$D$1483,3,FALSE)</f>
        <v>0.3</v>
      </c>
      <c r="E1278" s="4">
        <f>VLOOKUP(A1278,'[3]Lookup Tables'!$A$2:$D$1483,4,FALSE)</f>
        <v>3000000</v>
      </c>
      <c r="F1278" s="6">
        <f t="shared" si="20"/>
        <v>3186742.1369999987</v>
      </c>
    </row>
    <row r="1279" spans="1:6" x14ac:dyDescent="0.2">
      <c r="A1279" t="s">
        <v>622</v>
      </c>
      <c r="B1279">
        <v>6.04</v>
      </c>
      <c r="C1279">
        <f>VLOOKUP(A1279,'[3]Lookup Tables'!$A$2:$D$1483,2,FALSE)</f>
        <v>2</v>
      </c>
      <c r="D1279">
        <f>VLOOKUP(A1279,'[3]Lookup Tables'!$A$2:$D$1483,3,FALSE)</f>
        <v>-0.8</v>
      </c>
      <c r="E1279" s="4">
        <f>VLOOKUP(A1279,'[3]Lookup Tables'!$A$2:$D$1483,4,FALSE)</f>
        <v>511250</v>
      </c>
      <c r="F1279" s="6">
        <f t="shared" si="20"/>
        <v>543073.97251374985</v>
      </c>
    </row>
    <row r="1280" spans="1:6" x14ac:dyDescent="0.2">
      <c r="A1280" t="s">
        <v>516</v>
      </c>
      <c r="B1280">
        <v>9</v>
      </c>
      <c r="C1280">
        <f>VLOOKUP(A1280,'[3]Lookup Tables'!$A$2:$D$1483,2,FALSE)</f>
        <v>11</v>
      </c>
      <c r="D1280">
        <f>VLOOKUP(A1280,'[3]Lookup Tables'!$A$2:$D$1483,3,FALSE)</f>
        <v>-0.1</v>
      </c>
      <c r="E1280" s="4">
        <f>VLOOKUP(A1280,'[3]Lookup Tables'!$A$2:$D$1483,4,FALSE)</f>
        <v>6300000</v>
      </c>
      <c r="F1280" s="6">
        <f t="shared" si="20"/>
        <v>6692158.4876999976</v>
      </c>
    </row>
    <row r="1281" spans="1:6" x14ac:dyDescent="0.2">
      <c r="A1281" t="s">
        <v>290</v>
      </c>
      <c r="B1281">
        <v>4.5</v>
      </c>
      <c r="C1281">
        <f>VLOOKUP(A1281,'[3]Lookup Tables'!$A$2:$D$1483,2,FALSE)</f>
        <v>9</v>
      </c>
      <c r="D1281">
        <f>VLOOKUP(A1281,'[3]Lookup Tables'!$A$2:$D$1483,3,FALSE)</f>
        <v>0.1</v>
      </c>
      <c r="E1281" s="4">
        <f>VLOOKUP(A1281,'[3]Lookup Tables'!$A$2:$D$1483,4,FALSE)</f>
        <v>2500000</v>
      </c>
      <c r="F1281" s="6">
        <f t="shared" si="20"/>
        <v>2655618.4474999988</v>
      </c>
    </row>
    <row r="1282" spans="1:6" x14ac:dyDescent="0.2">
      <c r="A1282" t="s">
        <v>517</v>
      </c>
      <c r="B1282">
        <v>4.5</v>
      </c>
      <c r="C1282">
        <f>VLOOKUP(A1282,'[3]Lookup Tables'!$A$2:$D$1483,2,FALSE)</f>
        <v>4</v>
      </c>
      <c r="D1282">
        <f>VLOOKUP(A1282,'[3]Lookup Tables'!$A$2:$D$1483,3,FALSE)</f>
        <v>-0.1</v>
      </c>
      <c r="E1282" s="4">
        <f>VLOOKUP(A1282,'[3]Lookup Tables'!$A$2:$D$1483,4,FALSE)</f>
        <v>535000</v>
      </c>
      <c r="F1282" s="6">
        <f t="shared" si="20"/>
        <v>568302.34776499995</v>
      </c>
    </row>
    <row r="1283" spans="1:6" x14ac:dyDescent="0.2">
      <c r="A1283" t="s">
        <v>518</v>
      </c>
      <c r="B1283">
        <v>2.2799999999999998</v>
      </c>
      <c r="C1283">
        <f>VLOOKUP(A1283,'[3]Lookup Tables'!$A$2:$D$1483,2,FALSE)</f>
        <v>5</v>
      </c>
      <c r="D1283">
        <f>VLOOKUP(A1283,'[3]Lookup Tables'!$A$2:$D$1483,3,FALSE)</f>
        <v>2.7</v>
      </c>
      <c r="E1283" s="4">
        <f>VLOOKUP(A1283,'[3]Lookup Tables'!$A$2:$D$1483,4,FALSE)</f>
        <v>2500000</v>
      </c>
      <c r="F1283" s="6">
        <f t="shared" si="20"/>
        <v>2655618.4474999988</v>
      </c>
    </row>
    <row r="1284" spans="1:6" x14ac:dyDescent="0.2">
      <c r="A1284" t="s">
        <v>519</v>
      </c>
      <c r="B1284">
        <v>4.82</v>
      </c>
      <c r="C1284">
        <f>VLOOKUP(A1284,'[3]Lookup Tables'!$A$2:$D$1483,2,FALSE)</f>
        <v>4</v>
      </c>
      <c r="D1284">
        <f>VLOOKUP(A1284,'[3]Lookup Tables'!$A$2:$D$1483,3,FALSE)</f>
        <v>1.1000000000000001</v>
      </c>
      <c r="E1284" s="4">
        <f>VLOOKUP(A1284,'[3]Lookup Tables'!$A$2:$D$1483,4,FALSE)</f>
        <v>4300000</v>
      </c>
      <c r="F1284" s="6">
        <f t="shared" si="20"/>
        <v>4567663.7296999991</v>
      </c>
    </row>
    <row r="1285" spans="1:6" x14ac:dyDescent="0.2">
      <c r="A1285" t="s">
        <v>293</v>
      </c>
      <c r="B1285">
        <v>3.15</v>
      </c>
      <c r="C1285">
        <f>VLOOKUP(A1285,'[3]Lookup Tables'!$A$2:$D$1483,2,FALSE)</f>
        <v>8</v>
      </c>
      <c r="D1285">
        <f>VLOOKUP(A1285,'[3]Lookup Tables'!$A$2:$D$1483,3,FALSE)</f>
        <v>4.7</v>
      </c>
      <c r="E1285" s="4">
        <f>VLOOKUP(A1285,'[3]Lookup Tables'!$A$2:$D$1483,4,FALSE)</f>
        <v>20125000</v>
      </c>
      <c r="F1285" s="6">
        <f t="shared" si="20"/>
        <v>21377728.502374992</v>
      </c>
    </row>
    <row r="1286" spans="1:6" x14ac:dyDescent="0.2">
      <c r="A1286" t="s">
        <v>295</v>
      </c>
      <c r="B1286">
        <v>3.7</v>
      </c>
      <c r="C1286">
        <f>VLOOKUP(A1286,'[3]Lookup Tables'!$A$2:$D$1483,2,FALSE)</f>
        <v>4</v>
      </c>
      <c r="D1286">
        <f>VLOOKUP(A1286,'[3]Lookup Tables'!$A$2:$D$1483,3,FALSE)</f>
        <v>1.2</v>
      </c>
      <c r="E1286" s="4">
        <f>VLOOKUP(A1286,'[3]Lookup Tables'!$A$2:$D$1483,4,FALSE)</f>
        <v>520000</v>
      </c>
      <c r="F1286" s="6">
        <f t="shared" si="20"/>
        <v>552368.6370799999</v>
      </c>
    </row>
    <row r="1287" spans="1:6" x14ac:dyDescent="0.2">
      <c r="A1287" t="s">
        <v>296</v>
      </c>
      <c r="B1287">
        <v>3.99</v>
      </c>
      <c r="C1287">
        <f>VLOOKUP(A1287,'[3]Lookup Tables'!$A$2:$D$1483,2,FALSE)</f>
        <v>9</v>
      </c>
      <c r="D1287">
        <f>VLOOKUP(A1287,'[3]Lookup Tables'!$A$2:$D$1483,3,FALSE)</f>
        <v>2.8</v>
      </c>
      <c r="E1287" s="4">
        <f>VLOOKUP(A1287,'[3]Lookup Tables'!$A$2:$D$1483,4,FALSE)</f>
        <v>30000000</v>
      </c>
      <c r="F1287" s="6">
        <f t="shared" si="20"/>
        <v>31867421.36999999</v>
      </c>
    </row>
    <row r="1288" spans="1:6" x14ac:dyDescent="0.2">
      <c r="A1288" t="s">
        <v>521</v>
      </c>
      <c r="B1288">
        <v>2.2999999999999998</v>
      </c>
      <c r="C1288">
        <f>VLOOKUP(A1288,'[3]Lookup Tables'!$A$2:$D$1483,2,FALSE)</f>
        <v>6</v>
      </c>
      <c r="D1288">
        <f>VLOOKUP(A1288,'[3]Lookup Tables'!$A$2:$D$1483,3,FALSE)</f>
        <v>0.7</v>
      </c>
      <c r="E1288" s="4">
        <f>VLOOKUP(A1288,'[3]Lookup Tables'!$A$2:$D$1483,4,FALSE)</f>
        <v>975000</v>
      </c>
      <c r="F1288" s="6">
        <f t="shared" si="20"/>
        <v>1035691.1945249997</v>
      </c>
    </row>
    <row r="1289" spans="1:6" x14ac:dyDescent="0.2">
      <c r="A1289" t="s">
        <v>297</v>
      </c>
      <c r="B1289">
        <v>3.92</v>
      </c>
      <c r="C1289">
        <f>VLOOKUP(A1289,'[3]Lookup Tables'!$A$2:$D$1483,2,FALSE)</f>
        <v>3</v>
      </c>
      <c r="D1289">
        <f>VLOOKUP(A1289,'[3]Lookup Tables'!$A$2:$D$1483,3,FALSE)</f>
        <v>0.5</v>
      </c>
      <c r="E1289" s="4">
        <f>VLOOKUP(A1289,'[3]Lookup Tables'!$A$2:$D$1483,4,FALSE)</f>
        <v>521200</v>
      </c>
      <c r="F1289" s="6">
        <f t="shared" si="20"/>
        <v>553643.33393479988</v>
      </c>
    </row>
    <row r="1290" spans="1:6" x14ac:dyDescent="0.2">
      <c r="A1290" t="s">
        <v>522</v>
      </c>
      <c r="B1290">
        <v>5.23</v>
      </c>
      <c r="C1290">
        <f>VLOOKUP(A1290,'[3]Lookup Tables'!$A$2:$D$1483,2,FALSE)</f>
        <v>13</v>
      </c>
      <c r="D1290">
        <f>VLOOKUP(A1290,'[3]Lookup Tables'!$A$2:$D$1483,3,FALSE)</f>
        <v>-0.1</v>
      </c>
      <c r="E1290" s="4">
        <f>VLOOKUP(A1290,'[3]Lookup Tables'!$A$2:$D$1483,4,FALSE)</f>
        <v>2250000</v>
      </c>
      <c r="F1290" s="6">
        <f t="shared" si="20"/>
        <v>2390056.6027499996</v>
      </c>
    </row>
    <row r="1291" spans="1:6" x14ac:dyDescent="0.2">
      <c r="A1291" t="s">
        <v>299</v>
      </c>
      <c r="B1291">
        <v>3.2</v>
      </c>
      <c r="C1291">
        <f>VLOOKUP(A1291,'[3]Lookup Tables'!$A$2:$D$1483,2,FALSE)</f>
        <v>5</v>
      </c>
      <c r="D1291">
        <f>VLOOKUP(A1291,'[3]Lookup Tables'!$A$2:$D$1483,3,FALSE)</f>
        <v>5.3</v>
      </c>
      <c r="E1291" s="4">
        <f>VLOOKUP(A1291,'[3]Lookup Tables'!$A$2:$D$1483,4,FALSE)</f>
        <v>5400000</v>
      </c>
      <c r="F1291" s="6">
        <f t="shared" si="20"/>
        <v>5736135.846599998</v>
      </c>
    </row>
    <row r="1292" spans="1:6" x14ac:dyDescent="0.2">
      <c r="A1292" t="s">
        <v>300</v>
      </c>
      <c r="B1292">
        <v>3.77</v>
      </c>
      <c r="C1292">
        <f>VLOOKUP(A1292,'[3]Lookup Tables'!$A$2:$D$1483,2,FALSE)</f>
        <v>5</v>
      </c>
      <c r="D1292">
        <f>VLOOKUP(A1292,'[3]Lookup Tables'!$A$2:$D$1483,3,FALSE)</f>
        <v>0.9</v>
      </c>
      <c r="E1292" s="4">
        <f>VLOOKUP(A1292,'[3]Lookup Tables'!$A$2:$D$1483,4,FALSE)</f>
        <v>2375000</v>
      </c>
      <c r="F1292" s="6">
        <f t="shared" si="20"/>
        <v>2522837.5251249997</v>
      </c>
    </row>
    <row r="1293" spans="1:6" x14ac:dyDescent="0.2">
      <c r="A1293" t="s">
        <v>302</v>
      </c>
      <c r="B1293">
        <v>3.58</v>
      </c>
      <c r="C1293">
        <f>VLOOKUP(A1293,'[3]Lookup Tables'!$A$2:$D$1483,2,FALSE)</f>
        <v>3</v>
      </c>
      <c r="D1293">
        <f>VLOOKUP(A1293,'[3]Lookup Tables'!$A$2:$D$1483,3,FALSE)</f>
        <v>0.1</v>
      </c>
      <c r="E1293" s="4">
        <f>VLOOKUP(A1293,'[3]Lookup Tables'!$A$2:$D$1483,4,FALSE)</f>
        <v>507500</v>
      </c>
      <c r="F1293" s="6">
        <f t="shared" si="20"/>
        <v>539090.54484249989</v>
      </c>
    </row>
    <row r="1294" spans="1:6" x14ac:dyDescent="0.2">
      <c r="A1294" t="s">
        <v>303</v>
      </c>
      <c r="B1294">
        <v>6.23</v>
      </c>
      <c r="C1294">
        <f>VLOOKUP(A1294,'[3]Lookup Tables'!$A$2:$D$1483,2,FALSE)</f>
        <v>2</v>
      </c>
      <c r="D1294">
        <f>VLOOKUP(A1294,'[3]Lookup Tables'!$A$2:$D$1483,3,FALSE)</f>
        <v>-0.2</v>
      </c>
      <c r="E1294" s="4">
        <f>VLOOKUP(A1294,'[3]Lookup Tables'!$A$2:$D$1483,4,FALSE)</f>
        <v>509500</v>
      </c>
      <c r="F1294" s="6">
        <f t="shared" si="20"/>
        <v>541215.03960049979</v>
      </c>
    </row>
    <row r="1295" spans="1:6" x14ac:dyDescent="0.2">
      <c r="A1295" t="s">
        <v>304</v>
      </c>
      <c r="B1295">
        <v>2.81</v>
      </c>
      <c r="C1295">
        <f>VLOOKUP(A1295,'[3]Lookup Tables'!$A$2:$D$1483,2,FALSE)</f>
        <v>5</v>
      </c>
      <c r="D1295">
        <f>VLOOKUP(A1295,'[3]Lookup Tables'!$A$2:$D$1483,3,FALSE)</f>
        <v>1.3</v>
      </c>
      <c r="E1295" s="4">
        <f>VLOOKUP(A1295,'[3]Lookup Tables'!$A$2:$D$1483,4,FALSE)</f>
        <v>3400000</v>
      </c>
      <c r="F1295" s="6">
        <f t="shared" si="20"/>
        <v>3611641.088599999</v>
      </c>
    </row>
    <row r="1296" spans="1:6" x14ac:dyDescent="0.2">
      <c r="A1296" t="s">
        <v>623</v>
      </c>
      <c r="B1296">
        <v>5.84</v>
      </c>
      <c r="C1296">
        <f>VLOOKUP(A1296,'[3]Lookup Tables'!$A$2:$D$1483,2,FALSE)</f>
        <v>4</v>
      </c>
      <c r="D1296">
        <f>VLOOKUP(A1296,'[3]Lookup Tables'!$A$2:$D$1483,3,FALSE)</f>
        <v>-0.2</v>
      </c>
      <c r="E1296" s="4">
        <f>VLOOKUP(A1296,'[3]Lookup Tables'!$A$2:$D$1483,4,FALSE)</f>
        <v>514500</v>
      </c>
      <c r="F1296" s="6">
        <f t="shared" si="20"/>
        <v>546526.27649549989</v>
      </c>
    </row>
    <row r="1297" spans="1:6" x14ac:dyDescent="0.2">
      <c r="A1297" t="s">
        <v>523</v>
      </c>
      <c r="B1297">
        <v>0.93</v>
      </c>
      <c r="C1297">
        <f>VLOOKUP(A1297,'[3]Lookup Tables'!$A$2:$D$1483,2,FALSE)</f>
        <v>2</v>
      </c>
      <c r="D1297">
        <f>VLOOKUP(A1297,'[3]Lookup Tables'!$A$2:$D$1483,3,FALSE)</f>
        <v>0.3</v>
      </c>
      <c r="E1297" s="4">
        <f>VLOOKUP(A1297,'[3]Lookup Tables'!$A$2:$D$1483,4,FALSE)</f>
        <v>515000</v>
      </c>
      <c r="F1297" s="6">
        <f t="shared" si="20"/>
        <v>547057.40018499992</v>
      </c>
    </row>
    <row r="1298" spans="1:6" x14ac:dyDescent="0.2">
      <c r="A1298" t="s">
        <v>306</v>
      </c>
      <c r="B1298">
        <v>4.9000000000000004</v>
      </c>
      <c r="C1298">
        <f>VLOOKUP(A1298,'[3]Lookup Tables'!$A$2:$D$1483,2,FALSE)</f>
        <v>3</v>
      </c>
      <c r="D1298">
        <f>VLOOKUP(A1298,'[3]Lookup Tables'!$A$2:$D$1483,3,FALSE)</f>
        <v>1.3</v>
      </c>
      <c r="E1298" s="4">
        <f>VLOOKUP(A1298,'[3]Lookup Tables'!$A$2:$D$1483,4,FALSE)</f>
        <v>521000</v>
      </c>
      <c r="F1298" s="6">
        <f t="shared" si="20"/>
        <v>553430.88445899985</v>
      </c>
    </row>
    <row r="1299" spans="1:6" x14ac:dyDescent="0.2">
      <c r="A1299" t="s">
        <v>307</v>
      </c>
      <c r="B1299">
        <v>1.97</v>
      </c>
      <c r="C1299">
        <f>VLOOKUP(A1299,'[3]Lookup Tables'!$A$2:$D$1483,2,FALSE)</f>
        <v>6</v>
      </c>
      <c r="D1299">
        <f>VLOOKUP(A1299,'[3]Lookup Tables'!$A$2:$D$1483,3,FALSE)</f>
        <v>2.7</v>
      </c>
      <c r="E1299" s="4">
        <f>VLOOKUP(A1299,'[3]Lookup Tables'!$A$2:$D$1483,4,FALSE)</f>
        <v>5300000</v>
      </c>
      <c r="F1299" s="6">
        <f t="shared" si="20"/>
        <v>5629911.1086999979</v>
      </c>
    </row>
    <row r="1300" spans="1:6" x14ac:dyDescent="0.2">
      <c r="A1300" t="s">
        <v>311</v>
      </c>
      <c r="B1300">
        <v>3.33</v>
      </c>
      <c r="C1300">
        <f>VLOOKUP(A1300,'[3]Lookup Tables'!$A$2:$D$1483,2,FALSE)</f>
        <v>8</v>
      </c>
      <c r="D1300">
        <f>VLOOKUP(A1300,'[3]Lookup Tables'!$A$2:$D$1483,3,FALSE)</f>
        <v>-0.6</v>
      </c>
      <c r="E1300" s="4">
        <f>VLOOKUP(A1300,'[3]Lookup Tables'!$A$2:$D$1483,4,FALSE)</f>
        <v>2000000</v>
      </c>
      <c r="F1300" s="6">
        <f t="shared" si="20"/>
        <v>2124494.7579999994</v>
      </c>
    </row>
    <row r="1301" spans="1:6" x14ac:dyDescent="0.2">
      <c r="A1301" t="s">
        <v>311</v>
      </c>
      <c r="B1301">
        <v>6.43</v>
      </c>
      <c r="C1301">
        <f>VLOOKUP(A1301,'[3]Lookup Tables'!$A$2:$D$1483,2,FALSE)</f>
        <v>8</v>
      </c>
      <c r="D1301">
        <f>VLOOKUP(A1301,'[3]Lookup Tables'!$A$2:$D$1483,3,FALSE)</f>
        <v>-0.6</v>
      </c>
      <c r="E1301" s="4">
        <f>VLOOKUP(A1301,'[3]Lookup Tables'!$A$2:$D$1483,4,FALSE)</f>
        <v>2000000</v>
      </c>
      <c r="F1301" s="6">
        <f t="shared" si="20"/>
        <v>2124494.7579999994</v>
      </c>
    </row>
    <row r="1302" spans="1:6" x14ac:dyDescent="0.2">
      <c r="A1302" t="s">
        <v>311</v>
      </c>
      <c r="B1302">
        <v>2.52</v>
      </c>
      <c r="C1302">
        <f>VLOOKUP(A1302,'[3]Lookup Tables'!$A$2:$D$1483,2,FALSE)</f>
        <v>8</v>
      </c>
      <c r="D1302">
        <f>VLOOKUP(A1302,'[3]Lookup Tables'!$A$2:$D$1483,3,FALSE)</f>
        <v>-0.6</v>
      </c>
      <c r="E1302" s="4">
        <f>VLOOKUP(A1302,'[3]Lookup Tables'!$A$2:$D$1483,4,FALSE)</f>
        <v>2000000</v>
      </c>
      <c r="F1302" s="6">
        <f t="shared" si="20"/>
        <v>2124494.7579999994</v>
      </c>
    </row>
    <row r="1303" spans="1:6" x14ac:dyDescent="0.2">
      <c r="A1303" t="s">
        <v>312</v>
      </c>
      <c r="B1303">
        <v>2.34</v>
      </c>
      <c r="C1303">
        <f>VLOOKUP(A1303,'[3]Lookup Tables'!$A$2:$D$1483,2,FALSE)</f>
        <v>6</v>
      </c>
      <c r="D1303">
        <f>VLOOKUP(A1303,'[3]Lookup Tables'!$A$2:$D$1483,3,FALSE)</f>
        <v>0.4</v>
      </c>
      <c r="E1303" s="4">
        <f>VLOOKUP(A1303,'[3]Lookup Tables'!$A$2:$D$1483,4,FALSE)</f>
        <v>6425000</v>
      </c>
      <c r="F1303" s="6">
        <f t="shared" si="20"/>
        <v>6824939.4100749977</v>
      </c>
    </row>
    <row r="1304" spans="1:6" x14ac:dyDescent="0.2">
      <c r="A1304" t="s">
        <v>313</v>
      </c>
      <c r="B1304">
        <v>2.83</v>
      </c>
      <c r="C1304">
        <f>VLOOKUP(A1304,'[3]Lookup Tables'!$A$2:$D$1483,2,FALSE)</f>
        <v>4</v>
      </c>
      <c r="D1304">
        <f>VLOOKUP(A1304,'[3]Lookup Tables'!$A$2:$D$1483,3,FALSE)</f>
        <v>5.5</v>
      </c>
      <c r="E1304" s="4">
        <f>VLOOKUP(A1304,'[3]Lookup Tables'!$A$2:$D$1483,4,FALSE)</f>
        <v>543400</v>
      </c>
      <c r="F1304" s="6">
        <f t="shared" si="20"/>
        <v>577225.22574859986</v>
      </c>
    </row>
    <row r="1305" spans="1:6" x14ac:dyDescent="0.2">
      <c r="A1305" t="s">
        <v>314</v>
      </c>
      <c r="B1305">
        <v>3.47</v>
      </c>
      <c r="C1305">
        <f>VLOOKUP(A1305,'[3]Lookup Tables'!$A$2:$D$1483,2,FALSE)</f>
        <v>9</v>
      </c>
      <c r="D1305">
        <f>VLOOKUP(A1305,'[3]Lookup Tables'!$A$2:$D$1483,3,FALSE)</f>
        <v>1.2</v>
      </c>
      <c r="E1305" s="4">
        <f>VLOOKUP(A1305,'[3]Lookup Tables'!$A$2:$D$1483,4,FALSE)</f>
        <v>11000000</v>
      </c>
      <c r="F1305" s="6">
        <f t="shared" si="20"/>
        <v>11684721.168999996</v>
      </c>
    </row>
    <row r="1306" spans="1:6" x14ac:dyDescent="0.2">
      <c r="A1306" t="s">
        <v>315</v>
      </c>
      <c r="B1306">
        <v>3.48</v>
      </c>
      <c r="C1306">
        <f>VLOOKUP(A1306,'[3]Lookup Tables'!$A$2:$D$1483,2,FALSE)</f>
        <v>2</v>
      </c>
      <c r="D1306">
        <f>VLOOKUP(A1306,'[3]Lookup Tables'!$A$2:$D$1483,3,FALSE)</f>
        <v>0.8</v>
      </c>
      <c r="E1306" s="4">
        <f>VLOOKUP(A1306,'[3]Lookup Tables'!$A$2:$D$1483,4,FALSE)</f>
        <v>516500</v>
      </c>
      <c r="F1306" s="6">
        <f t="shared" si="20"/>
        <v>548650.7712534999</v>
      </c>
    </row>
    <row r="1307" spans="1:6" x14ac:dyDescent="0.2">
      <c r="A1307" t="s">
        <v>524</v>
      </c>
      <c r="B1307">
        <v>3.44</v>
      </c>
      <c r="C1307">
        <f>VLOOKUP(A1307,'[3]Lookup Tables'!$A$2:$D$1483,2,FALSE)</f>
        <v>14</v>
      </c>
      <c r="D1307">
        <f>VLOOKUP(A1307,'[3]Lookup Tables'!$A$2:$D$1483,3,FALSE)</f>
        <v>-0.8</v>
      </c>
      <c r="E1307" s="4">
        <f>VLOOKUP(A1307,'[3]Lookup Tables'!$A$2:$D$1483,4,FALSE)</f>
        <v>1600000</v>
      </c>
      <c r="F1307" s="6">
        <f t="shared" si="20"/>
        <v>1699595.8063999994</v>
      </c>
    </row>
    <row r="1308" spans="1:6" x14ac:dyDescent="0.2">
      <c r="A1308" t="s">
        <v>524</v>
      </c>
      <c r="B1308">
        <v>0.31</v>
      </c>
      <c r="C1308">
        <f>VLOOKUP(A1308,'[3]Lookup Tables'!$A$2:$D$1483,2,FALSE)</f>
        <v>14</v>
      </c>
      <c r="D1308">
        <f>VLOOKUP(A1308,'[3]Lookup Tables'!$A$2:$D$1483,3,FALSE)</f>
        <v>-0.8</v>
      </c>
      <c r="E1308" s="4">
        <f>VLOOKUP(A1308,'[3]Lookup Tables'!$A$2:$D$1483,4,FALSE)</f>
        <v>1600000</v>
      </c>
      <c r="F1308" s="6">
        <f t="shared" ref="F1308:F1371" si="21">E1308*1.019*1.021*1.021</f>
        <v>1699595.8063999994</v>
      </c>
    </row>
    <row r="1309" spans="1:6" x14ac:dyDescent="0.2">
      <c r="A1309" t="s">
        <v>524</v>
      </c>
      <c r="B1309">
        <v>5.89</v>
      </c>
      <c r="C1309">
        <f>VLOOKUP(A1309,'[3]Lookup Tables'!$A$2:$D$1483,2,FALSE)</f>
        <v>14</v>
      </c>
      <c r="D1309">
        <f>VLOOKUP(A1309,'[3]Lookup Tables'!$A$2:$D$1483,3,FALSE)</f>
        <v>-0.8</v>
      </c>
      <c r="E1309" s="4">
        <f>VLOOKUP(A1309,'[3]Lookup Tables'!$A$2:$D$1483,4,FALSE)</f>
        <v>1600000</v>
      </c>
      <c r="F1309" s="6">
        <f t="shared" si="21"/>
        <v>1699595.8063999994</v>
      </c>
    </row>
    <row r="1310" spans="1:6" x14ac:dyDescent="0.2">
      <c r="A1310" t="s">
        <v>316</v>
      </c>
      <c r="B1310">
        <v>4.04</v>
      </c>
      <c r="C1310">
        <f>VLOOKUP(A1310,'[3]Lookup Tables'!$A$2:$D$1483,2,FALSE)</f>
        <v>2</v>
      </c>
      <c r="D1310">
        <f>VLOOKUP(A1310,'[3]Lookup Tables'!$A$2:$D$1483,3,FALSE)</f>
        <v>1.7</v>
      </c>
      <c r="E1310" s="4">
        <f>VLOOKUP(A1310,'[3]Lookup Tables'!$A$2:$D$1483,4,FALSE)</f>
        <v>518000</v>
      </c>
      <c r="F1310" s="6">
        <f t="shared" si="21"/>
        <v>550244.14232199988</v>
      </c>
    </row>
    <row r="1311" spans="1:6" x14ac:dyDescent="0.2">
      <c r="A1311" t="s">
        <v>317</v>
      </c>
      <c r="B1311">
        <v>4.71</v>
      </c>
      <c r="C1311">
        <f>VLOOKUP(A1311,'[3]Lookup Tables'!$A$2:$D$1483,2,FALSE)</f>
        <v>2</v>
      </c>
      <c r="D1311">
        <f>VLOOKUP(A1311,'[3]Lookup Tables'!$A$2:$D$1483,3,FALSE)</f>
        <v>0.3</v>
      </c>
      <c r="E1311" s="4">
        <f>VLOOKUP(A1311,'[3]Lookup Tables'!$A$2:$D$1483,4,FALSE)</f>
        <v>521000</v>
      </c>
      <c r="F1311" s="6">
        <f t="shared" si="21"/>
        <v>553430.88445899985</v>
      </c>
    </row>
    <row r="1312" spans="1:6" x14ac:dyDescent="0.2">
      <c r="A1312" t="s">
        <v>624</v>
      </c>
      <c r="B1312">
        <v>4.2</v>
      </c>
      <c r="C1312">
        <f>VLOOKUP(A1312,'[3]Lookup Tables'!$A$2:$D$1483,2,FALSE)</f>
        <v>6</v>
      </c>
      <c r="D1312">
        <f>VLOOKUP(A1312,'[3]Lookup Tables'!$A$2:$D$1483,3,FALSE)</f>
        <v>0.4</v>
      </c>
      <c r="E1312" s="4">
        <f>VLOOKUP(A1312,'[3]Lookup Tables'!$A$2:$D$1483,4,FALSE)</f>
        <v>1050000</v>
      </c>
      <c r="F1312" s="6">
        <f t="shared" si="21"/>
        <v>1115359.7479499998</v>
      </c>
    </row>
    <row r="1313" spans="1:6" x14ac:dyDescent="0.2">
      <c r="A1313" t="s">
        <v>525</v>
      </c>
      <c r="B1313">
        <v>3.24</v>
      </c>
      <c r="C1313">
        <f>VLOOKUP(A1313,'[3]Lookup Tables'!$A$2:$D$1483,2,FALSE)</f>
        <v>15</v>
      </c>
      <c r="D1313">
        <f>VLOOKUP(A1313,'[3]Lookup Tables'!$A$2:$D$1483,3,FALSE)</f>
        <v>1.3</v>
      </c>
      <c r="E1313" s="4">
        <f>VLOOKUP(A1313,'[3]Lookup Tables'!$A$2:$D$1483,4,FALSE)</f>
        <v>7500000</v>
      </c>
      <c r="F1313" s="6">
        <f t="shared" si="21"/>
        <v>7966855.3424999975</v>
      </c>
    </row>
    <row r="1314" spans="1:6" x14ac:dyDescent="0.2">
      <c r="A1314" t="s">
        <v>320</v>
      </c>
      <c r="B1314">
        <v>5.91</v>
      </c>
      <c r="C1314">
        <f>VLOOKUP(A1314,'[3]Lookup Tables'!$A$2:$D$1483,2,FALSE)</f>
        <v>3</v>
      </c>
      <c r="D1314">
        <f>VLOOKUP(A1314,'[3]Lookup Tables'!$A$2:$D$1483,3,FALSE)</f>
        <v>-0.6</v>
      </c>
      <c r="E1314" s="4">
        <f>VLOOKUP(A1314,'[3]Lookup Tables'!$A$2:$D$1483,4,FALSE)</f>
        <v>510000</v>
      </c>
      <c r="F1314" s="6">
        <f t="shared" si="21"/>
        <v>541746.16328999982</v>
      </c>
    </row>
    <row r="1315" spans="1:6" x14ac:dyDescent="0.2">
      <c r="A1315" t="s">
        <v>322</v>
      </c>
      <c r="B1315">
        <v>2.64</v>
      </c>
      <c r="C1315">
        <f>VLOOKUP(A1315,'[3]Lookup Tables'!$A$2:$D$1483,2,FALSE)</f>
        <v>9</v>
      </c>
      <c r="D1315">
        <f>VLOOKUP(A1315,'[3]Lookup Tables'!$A$2:$D$1483,3,FALSE)</f>
        <v>0.7</v>
      </c>
      <c r="E1315" s="4">
        <f>VLOOKUP(A1315,'[3]Lookup Tables'!$A$2:$D$1483,4,FALSE)</f>
        <v>9000000</v>
      </c>
      <c r="F1315" s="6">
        <f t="shared" si="21"/>
        <v>9560226.4109999985</v>
      </c>
    </row>
    <row r="1316" spans="1:6" x14ac:dyDescent="0.2">
      <c r="A1316" t="s">
        <v>323</v>
      </c>
      <c r="B1316">
        <v>3.53</v>
      </c>
      <c r="C1316">
        <f>VLOOKUP(A1316,'[3]Lookup Tables'!$A$2:$D$1483,2,FALSE)</f>
        <v>4</v>
      </c>
      <c r="D1316">
        <f>VLOOKUP(A1316,'[3]Lookup Tables'!$A$2:$D$1483,3,FALSE)</f>
        <v>0.4</v>
      </c>
      <c r="E1316" s="4">
        <f>VLOOKUP(A1316,'[3]Lookup Tables'!$A$2:$D$1483,4,FALSE)</f>
        <v>4200000</v>
      </c>
      <c r="F1316" s="6">
        <f t="shared" si="21"/>
        <v>4461438.991799999</v>
      </c>
    </row>
    <row r="1317" spans="1:6" x14ac:dyDescent="0.2">
      <c r="A1317" t="s">
        <v>529</v>
      </c>
      <c r="B1317">
        <v>4.46</v>
      </c>
      <c r="C1317">
        <f>VLOOKUP(A1317,'[3]Lookup Tables'!$A$2:$D$1483,2,FALSE)</f>
        <v>5</v>
      </c>
      <c r="D1317">
        <f>VLOOKUP(A1317,'[3]Lookup Tables'!$A$2:$D$1483,3,FALSE)</f>
        <v>0</v>
      </c>
      <c r="E1317" s="4">
        <f>VLOOKUP(A1317,'[3]Lookup Tables'!$A$2:$D$1483,4,FALSE)</f>
        <v>5600000</v>
      </c>
      <c r="F1317" s="6">
        <f t="shared" si="21"/>
        <v>5948585.3223999981</v>
      </c>
    </row>
    <row r="1318" spans="1:6" x14ac:dyDescent="0.2">
      <c r="A1318" t="s">
        <v>324</v>
      </c>
      <c r="B1318">
        <v>3.43</v>
      </c>
      <c r="C1318">
        <f>VLOOKUP(A1318,'[3]Lookup Tables'!$A$2:$D$1483,2,FALSE)</f>
        <v>2</v>
      </c>
      <c r="D1318">
        <f>VLOOKUP(A1318,'[3]Lookup Tables'!$A$2:$D$1483,3,FALSE)</f>
        <v>2.2999999999999998</v>
      </c>
      <c r="E1318" s="4">
        <f>VLOOKUP(A1318,'[3]Lookup Tables'!$A$2:$D$1483,4,FALSE)</f>
        <v>514400</v>
      </c>
      <c r="F1318" s="6">
        <f t="shared" si="21"/>
        <v>546420.05175759981</v>
      </c>
    </row>
    <row r="1319" spans="1:6" x14ac:dyDescent="0.2">
      <c r="A1319" t="s">
        <v>530</v>
      </c>
      <c r="B1319">
        <v>3.25</v>
      </c>
      <c r="C1319">
        <f>VLOOKUP(A1319,'[3]Lookup Tables'!$A$2:$D$1483,2,FALSE)</f>
        <v>5</v>
      </c>
      <c r="D1319">
        <f>VLOOKUP(A1319,'[3]Lookup Tables'!$A$2:$D$1483,3,FALSE)</f>
        <v>0.8</v>
      </c>
      <c r="E1319" s="4">
        <f>VLOOKUP(A1319,'[3]Lookup Tables'!$A$2:$D$1483,4,FALSE)</f>
        <v>1250000</v>
      </c>
      <c r="F1319" s="6">
        <f t="shared" si="21"/>
        <v>1327809.2237499994</v>
      </c>
    </row>
    <row r="1320" spans="1:6" x14ac:dyDescent="0.2">
      <c r="A1320" t="s">
        <v>531</v>
      </c>
      <c r="B1320">
        <v>11.81</v>
      </c>
      <c r="C1320">
        <f>VLOOKUP(A1320,'[3]Lookup Tables'!$A$2:$D$1483,2,FALSE)</f>
        <v>7</v>
      </c>
      <c r="D1320">
        <f>VLOOKUP(A1320,'[3]Lookup Tables'!$A$2:$D$1483,3,FALSE)</f>
        <v>-0.3</v>
      </c>
      <c r="E1320" s="4">
        <f>VLOOKUP(A1320,'[3]Lookup Tables'!$A$2:$D$1483,4,FALSE)</f>
        <v>9625000</v>
      </c>
      <c r="F1320" s="6">
        <f t="shared" si="21"/>
        <v>10224131.022875</v>
      </c>
    </row>
    <row r="1321" spans="1:6" x14ac:dyDescent="0.2">
      <c r="A1321" t="s">
        <v>325</v>
      </c>
      <c r="B1321">
        <v>3.74</v>
      </c>
      <c r="C1321">
        <f>VLOOKUP(A1321,'[3]Lookup Tables'!$A$2:$D$1483,2,FALSE)</f>
        <v>5</v>
      </c>
      <c r="D1321">
        <f>VLOOKUP(A1321,'[3]Lookup Tables'!$A$2:$D$1483,3,FALSE)</f>
        <v>2</v>
      </c>
      <c r="E1321" s="4">
        <f>VLOOKUP(A1321,'[3]Lookup Tables'!$A$2:$D$1483,4,FALSE)</f>
        <v>512500</v>
      </c>
      <c r="F1321" s="6">
        <f t="shared" si="21"/>
        <v>544401.78173749987</v>
      </c>
    </row>
    <row r="1322" spans="1:6" x14ac:dyDescent="0.2">
      <c r="A1322" t="s">
        <v>625</v>
      </c>
      <c r="B1322">
        <v>18.690000000000001</v>
      </c>
      <c r="C1322">
        <f>VLOOKUP(A1322,'[3]Lookup Tables'!$A$2:$D$1483,2,FALSE)</f>
        <v>7</v>
      </c>
      <c r="D1322">
        <f>VLOOKUP(A1322,'[3]Lookup Tables'!$A$2:$D$1483,3,FALSE)</f>
        <v>-0.6</v>
      </c>
      <c r="E1322" s="4">
        <f>VLOOKUP(A1322,'[3]Lookup Tables'!$A$2:$D$1483,4,FALSE)</f>
        <v>1500000</v>
      </c>
      <c r="F1322" s="6">
        <f t="shared" si="21"/>
        <v>1593371.0684999994</v>
      </c>
    </row>
    <row r="1323" spans="1:6" x14ac:dyDescent="0.2">
      <c r="A1323" t="s">
        <v>533</v>
      </c>
      <c r="B1323">
        <v>3.07</v>
      </c>
      <c r="C1323">
        <f>VLOOKUP(A1323,'[3]Lookup Tables'!$A$2:$D$1483,2,FALSE)</f>
        <v>3</v>
      </c>
      <c r="D1323">
        <f>VLOOKUP(A1323,'[3]Lookup Tables'!$A$2:$D$1483,3,FALSE)</f>
        <v>1.1000000000000001</v>
      </c>
      <c r="E1323" s="4">
        <f>VLOOKUP(A1323,'[3]Lookup Tables'!$A$2:$D$1483,4,FALSE)</f>
        <v>509500</v>
      </c>
      <c r="F1323" s="6">
        <f t="shared" si="21"/>
        <v>541215.03960049979</v>
      </c>
    </row>
    <row r="1324" spans="1:6" x14ac:dyDescent="0.2">
      <c r="A1324" t="s">
        <v>326</v>
      </c>
      <c r="B1324">
        <v>11.57</v>
      </c>
      <c r="C1324">
        <f>VLOOKUP(A1324,'[3]Lookup Tables'!$A$2:$D$1483,2,FALSE)</f>
        <v>3</v>
      </c>
      <c r="D1324">
        <f>VLOOKUP(A1324,'[3]Lookup Tables'!$A$2:$D$1483,3,FALSE)</f>
        <v>-0.3</v>
      </c>
      <c r="E1324" s="4">
        <f>VLOOKUP(A1324,'[3]Lookup Tables'!$A$2:$D$1483,4,FALSE)</f>
        <v>7833000</v>
      </c>
      <c r="F1324" s="6">
        <f t="shared" si="21"/>
        <v>8320583.7197069982</v>
      </c>
    </row>
    <row r="1325" spans="1:6" x14ac:dyDescent="0.2">
      <c r="A1325" t="s">
        <v>534</v>
      </c>
      <c r="B1325">
        <v>2.64</v>
      </c>
      <c r="C1325">
        <f>VLOOKUP(A1325,'[3]Lookup Tables'!$A$2:$D$1483,2,FALSE)</f>
        <v>8</v>
      </c>
      <c r="D1325">
        <f>VLOOKUP(A1325,'[3]Lookup Tables'!$A$2:$D$1483,3,FALSE)</f>
        <v>0.4</v>
      </c>
      <c r="E1325" s="4">
        <f>VLOOKUP(A1325,'[3]Lookup Tables'!$A$2:$D$1483,4,FALSE)</f>
        <v>2950000</v>
      </c>
      <c r="F1325" s="6">
        <f t="shared" si="21"/>
        <v>3133629.7680499991</v>
      </c>
    </row>
    <row r="1326" spans="1:6" x14ac:dyDescent="0.2">
      <c r="A1326" t="s">
        <v>534</v>
      </c>
      <c r="B1326">
        <v>3</v>
      </c>
      <c r="C1326">
        <f>VLOOKUP(A1326,'[3]Lookup Tables'!$A$2:$D$1483,2,FALSE)</f>
        <v>8</v>
      </c>
      <c r="D1326">
        <f>VLOOKUP(A1326,'[3]Lookup Tables'!$A$2:$D$1483,3,FALSE)</f>
        <v>0.4</v>
      </c>
      <c r="E1326" s="4">
        <f>VLOOKUP(A1326,'[3]Lookup Tables'!$A$2:$D$1483,4,FALSE)</f>
        <v>2950000</v>
      </c>
      <c r="F1326" s="6">
        <f t="shared" si="21"/>
        <v>3133629.7680499991</v>
      </c>
    </row>
    <row r="1327" spans="1:6" x14ac:dyDescent="0.2">
      <c r="A1327" t="s">
        <v>534</v>
      </c>
      <c r="B1327">
        <v>1.54</v>
      </c>
      <c r="C1327">
        <f>VLOOKUP(A1327,'[3]Lookup Tables'!$A$2:$D$1483,2,FALSE)</f>
        <v>8</v>
      </c>
      <c r="D1327">
        <f>VLOOKUP(A1327,'[3]Lookup Tables'!$A$2:$D$1483,3,FALSE)</f>
        <v>0.4</v>
      </c>
      <c r="E1327" s="4">
        <f>VLOOKUP(A1327,'[3]Lookup Tables'!$A$2:$D$1483,4,FALSE)</f>
        <v>2950000</v>
      </c>
      <c r="F1327" s="6">
        <f t="shared" si="21"/>
        <v>3133629.7680499991</v>
      </c>
    </row>
    <row r="1328" spans="1:6" x14ac:dyDescent="0.2">
      <c r="A1328" t="s">
        <v>327</v>
      </c>
      <c r="B1328">
        <v>3.91</v>
      </c>
      <c r="C1328">
        <f>VLOOKUP(A1328,'[3]Lookup Tables'!$A$2:$D$1483,2,FALSE)</f>
        <v>16</v>
      </c>
      <c r="D1328">
        <f>VLOOKUP(A1328,'[3]Lookup Tables'!$A$2:$D$1483,3,FALSE)</f>
        <v>3.1</v>
      </c>
      <c r="E1328" s="4">
        <f>VLOOKUP(A1328,'[3]Lookup Tables'!$A$2:$D$1483,4,FALSE)</f>
        <v>25000000</v>
      </c>
      <c r="F1328" s="6">
        <f t="shared" si="21"/>
        <v>26556184.47499999</v>
      </c>
    </row>
    <row r="1329" spans="1:6" x14ac:dyDescent="0.2">
      <c r="A1329" t="s">
        <v>328</v>
      </c>
      <c r="B1329">
        <v>3.91</v>
      </c>
      <c r="C1329">
        <f>VLOOKUP(A1329,'[3]Lookup Tables'!$A$2:$D$1483,2,FALSE)</f>
        <v>7</v>
      </c>
      <c r="D1329">
        <f>VLOOKUP(A1329,'[3]Lookup Tables'!$A$2:$D$1483,3,FALSE)</f>
        <v>0.5</v>
      </c>
      <c r="E1329" s="4">
        <f>VLOOKUP(A1329,'[3]Lookup Tables'!$A$2:$D$1483,4,FALSE)</f>
        <v>2400000</v>
      </c>
      <c r="F1329" s="6">
        <f t="shared" si="21"/>
        <v>2549393.7095999992</v>
      </c>
    </row>
    <row r="1330" spans="1:6" x14ac:dyDescent="0.2">
      <c r="A1330" t="s">
        <v>328</v>
      </c>
      <c r="B1330">
        <v>4.47</v>
      </c>
      <c r="C1330">
        <f>VLOOKUP(A1330,'[3]Lookup Tables'!$A$2:$D$1483,2,FALSE)</f>
        <v>7</v>
      </c>
      <c r="D1330">
        <f>VLOOKUP(A1330,'[3]Lookup Tables'!$A$2:$D$1483,3,FALSE)</f>
        <v>0.5</v>
      </c>
      <c r="E1330" s="4">
        <f>VLOOKUP(A1330,'[3]Lookup Tables'!$A$2:$D$1483,4,FALSE)</f>
        <v>2400000</v>
      </c>
      <c r="F1330" s="6">
        <f t="shared" si="21"/>
        <v>2549393.7095999992</v>
      </c>
    </row>
    <row r="1331" spans="1:6" x14ac:dyDescent="0.2">
      <c r="A1331" t="s">
        <v>328</v>
      </c>
      <c r="B1331">
        <v>2.08</v>
      </c>
      <c r="C1331">
        <f>VLOOKUP(A1331,'[3]Lookup Tables'!$A$2:$D$1483,2,FALSE)</f>
        <v>7</v>
      </c>
      <c r="D1331">
        <f>VLOOKUP(A1331,'[3]Lookup Tables'!$A$2:$D$1483,3,FALSE)</f>
        <v>0.5</v>
      </c>
      <c r="E1331" s="4">
        <f>VLOOKUP(A1331,'[3]Lookup Tables'!$A$2:$D$1483,4,FALSE)</f>
        <v>2400000</v>
      </c>
      <c r="F1331" s="6">
        <f t="shared" si="21"/>
        <v>2549393.7095999992</v>
      </c>
    </row>
    <row r="1332" spans="1:6" x14ac:dyDescent="0.2">
      <c r="A1332" t="s">
        <v>535</v>
      </c>
      <c r="B1332">
        <v>3.87</v>
      </c>
      <c r="C1332">
        <f>VLOOKUP(A1332,'[3]Lookup Tables'!$A$2:$D$1483,2,FALSE)</f>
        <v>4</v>
      </c>
      <c r="D1332">
        <f>VLOOKUP(A1332,'[3]Lookup Tables'!$A$2:$D$1483,3,FALSE)</f>
        <v>2.4</v>
      </c>
      <c r="E1332" s="4">
        <f>VLOOKUP(A1332,'[3]Lookup Tables'!$A$2:$D$1483,4,FALSE)</f>
        <v>536200</v>
      </c>
      <c r="F1332" s="6">
        <f t="shared" si="21"/>
        <v>569577.04461979982</v>
      </c>
    </row>
    <row r="1333" spans="1:6" x14ac:dyDescent="0.2">
      <c r="A1333" t="s">
        <v>329</v>
      </c>
      <c r="B1333">
        <v>3.34</v>
      </c>
      <c r="C1333">
        <f>VLOOKUP(A1333,'[3]Lookup Tables'!$A$2:$D$1483,2,FALSE)</f>
        <v>7</v>
      </c>
      <c r="D1333">
        <f>VLOOKUP(A1333,'[3]Lookup Tables'!$A$2:$D$1483,3,FALSE)</f>
        <v>4.9000000000000004</v>
      </c>
      <c r="E1333" s="4">
        <f>VLOOKUP(A1333,'[3]Lookup Tables'!$A$2:$D$1483,4,FALSE)</f>
        <v>9150000</v>
      </c>
      <c r="F1333" s="6">
        <f t="shared" si="21"/>
        <v>9719563.5178499985</v>
      </c>
    </row>
    <row r="1334" spans="1:6" x14ac:dyDescent="0.2">
      <c r="A1334" t="s">
        <v>330</v>
      </c>
      <c r="B1334">
        <v>3.81</v>
      </c>
      <c r="C1334">
        <f>VLOOKUP(A1334,'[3]Lookup Tables'!$A$2:$D$1483,2,FALSE)</f>
        <v>9</v>
      </c>
      <c r="D1334">
        <f>VLOOKUP(A1334,'[3]Lookup Tables'!$A$2:$D$1483,3,FALSE)</f>
        <v>2.6</v>
      </c>
      <c r="E1334" s="4">
        <f>VLOOKUP(A1334,'[3]Lookup Tables'!$A$2:$D$1483,4,FALSE)</f>
        <v>10800000</v>
      </c>
      <c r="F1334" s="6">
        <f t="shared" si="21"/>
        <v>11472271.693199996</v>
      </c>
    </row>
    <row r="1335" spans="1:6" x14ac:dyDescent="0.2">
      <c r="A1335" t="s">
        <v>626</v>
      </c>
      <c r="B1335">
        <v>4.3499999999999996</v>
      </c>
      <c r="C1335">
        <f>VLOOKUP(A1335,'[3]Lookup Tables'!$A$2:$D$1483,2,FALSE)</f>
        <v>2</v>
      </c>
      <c r="D1335">
        <f>VLOOKUP(A1335,'[3]Lookup Tables'!$A$2:$D$1483,3,FALSE)</f>
        <v>-0.2</v>
      </c>
      <c r="E1335" s="4">
        <f>VLOOKUP(A1335,'[3]Lookup Tables'!$A$2:$D$1483,4,FALSE)</f>
        <v>507500</v>
      </c>
      <c r="F1335" s="6">
        <f t="shared" si="21"/>
        <v>539090.54484249989</v>
      </c>
    </row>
    <row r="1336" spans="1:6" x14ac:dyDescent="0.2">
      <c r="A1336" t="s">
        <v>331</v>
      </c>
      <c r="B1336">
        <v>3</v>
      </c>
      <c r="C1336">
        <f>VLOOKUP(A1336,'[3]Lookup Tables'!$A$2:$D$1483,2,FALSE)</f>
        <v>3</v>
      </c>
      <c r="D1336">
        <f>VLOOKUP(A1336,'[3]Lookup Tables'!$A$2:$D$1483,3,FALSE)</f>
        <v>5</v>
      </c>
      <c r="E1336" s="4">
        <f>VLOOKUP(A1336,'[3]Lookup Tables'!$A$2:$D$1483,4,FALSE)</f>
        <v>517800</v>
      </c>
      <c r="F1336" s="6">
        <f t="shared" si="21"/>
        <v>550031.69284619985</v>
      </c>
    </row>
    <row r="1337" spans="1:6" x14ac:dyDescent="0.2">
      <c r="A1337" t="s">
        <v>332</v>
      </c>
      <c r="B1337">
        <v>5.87</v>
      </c>
      <c r="C1337">
        <f>VLOOKUP(A1337,'[3]Lookup Tables'!$A$2:$D$1483,2,FALSE)</f>
        <v>11</v>
      </c>
      <c r="D1337">
        <f>VLOOKUP(A1337,'[3]Lookup Tables'!$A$2:$D$1483,3,FALSE)</f>
        <v>-0.9</v>
      </c>
      <c r="E1337" s="4">
        <f>VLOOKUP(A1337,'[3]Lookup Tables'!$A$2:$D$1483,4,FALSE)</f>
        <v>16800000</v>
      </c>
      <c r="F1337" s="6">
        <f t="shared" si="21"/>
        <v>17845755.967199996</v>
      </c>
    </row>
    <row r="1338" spans="1:6" x14ac:dyDescent="0.2">
      <c r="A1338" t="s">
        <v>334</v>
      </c>
      <c r="B1338">
        <v>3.38</v>
      </c>
      <c r="C1338">
        <f>VLOOKUP(A1338,'[3]Lookup Tables'!$A$2:$D$1483,2,FALSE)</f>
        <v>12</v>
      </c>
      <c r="D1338">
        <f>VLOOKUP(A1338,'[3]Lookup Tables'!$A$2:$D$1483,3,FALSE)</f>
        <v>3.9</v>
      </c>
      <c r="E1338" s="4">
        <f>VLOOKUP(A1338,'[3]Lookup Tables'!$A$2:$D$1483,4,FALSE)</f>
        <v>13500000</v>
      </c>
      <c r="F1338" s="6">
        <f t="shared" si="21"/>
        <v>14340339.616499996</v>
      </c>
    </row>
    <row r="1339" spans="1:6" x14ac:dyDescent="0.2">
      <c r="A1339" t="s">
        <v>335</v>
      </c>
      <c r="B1339">
        <v>4.7</v>
      </c>
      <c r="C1339">
        <f>VLOOKUP(A1339,'[3]Lookup Tables'!$A$2:$D$1483,2,FALSE)</f>
        <v>6</v>
      </c>
      <c r="D1339">
        <f>VLOOKUP(A1339,'[3]Lookup Tables'!$A$2:$D$1483,3,FALSE)</f>
        <v>0.3</v>
      </c>
      <c r="E1339" s="4">
        <f>VLOOKUP(A1339,'[3]Lookup Tables'!$A$2:$D$1483,4,FALSE)</f>
        <v>5000000</v>
      </c>
      <c r="F1339" s="6">
        <f t="shared" si="21"/>
        <v>5311236.8949999977</v>
      </c>
    </row>
    <row r="1340" spans="1:6" x14ac:dyDescent="0.2">
      <c r="A1340" t="s">
        <v>335</v>
      </c>
      <c r="B1340">
        <v>4.25</v>
      </c>
      <c r="C1340">
        <f>VLOOKUP(A1340,'[3]Lookup Tables'!$A$2:$D$1483,2,FALSE)</f>
        <v>6</v>
      </c>
      <c r="D1340">
        <f>VLOOKUP(A1340,'[3]Lookup Tables'!$A$2:$D$1483,3,FALSE)</f>
        <v>0.3</v>
      </c>
      <c r="E1340" s="4">
        <f>VLOOKUP(A1340,'[3]Lookup Tables'!$A$2:$D$1483,4,FALSE)</f>
        <v>5000000</v>
      </c>
      <c r="F1340" s="6">
        <f t="shared" si="21"/>
        <v>5311236.8949999977</v>
      </c>
    </row>
    <row r="1341" spans="1:6" x14ac:dyDescent="0.2">
      <c r="A1341" t="s">
        <v>335</v>
      </c>
      <c r="B1341">
        <v>5.58</v>
      </c>
      <c r="C1341">
        <f>VLOOKUP(A1341,'[3]Lookup Tables'!$A$2:$D$1483,2,FALSE)</f>
        <v>6</v>
      </c>
      <c r="D1341">
        <f>VLOOKUP(A1341,'[3]Lookup Tables'!$A$2:$D$1483,3,FALSE)</f>
        <v>0.3</v>
      </c>
      <c r="E1341" s="4">
        <f>VLOOKUP(A1341,'[3]Lookup Tables'!$A$2:$D$1483,4,FALSE)</f>
        <v>5000000</v>
      </c>
      <c r="F1341" s="6">
        <f t="shared" si="21"/>
        <v>5311236.8949999977</v>
      </c>
    </row>
    <row r="1342" spans="1:6" x14ac:dyDescent="0.2">
      <c r="A1342" t="s">
        <v>536</v>
      </c>
      <c r="B1342">
        <v>4.1500000000000004</v>
      </c>
      <c r="C1342">
        <f>VLOOKUP(A1342,'[3]Lookup Tables'!$A$2:$D$1483,2,FALSE)</f>
        <v>5</v>
      </c>
      <c r="D1342">
        <f>VLOOKUP(A1342,'[3]Lookup Tables'!$A$2:$D$1483,3,FALSE)</f>
        <v>0.1</v>
      </c>
      <c r="E1342" s="4">
        <f>VLOOKUP(A1342,'[3]Lookup Tables'!$A$2:$D$1483,4,FALSE)</f>
        <v>900000</v>
      </c>
      <c r="F1342" s="6">
        <f t="shared" si="21"/>
        <v>956022.64109999966</v>
      </c>
    </row>
    <row r="1343" spans="1:6" x14ac:dyDescent="0.2">
      <c r="A1343" t="s">
        <v>337</v>
      </c>
      <c r="B1343">
        <v>2.96</v>
      </c>
      <c r="C1343">
        <f>VLOOKUP(A1343,'[3]Lookup Tables'!$A$2:$D$1483,2,FALSE)</f>
        <v>9</v>
      </c>
      <c r="D1343">
        <f>VLOOKUP(A1343,'[3]Lookup Tables'!$A$2:$D$1483,3,FALSE)</f>
        <v>6.4</v>
      </c>
      <c r="E1343" s="4">
        <f>VLOOKUP(A1343,'[3]Lookup Tables'!$A$2:$D$1483,4,FALSE)</f>
        <v>22143000</v>
      </c>
      <c r="F1343" s="6">
        <f t="shared" si="21"/>
        <v>23521343.713196989</v>
      </c>
    </row>
    <row r="1344" spans="1:6" x14ac:dyDescent="0.2">
      <c r="A1344" t="s">
        <v>627</v>
      </c>
      <c r="B1344">
        <v>5.51</v>
      </c>
      <c r="C1344">
        <f>VLOOKUP(A1344,'[3]Lookup Tables'!$A$2:$D$1483,2,FALSE)</f>
        <v>3</v>
      </c>
      <c r="D1344">
        <f>VLOOKUP(A1344,'[3]Lookup Tables'!$A$2:$D$1483,3,FALSE)</f>
        <v>-0.1</v>
      </c>
      <c r="E1344" s="4">
        <f>VLOOKUP(A1344,'[3]Lookup Tables'!$A$2:$D$1483,4,FALSE)</f>
        <v>513300</v>
      </c>
      <c r="F1344" s="6">
        <f t="shared" si="21"/>
        <v>545251.5796406999</v>
      </c>
    </row>
    <row r="1345" spans="1:6" x14ac:dyDescent="0.2">
      <c r="A1345" t="s">
        <v>339</v>
      </c>
      <c r="B1345">
        <v>5.83</v>
      </c>
      <c r="C1345">
        <f>VLOOKUP(A1345,'[3]Lookup Tables'!$A$2:$D$1483,2,FALSE)</f>
        <v>2</v>
      </c>
      <c r="D1345">
        <f>VLOOKUP(A1345,'[3]Lookup Tables'!$A$2:$D$1483,3,FALSE)</f>
        <v>-0.4</v>
      </c>
      <c r="E1345" s="4">
        <f>VLOOKUP(A1345,'[3]Lookup Tables'!$A$2:$D$1483,4,FALSE)</f>
        <v>521300</v>
      </c>
      <c r="F1345" s="6">
        <f t="shared" si="21"/>
        <v>553749.55867269984</v>
      </c>
    </row>
    <row r="1346" spans="1:6" x14ac:dyDescent="0.2">
      <c r="A1346" t="s">
        <v>342</v>
      </c>
      <c r="B1346">
        <v>3.24</v>
      </c>
      <c r="C1346">
        <f>VLOOKUP(A1346,'[3]Lookup Tables'!$A$2:$D$1483,2,FALSE)</f>
        <v>6</v>
      </c>
      <c r="D1346">
        <f>VLOOKUP(A1346,'[3]Lookup Tables'!$A$2:$D$1483,3,FALSE)</f>
        <v>1.2</v>
      </c>
      <c r="E1346" s="4">
        <f>VLOOKUP(A1346,'[3]Lookup Tables'!$A$2:$D$1483,4,FALSE)</f>
        <v>2750000</v>
      </c>
      <c r="F1346" s="6">
        <f t="shared" si="21"/>
        <v>2921180.292249999</v>
      </c>
    </row>
    <row r="1347" spans="1:6" x14ac:dyDescent="0.2">
      <c r="A1347" t="s">
        <v>344</v>
      </c>
      <c r="B1347">
        <v>3.88</v>
      </c>
      <c r="C1347">
        <f>VLOOKUP(A1347,'[3]Lookup Tables'!$A$2:$D$1483,2,FALSE)</f>
        <v>4</v>
      </c>
      <c r="D1347">
        <f>VLOOKUP(A1347,'[3]Lookup Tables'!$A$2:$D$1483,3,FALSE)</f>
        <v>2.1</v>
      </c>
      <c r="E1347" s="4">
        <f>VLOOKUP(A1347,'[3]Lookup Tables'!$A$2:$D$1483,4,FALSE)</f>
        <v>530000</v>
      </c>
      <c r="F1347" s="6">
        <f t="shared" si="21"/>
        <v>562991.11086999997</v>
      </c>
    </row>
    <row r="1348" spans="1:6" x14ac:dyDescent="0.2">
      <c r="A1348" t="s">
        <v>539</v>
      </c>
      <c r="B1348">
        <v>5.18</v>
      </c>
      <c r="C1348">
        <f>VLOOKUP(A1348,'[3]Lookup Tables'!$A$2:$D$1483,2,FALSE)</f>
        <v>3</v>
      </c>
      <c r="D1348">
        <f>VLOOKUP(A1348,'[3]Lookup Tables'!$A$2:$D$1483,3,FALSE)</f>
        <v>0</v>
      </c>
      <c r="E1348" s="4">
        <f>VLOOKUP(A1348,'[3]Lookup Tables'!$A$2:$D$1483,4,FALSE)</f>
        <v>533400</v>
      </c>
      <c r="F1348" s="6">
        <f t="shared" si="21"/>
        <v>566602.7519585999</v>
      </c>
    </row>
    <row r="1349" spans="1:6" x14ac:dyDescent="0.2">
      <c r="A1349" t="s">
        <v>628</v>
      </c>
      <c r="B1349">
        <v>9</v>
      </c>
      <c r="C1349">
        <f>VLOOKUP(A1349,'[3]Lookup Tables'!$A$2:$D$1483,2,FALSE)</f>
        <v>5</v>
      </c>
      <c r="D1349">
        <f>VLOOKUP(A1349,'[3]Lookup Tables'!$A$2:$D$1483,3,FALSE)</f>
        <v>-1.8</v>
      </c>
      <c r="E1349" s="4">
        <f>VLOOKUP(A1349,'[3]Lookup Tables'!$A$2:$D$1483,4,FALSE)</f>
        <v>521000</v>
      </c>
      <c r="F1349" s="6">
        <f t="shared" si="21"/>
        <v>553430.88445899985</v>
      </c>
    </row>
    <row r="1350" spans="1:6" x14ac:dyDescent="0.2">
      <c r="A1350" t="s">
        <v>629</v>
      </c>
      <c r="B1350">
        <v>2.77</v>
      </c>
      <c r="C1350">
        <f>VLOOKUP(A1350,'[3]Lookup Tables'!$A$2:$D$1483,2,FALSE)</f>
        <v>4</v>
      </c>
      <c r="D1350">
        <f>VLOOKUP(A1350,'[3]Lookup Tables'!$A$2:$D$1483,3,FALSE)</f>
        <v>1.8</v>
      </c>
      <c r="E1350" s="4">
        <f>VLOOKUP(A1350,'[3]Lookup Tables'!$A$2:$D$1483,4,FALSE)</f>
        <v>539000</v>
      </c>
      <c r="F1350" s="6">
        <f t="shared" si="21"/>
        <v>572551.33728099999</v>
      </c>
    </row>
    <row r="1351" spans="1:6" x14ac:dyDescent="0.2">
      <c r="A1351" t="s">
        <v>540</v>
      </c>
      <c r="B1351">
        <v>1.35</v>
      </c>
      <c r="C1351">
        <f>VLOOKUP(A1351,'[3]Lookup Tables'!$A$2:$D$1483,2,FALSE)</f>
        <v>2</v>
      </c>
      <c r="D1351">
        <f>VLOOKUP(A1351,'[3]Lookup Tables'!$A$2:$D$1483,3,FALSE)</f>
        <v>0.2</v>
      </c>
      <c r="E1351" s="4">
        <f>VLOOKUP(A1351,'[3]Lookup Tables'!$A$2:$D$1483,4,FALSE)</f>
        <v>508000</v>
      </c>
      <c r="F1351" s="6">
        <f t="shared" si="21"/>
        <v>539621.66853199992</v>
      </c>
    </row>
    <row r="1352" spans="1:6" x14ac:dyDescent="0.2">
      <c r="A1352" t="s">
        <v>630</v>
      </c>
      <c r="B1352">
        <v>9.36</v>
      </c>
      <c r="C1352">
        <f>VLOOKUP(A1352,'[3]Lookup Tables'!$A$2:$D$1483,2,FALSE)</f>
        <v>9</v>
      </c>
      <c r="D1352">
        <f>VLOOKUP(A1352,'[3]Lookup Tables'!$A$2:$D$1483,3,FALSE)</f>
        <v>-2.1</v>
      </c>
      <c r="E1352" s="4">
        <f>VLOOKUP(A1352,'[3]Lookup Tables'!$A$2:$D$1483,4,FALSE)</f>
        <v>2000000</v>
      </c>
      <c r="F1352" s="6">
        <f t="shared" si="21"/>
        <v>2124494.7579999994</v>
      </c>
    </row>
    <row r="1353" spans="1:6" x14ac:dyDescent="0.2">
      <c r="A1353" t="s">
        <v>345</v>
      </c>
      <c r="B1353">
        <v>4.95</v>
      </c>
      <c r="C1353">
        <f>VLOOKUP(A1353,'[3]Lookup Tables'!$A$2:$D$1483,2,FALSE)</f>
        <v>8</v>
      </c>
      <c r="D1353">
        <f>VLOOKUP(A1353,'[3]Lookup Tables'!$A$2:$D$1483,3,FALSE)</f>
        <v>-0.4</v>
      </c>
      <c r="E1353" s="4">
        <f>VLOOKUP(A1353,'[3]Lookup Tables'!$A$2:$D$1483,4,FALSE)</f>
        <v>6000000</v>
      </c>
      <c r="F1353" s="6">
        <f t="shared" si="21"/>
        <v>6373484.2739999974</v>
      </c>
    </row>
    <row r="1354" spans="1:6" x14ac:dyDescent="0.2">
      <c r="A1354" t="s">
        <v>346</v>
      </c>
      <c r="B1354">
        <v>4.17</v>
      </c>
      <c r="C1354">
        <f>VLOOKUP(A1354,'[3]Lookup Tables'!$A$2:$D$1483,2,FALSE)</f>
        <v>4</v>
      </c>
      <c r="D1354">
        <f>VLOOKUP(A1354,'[3]Lookup Tables'!$A$2:$D$1483,3,FALSE)</f>
        <v>0.7</v>
      </c>
      <c r="E1354" s="4">
        <f>VLOOKUP(A1354,'[3]Lookup Tables'!$A$2:$D$1483,4,FALSE)</f>
        <v>515000</v>
      </c>
      <c r="F1354" s="6">
        <f t="shared" si="21"/>
        <v>547057.40018499992</v>
      </c>
    </row>
    <row r="1355" spans="1:6" x14ac:dyDescent="0.2">
      <c r="A1355" t="s">
        <v>350</v>
      </c>
      <c r="B1355">
        <v>3.46</v>
      </c>
      <c r="C1355">
        <f>VLOOKUP(A1355,'[3]Lookup Tables'!$A$2:$D$1483,2,FALSE)</f>
        <v>10</v>
      </c>
      <c r="D1355">
        <f>VLOOKUP(A1355,'[3]Lookup Tables'!$A$2:$D$1483,3,FALSE)</f>
        <v>0.3</v>
      </c>
      <c r="E1355" s="4">
        <f>VLOOKUP(A1355,'[3]Lookup Tables'!$A$2:$D$1483,4,FALSE)</f>
        <v>5250000</v>
      </c>
      <c r="F1355" s="6">
        <f t="shared" si="21"/>
        <v>5576798.7397499979</v>
      </c>
    </row>
    <row r="1356" spans="1:6" x14ac:dyDescent="0.2">
      <c r="A1356" t="s">
        <v>350</v>
      </c>
      <c r="B1356">
        <v>3.82</v>
      </c>
      <c r="C1356">
        <f>VLOOKUP(A1356,'[3]Lookup Tables'!$A$2:$D$1483,2,FALSE)</f>
        <v>10</v>
      </c>
      <c r="D1356">
        <f>VLOOKUP(A1356,'[3]Lookup Tables'!$A$2:$D$1483,3,FALSE)</f>
        <v>0.3</v>
      </c>
      <c r="E1356" s="4">
        <f>VLOOKUP(A1356,'[3]Lookup Tables'!$A$2:$D$1483,4,FALSE)</f>
        <v>5250000</v>
      </c>
      <c r="F1356" s="6">
        <f t="shared" si="21"/>
        <v>5576798.7397499979</v>
      </c>
    </row>
    <row r="1357" spans="1:6" x14ac:dyDescent="0.2">
      <c r="A1357" t="s">
        <v>350</v>
      </c>
      <c r="B1357">
        <v>2.5099999999999998</v>
      </c>
      <c r="C1357">
        <f>VLOOKUP(A1357,'[3]Lookup Tables'!$A$2:$D$1483,2,FALSE)</f>
        <v>10</v>
      </c>
      <c r="D1357">
        <f>VLOOKUP(A1357,'[3]Lookup Tables'!$A$2:$D$1483,3,FALSE)</f>
        <v>0.3</v>
      </c>
      <c r="E1357" s="4">
        <f>VLOOKUP(A1357,'[3]Lookup Tables'!$A$2:$D$1483,4,FALSE)</f>
        <v>5250000</v>
      </c>
      <c r="F1357" s="6">
        <f t="shared" si="21"/>
        <v>5576798.7397499979</v>
      </c>
    </row>
    <row r="1358" spans="1:6" x14ac:dyDescent="0.2">
      <c r="A1358" t="s">
        <v>631</v>
      </c>
      <c r="B1358">
        <v>4.88</v>
      </c>
      <c r="C1358">
        <f>VLOOKUP(A1358,'[3]Lookup Tables'!$A$2:$D$1483,2,FALSE)</f>
        <v>5</v>
      </c>
      <c r="D1358">
        <f>VLOOKUP(A1358,'[3]Lookup Tables'!$A$2:$D$1483,3,FALSE)</f>
        <v>0.1</v>
      </c>
      <c r="E1358" s="4">
        <f>VLOOKUP(A1358,'[3]Lookup Tables'!$A$2:$D$1483,4,FALSE)</f>
        <v>3750000</v>
      </c>
      <c r="F1358" s="6">
        <f t="shared" si="21"/>
        <v>3983427.6712499987</v>
      </c>
    </row>
    <row r="1359" spans="1:6" x14ac:dyDescent="0.2">
      <c r="A1359" t="s">
        <v>355</v>
      </c>
      <c r="B1359">
        <v>4.05</v>
      </c>
      <c r="C1359">
        <f>VLOOKUP(A1359,'[3]Lookup Tables'!$A$2:$D$1483,2,FALSE)</f>
        <v>9</v>
      </c>
      <c r="D1359">
        <f>VLOOKUP(A1359,'[3]Lookup Tables'!$A$2:$D$1483,3,FALSE)</f>
        <v>0.5</v>
      </c>
      <c r="E1359" s="4">
        <f>VLOOKUP(A1359,'[3]Lookup Tables'!$A$2:$D$1483,4,FALSE)</f>
        <v>7000000</v>
      </c>
      <c r="F1359" s="6">
        <f t="shared" si="21"/>
        <v>7435731.6529999971</v>
      </c>
    </row>
    <row r="1360" spans="1:6" x14ac:dyDescent="0.2">
      <c r="A1360" t="s">
        <v>361</v>
      </c>
      <c r="B1360">
        <v>3.76</v>
      </c>
      <c r="C1360">
        <f>VLOOKUP(A1360,'[3]Lookup Tables'!$A$2:$D$1483,2,FALSE)</f>
        <v>5</v>
      </c>
      <c r="D1360">
        <f>VLOOKUP(A1360,'[3]Lookup Tables'!$A$2:$D$1483,3,FALSE)</f>
        <v>3.7</v>
      </c>
      <c r="E1360" s="4">
        <f>VLOOKUP(A1360,'[3]Lookup Tables'!$A$2:$D$1483,4,FALSE)</f>
        <v>512100</v>
      </c>
      <c r="F1360" s="6">
        <f t="shared" si="21"/>
        <v>543976.88278589991</v>
      </c>
    </row>
    <row r="1361" spans="1:6" x14ac:dyDescent="0.2">
      <c r="A1361" t="s">
        <v>362</v>
      </c>
      <c r="B1361">
        <v>3.6</v>
      </c>
      <c r="C1361">
        <f>VLOOKUP(A1361,'[3]Lookup Tables'!$A$2:$D$1483,2,FALSE)</f>
        <v>7</v>
      </c>
      <c r="D1361">
        <f>VLOOKUP(A1361,'[3]Lookup Tables'!$A$2:$D$1483,3,FALSE)</f>
        <v>3.7</v>
      </c>
      <c r="E1361" s="4">
        <f>VLOOKUP(A1361,'[3]Lookup Tables'!$A$2:$D$1483,4,FALSE)</f>
        <v>10400000</v>
      </c>
      <c r="F1361" s="6">
        <f t="shared" si="21"/>
        <v>11047372.741599998</v>
      </c>
    </row>
    <row r="1362" spans="1:6" x14ac:dyDescent="0.2">
      <c r="A1362" t="s">
        <v>632</v>
      </c>
      <c r="B1362">
        <v>6.45</v>
      </c>
      <c r="C1362">
        <f>VLOOKUP(A1362,'[3]Lookup Tables'!$A$2:$D$1483,2,FALSE)</f>
        <v>12</v>
      </c>
      <c r="D1362">
        <f>VLOOKUP(A1362,'[3]Lookup Tables'!$A$2:$D$1483,3,FALSE)</f>
        <v>-0.6</v>
      </c>
      <c r="E1362" s="4">
        <f>VLOOKUP(A1362,'[3]Lookup Tables'!$A$2:$D$1483,4,FALSE)</f>
        <v>8000000</v>
      </c>
      <c r="F1362" s="6">
        <f t="shared" si="21"/>
        <v>8497979.0319999978</v>
      </c>
    </row>
    <row r="1363" spans="1:6" x14ac:dyDescent="0.2">
      <c r="A1363" t="s">
        <v>364</v>
      </c>
      <c r="B1363">
        <v>3.1</v>
      </c>
      <c r="C1363">
        <f>VLOOKUP(A1363,'[3]Lookup Tables'!$A$2:$D$1483,2,FALSE)</f>
        <v>3</v>
      </c>
      <c r="D1363">
        <f>VLOOKUP(A1363,'[3]Lookup Tables'!$A$2:$D$1483,3,FALSE)</f>
        <v>1.1000000000000001</v>
      </c>
      <c r="E1363" s="4">
        <f>VLOOKUP(A1363,'[3]Lookup Tables'!$A$2:$D$1483,4,FALSE)</f>
        <v>517500</v>
      </c>
      <c r="F1363" s="6">
        <f t="shared" si="21"/>
        <v>549713.01863249985</v>
      </c>
    </row>
    <row r="1364" spans="1:6" x14ac:dyDescent="0.2">
      <c r="A1364" t="s">
        <v>366</v>
      </c>
      <c r="B1364">
        <v>4.37</v>
      </c>
      <c r="C1364">
        <f>VLOOKUP(A1364,'[3]Lookup Tables'!$A$2:$D$1483,2,FALSE)</f>
        <v>3</v>
      </c>
      <c r="D1364">
        <f>VLOOKUP(A1364,'[3]Lookup Tables'!$A$2:$D$1483,3,FALSE)</f>
        <v>1.5</v>
      </c>
      <c r="E1364" s="4">
        <f>VLOOKUP(A1364,'[3]Lookup Tables'!$A$2:$D$1483,4,FALSE)</f>
        <v>515900</v>
      </c>
      <c r="F1364" s="6">
        <f t="shared" si="21"/>
        <v>548013.42282609979</v>
      </c>
    </row>
    <row r="1365" spans="1:6" x14ac:dyDescent="0.2">
      <c r="A1365" t="s">
        <v>367</v>
      </c>
      <c r="B1365">
        <v>2.85</v>
      </c>
      <c r="C1365">
        <f>VLOOKUP(A1365,'[3]Lookup Tables'!$A$2:$D$1483,2,FALSE)</f>
        <v>8</v>
      </c>
      <c r="D1365">
        <f>VLOOKUP(A1365,'[3]Lookup Tables'!$A$2:$D$1483,3,FALSE)</f>
        <v>0.8</v>
      </c>
      <c r="E1365" s="4">
        <f>VLOOKUP(A1365,'[3]Lookup Tables'!$A$2:$D$1483,4,FALSE)</f>
        <v>4400000</v>
      </c>
      <c r="F1365" s="6">
        <f t="shared" si="21"/>
        <v>4673888.4675999992</v>
      </c>
    </row>
    <row r="1366" spans="1:6" x14ac:dyDescent="0.2">
      <c r="A1366" t="s">
        <v>368</v>
      </c>
      <c r="B1366">
        <v>10.8</v>
      </c>
      <c r="C1366" t="str">
        <f>VLOOKUP(A1366,'[3]Lookup Tables'!$A$2:$D$1483,2,FALSE)</f>
        <v>1st</v>
      </c>
      <c r="D1366">
        <f>VLOOKUP(A1366,'[3]Lookup Tables'!$A$2:$D$1483,3,FALSE)</f>
        <v>-0.4</v>
      </c>
      <c r="E1366" s="4">
        <f>VLOOKUP(A1366,'[3]Lookup Tables'!$A$2:$D$1483,4,FALSE)</f>
        <v>507500</v>
      </c>
      <c r="F1366" s="6">
        <f t="shared" si="21"/>
        <v>539090.54484249989</v>
      </c>
    </row>
    <row r="1367" spans="1:6" x14ac:dyDescent="0.2">
      <c r="A1367" t="s">
        <v>372</v>
      </c>
      <c r="B1367">
        <v>2.6</v>
      </c>
      <c r="C1367">
        <f>VLOOKUP(A1367,'[3]Lookup Tables'!$A$2:$D$1483,2,FALSE)</f>
        <v>2</v>
      </c>
      <c r="D1367">
        <f>VLOOKUP(A1367,'[3]Lookup Tables'!$A$2:$D$1483,3,FALSE)</f>
        <v>5.7</v>
      </c>
      <c r="E1367" s="4">
        <f>VLOOKUP(A1367,'[3]Lookup Tables'!$A$2:$D$1483,4,FALSE)</f>
        <v>535375</v>
      </c>
      <c r="F1367" s="6">
        <f t="shared" si="21"/>
        <v>568700.69053212483</v>
      </c>
    </row>
    <row r="1368" spans="1:6" x14ac:dyDescent="0.2">
      <c r="A1368" t="s">
        <v>373</v>
      </c>
      <c r="B1368">
        <v>3.07</v>
      </c>
      <c r="C1368">
        <f>VLOOKUP(A1368,'[3]Lookup Tables'!$A$2:$D$1483,2,FALSE)</f>
        <v>3</v>
      </c>
      <c r="D1368">
        <f>VLOOKUP(A1368,'[3]Lookup Tables'!$A$2:$D$1483,3,FALSE)</f>
        <v>5.2</v>
      </c>
      <c r="E1368" s="4">
        <f>VLOOKUP(A1368,'[3]Lookup Tables'!$A$2:$D$1483,4,FALSE)</f>
        <v>22000000</v>
      </c>
      <c r="F1368" s="6">
        <f t="shared" si="21"/>
        <v>23369442.337999992</v>
      </c>
    </row>
    <row r="1369" spans="1:6" x14ac:dyDescent="0.2">
      <c r="A1369" t="s">
        <v>374</v>
      </c>
      <c r="B1369">
        <v>4.17</v>
      </c>
      <c r="C1369">
        <f>VLOOKUP(A1369,'[3]Lookup Tables'!$A$2:$D$1483,2,FALSE)</f>
        <v>7</v>
      </c>
      <c r="D1369">
        <f>VLOOKUP(A1369,'[3]Lookup Tables'!$A$2:$D$1483,3,FALSE)</f>
        <v>0.3</v>
      </c>
      <c r="E1369" s="4">
        <f>VLOOKUP(A1369,'[3]Lookup Tables'!$A$2:$D$1483,4,FALSE)</f>
        <v>3375000</v>
      </c>
      <c r="F1369" s="6">
        <f t="shared" si="21"/>
        <v>3585084.904124999</v>
      </c>
    </row>
    <row r="1370" spans="1:6" x14ac:dyDescent="0.2">
      <c r="A1370" t="s">
        <v>375</v>
      </c>
      <c r="B1370">
        <v>3.21</v>
      </c>
      <c r="C1370">
        <f>VLOOKUP(A1370,'[3]Lookup Tables'!$A$2:$D$1483,2,FALSE)</f>
        <v>6</v>
      </c>
      <c r="D1370">
        <f>VLOOKUP(A1370,'[3]Lookup Tables'!$A$2:$D$1483,3,FALSE)</f>
        <v>4.8</v>
      </c>
      <c r="E1370" s="4">
        <f>VLOOKUP(A1370,'[3]Lookup Tables'!$A$2:$D$1483,4,FALSE)</f>
        <v>3300000</v>
      </c>
      <c r="F1370" s="6">
        <f t="shared" si="21"/>
        <v>3505416.3506999989</v>
      </c>
    </row>
    <row r="1371" spans="1:6" x14ac:dyDescent="0.2">
      <c r="A1371" t="s">
        <v>633</v>
      </c>
      <c r="B1371">
        <v>18</v>
      </c>
      <c r="C1371">
        <f>VLOOKUP(A1371,'[3]Lookup Tables'!$A$2:$D$1483,2,FALSE)</f>
        <v>7</v>
      </c>
      <c r="D1371">
        <f>VLOOKUP(A1371,'[3]Lookup Tables'!$A$2:$D$1483,3,FALSE)</f>
        <v>-0.4</v>
      </c>
      <c r="E1371" s="4">
        <f>VLOOKUP(A1371,'[3]Lookup Tables'!$A$2:$D$1483,4,FALSE)</f>
        <v>1500000</v>
      </c>
      <c r="F1371" s="6">
        <f t="shared" si="21"/>
        <v>1593371.0684999994</v>
      </c>
    </row>
    <row r="1372" spans="1:6" x14ac:dyDescent="0.2">
      <c r="A1372" t="s">
        <v>633</v>
      </c>
      <c r="B1372">
        <v>18</v>
      </c>
      <c r="C1372">
        <f>VLOOKUP(A1372,'[3]Lookup Tables'!$A$2:$D$1483,2,FALSE)</f>
        <v>7</v>
      </c>
      <c r="D1372">
        <f>VLOOKUP(A1372,'[3]Lookup Tables'!$A$2:$D$1483,3,FALSE)</f>
        <v>-0.4</v>
      </c>
      <c r="E1372" s="4">
        <f>VLOOKUP(A1372,'[3]Lookup Tables'!$A$2:$D$1483,4,FALSE)</f>
        <v>1500000</v>
      </c>
      <c r="F1372" s="6">
        <f t="shared" ref="F1372:F1420" si="22">E1372*1.019*1.021*1.021</f>
        <v>1593371.0684999994</v>
      </c>
    </row>
    <row r="1373" spans="1:6" x14ac:dyDescent="0.2">
      <c r="A1373" t="s">
        <v>376</v>
      </c>
      <c r="B1373">
        <v>2.95</v>
      </c>
      <c r="C1373">
        <f>VLOOKUP(A1373,'[3]Lookup Tables'!$A$2:$D$1483,2,FALSE)</f>
        <v>2</v>
      </c>
      <c r="D1373">
        <f>VLOOKUP(A1373,'[3]Lookup Tables'!$A$2:$D$1483,3,FALSE)</f>
        <v>0.2</v>
      </c>
      <c r="E1373" s="4">
        <f>VLOOKUP(A1373,'[3]Lookup Tables'!$A$2:$D$1483,4,FALSE)</f>
        <v>512200</v>
      </c>
      <c r="F1373" s="6">
        <f t="shared" si="22"/>
        <v>544083.10752379987</v>
      </c>
    </row>
    <row r="1374" spans="1:6" x14ac:dyDescent="0.2">
      <c r="A1374" t="s">
        <v>377</v>
      </c>
      <c r="B1374">
        <v>2.15</v>
      </c>
      <c r="C1374">
        <f>VLOOKUP(A1374,'[3]Lookup Tables'!$A$2:$D$1483,2,FALSE)</f>
        <v>5</v>
      </c>
      <c r="D1374">
        <f>VLOOKUP(A1374,'[3]Lookup Tables'!$A$2:$D$1483,3,FALSE)</f>
        <v>2.5</v>
      </c>
      <c r="E1374" s="4">
        <f>VLOOKUP(A1374,'[3]Lookup Tables'!$A$2:$D$1483,4,FALSE)</f>
        <v>513900</v>
      </c>
      <c r="F1374" s="6">
        <f t="shared" si="22"/>
        <v>545888.92806809989</v>
      </c>
    </row>
    <row r="1375" spans="1:6" x14ac:dyDescent="0.2">
      <c r="A1375" t="s">
        <v>634</v>
      </c>
      <c r="B1375">
        <v>5.82</v>
      </c>
      <c r="C1375">
        <f>VLOOKUP(A1375,'[3]Lookup Tables'!$A$2:$D$1483,2,FALSE)</f>
        <v>13</v>
      </c>
      <c r="D1375">
        <f>VLOOKUP(A1375,'[3]Lookup Tables'!$A$2:$D$1483,3,FALSE)</f>
        <v>-0.2</v>
      </c>
      <c r="E1375" s="4">
        <f>VLOOKUP(A1375,'[3]Lookup Tables'!$A$2:$D$1483,4,FALSE)</f>
        <v>1600000</v>
      </c>
      <c r="F1375" s="6">
        <f t="shared" si="22"/>
        <v>1699595.8063999994</v>
      </c>
    </row>
    <row r="1376" spans="1:6" x14ac:dyDescent="0.2">
      <c r="A1376" t="s">
        <v>378</v>
      </c>
      <c r="B1376">
        <v>3.77</v>
      </c>
      <c r="C1376">
        <f>VLOOKUP(A1376,'[3]Lookup Tables'!$A$2:$D$1483,2,FALSE)</f>
        <v>8</v>
      </c>
      <c r="D1376">
        <f>VLOOKUP(A1376,'[3]Lookup Tables'!$A$2:$D$1483,3,FALSE)</f>
        <v>3.5</v>
      </c>
      <c r="E1376" s="4">
        <f>VLOOKUP(A1376,'[3]Lookup Tables'!$A$2:$D$1483,4,FALSE)</f>
        <v>6225000</v>
      </c>
      <c r="F1376" s="6">
        <f t="shared" si="22"/>
        <v>6612489.9342749976</v>
      </c>
    </row>
    <row r="1377" spans="1:6" x14ac:dyDescent="0.2">
      <c r="A1377" t="s">
        <v>635</v>
      </c>
      <c r="B1377">
        <v>7.68</v>
      </c>
      <c r="C1377">
        <f>VLOOKUP(A1377,'[3]Lookup Tables'!$A$2:$D$1483,2,FALSE)</f>
        <v>5</v>
      </c>
      <c r="D1377">
        <f>VLOOKUP(A1377,'[3]Lookup Tables'!$A$2:$D$1483,3,FALSE)</f>
        <v>-1.3</v>
      </c>
      <c r="E1377" s="4">
        <f>VLOOKUP(A1377,'[3]Lookup Tables'!$A$2:$D$1483,4,FALSE)</f>
        <v>3275000</v>
      </c>
      <c r="F1377" s="6">
        <f t="shared" si="22"/>
        <v>3478860.1662249989</v>
      </c>
    </row>
    <row r="1378" spans="1:6" x14ac:dyDescent="0.2">
      <c r="A1378" t="s">
        <v>379</v>
      </c>
      <c r="B1378">
        <v>4.4000000000000004</v>
      </c>
      <c r="C1378">
        <f>VLOOKUP(A1378,'[3]Lookup Tables'!$A$2:$D$1483,2,FALSE)</f>
        <v>7</v>
      </c>
      <c r="D1378">
        <f>VLOOKUP(A1378,'[3]Lookup Tables'!$A$2:$D$1483,3,FALSE)</f>
        <v>1.2</v>
      </c>
      <c r="E1378" s="4">
        <f>VLOOKUP(A1378,'[3]Lookup Tables'!$A$2:$D$1483,4,FALSE)</f>
        <v>2250000</v>
      </c>
      <c r="F1378" s="6">
        <f t="shared" si="22"/>
        <v>2390056.6027499996</v>
      </c>
    </row>
    <row r="1379" spans="1:6" x14ac:dyDescent="0.2">
      <c r="A1379" t="s">
        <v>548</v>
      </c>
      <c r="B1379">
        <v>5.0199999999999996</v>
      </c>
      <c r="C1379">
        <f>VLOOKUP(A1379,'[3]Lookup Tables'!$A$2:$D$1483,2,FALSE)</f>
        <v>4</v>
      </c>
      <c r="D1379">
        <f>VLOOKUP(A1379,'[3]Lookup Tables'!$A$2:$D$1483,3,FALSE)</f>
        <v>-0.3</v>
      </c>
      <c r="E1379" s="4">
        <f>VLOOKUP(A1379,'[3]Lookup Tables'!$A$2:$D$1483,4,FALSE)</f>
        <v>515000</v>
      </c>
      <c r="F1379" s="6">
        <f t="shared" si="22"/>
        <v>547057.40018499992</v>
      </c>
    </row>
    <row r="1380" spans="1:6" x14ac:dyDescent="0.2">
      <c r="A1380" t="s">
        <v>549</v>
      </c>
      <c r="B1380">
        <v>2.73</v>
      </c>
      <c r="C1380">
        <f>VLOOKUP(A1380,'[3]Lookup Tables'!$A$2:$D$1483,2,FALSE)</f>
        <v>7</v>
      </c>
      <c r="D1380">
        <f>VLOOKUP(A1380,'[3]Lookup Tables'!$A$2:$D$1483,3,FALSE)</f>
        <v>2.2000000000000002</v>
      </c>
      <c r="E1380" s="4">
        <f>VLOOKUP(A1380,'[3]Lookup Tables'!$A$2:$D$1483,4,FALSE)</f>
        <v>950000</v>
      </c>
      <c r="F1380" s="6">
        <f t="shared" si="22"/>
        <v>1009135.0100499997</v>
      </c>
    </row>
    <row r="1381" spans="1:6" x14ac:dyDescent="0.2">
      <c r="A1381" t="s">
        <v>380</v>
      </c>
      <c r="B1381">
        <v>2.2799999999999998</v>
      </c>
      <c r="C1381">
        <f>VLOOKUP(A1381,'[3]Lookup Tables'!$A$2:$D$1483,2,FALSE)</f>
        <v>3</v>
      </c>
      <c r="D1381">
        <f>VLOOKUP(A1381,'[3]Lookup Tables'!$A$2:$D$1483,3,FALSE)</f>
        <v>2</v>
      </c>
      <c r="E1381" s="4">
        <f>VLOOKUP(A1381,'[3]Lookup Tables'!$A$2:$D$1483,4,FALSE)</f>
        <v>524900</v>
      </c>
      <c r="F1381" s="6">
        <f t="shared" si="22"/>
        <v>557573.6492370998</v>
      </c>
    </row>
    <row r="1382" spans="1:6" x14ac:dyDescent="0.2">
      <c r="A1382" t="s">
        <v>383</v>
      </c>
      <c r="B1382">
        <v>6.57</v>
      </c>
      <c r="C1382">
        <f>VLOOKUP(A1382,'[3]Lookup Tables'!$A$2:$D$1483,2,FALSE)</f>
        <v>5</v>
      </c>
      <c r="D1382">
        <f>VLOOKUP(A1382,'[3]Lookup Tables'!$A$2:$D$1483,3,FALSE)</f>
        <v>-1.2</v>
      </c>
      <c r="E1382" s="4">
        <f>VLOOKUP(A1382,'[3]Lookup Tables'!$A$2:$D$1483,4,FALSE)</f>
        <v>1500000</v>
      </c>
      <c r="F1382" s="6">
        <f t="shared" si="22"/>
        <v>1593371.0684999994</v>
      </c>
    </row>
    <row r="1383" spans="1:6" x14ac:dyDescent="0.2">
      <c r="A1383" t="s">
        <v>551</v>
      </c>
      <c r="B1383">
        <v>3.45</v>
      </c>
      <c r="C1383">
        <f>VLOOKUP(A1383,'[3]Lookup Tables'!$A$2:$D$1483,2,FALSE)</f>
        <v>8</v>
      </c>
      <c r="D1383">
        <f>VLOOKUP(A1383,'[3]Lookup Tables'!$A$2:$D$1483,3,FALSE)</f>
        <v>0.7</v>
      </c>
      <c r="E1383" s="4">
        <f>VLOOKUP(A1383,'[3]Lookup Tables'!$A$2:$D$1483,4,FALSE)</f>
        <v>9000000</v>
      </c>
      <c r="F1383" s="6">
        <f t="shared" si="22"/>
        <v>9560226.4109999985</v>
      </c>
    </row>
    <row r="1384" spans="1:6" x14ac:dyDescent="0.2">
      <c r="A1384" t="s">
        <v>384</v>
      </c>
      <c r="B1384">
        <v>2.25</v>
      </c>
      <c r="C1384">
        <f>VLOOKUP(A1384,'[3]Lookup Tables'!$A$2:$D$1483,2,FALSE)</f>
        <v>11</v>
      </c>
      <c r="D1384">
        <f>VLOOKUP(A1384,'[3]Lookup Tables'!$A$2:$D$1483,3,FALSE)</f>
        <v>0.5</v>
      </c>
      <c r="E1384" s="4">
        <f>VLOOKUP(A1384,'[3]Lookup Tables'!$A$2:$D$1483,4,FALSE)</f>
        <v>8500000</v>
      </c>
      <c r="F1384" s="6">
        <f t="shared" si="22"/>
        <v>9029102.7215</v>
      </c>
    </row>
    <row r="1385" spans="1:6" x14ac:dyDescent="0.2">
      <c r="A1385" t="s">
        <v>386</v>
      </c>
      <c r="B1385">
        <v>4.12</v>
      </c>
      <c r="C1385">
        <f>VLOOKUP(A1385,'[3]Lookup Tables'!$A$2:$D$1483,2,FALSE)</f>
        <v>2</v>
      </c>
      <c r="D1385">
        <f>VLOOKUP(A1385,'[3]Lookup Tables'!$A$2:$D$1483,3,FALSE)</f>
        <v>1.9</v>
      </c>
      <c r="E1385" s="4">
        <f>VLOOKUP(A1385,'[3]Lookup Tables'!$A$2:$D$1483,4,FALSE)</f>
        <v>516000</v>
      </c>
      <c r="F1385" s="6">
        <f t="shared" si="22"/>
        <v>548119.64756399987</v>
      </c>
    </row>
    <row r="1386" spans="1:6" x14ac:dyDescent="0.2">
      <c r="A1386" t="s">
        <v>636</v>
      </c>
      <c r="B1386">
        <v>4.45</v>
      </c>
      <c r="C1386">
        <f>VLOOKUP(A1386,'[3]Lookup Tables'!$A$2:$D$1483,2,FALSE)</f>
        <v>4</v>
      </c>
      <c r="D1386">
        <f>VLOOKUP(A1386,'[3]Lookup Tables'!$A$2:$D$1483,3,FALSE)</f>
        <v>2</v>
      </c>
      <c r="E1386" s="4">
        <f>VLOOKUP(A1386,'[3]Lookup Tables'!$A$2:$D$1483,4,FALSE)</f>
        <v>1200000</v>
      </c>
      <c r="F1386" s="6">
        <f t="shared" si="22"/>
        <v>1274696.8547999996</v>
      </c>
    </row>
    <row r="1387" spans="1:6" x14ac:dyDescent="0.2">
      <c r="A1387" t="s">
        <v>388</v>
      </c>
      <c r="B1387">
        <v>7.11</v>
      </c>
      <c r="C1387">
        <f>VLOOKUP(A1387,'[3]Lookup Tables'!$A$2:$D$1483,2,FALSE)</f>
        <v>3</v>
      </c>
      <c r="D1387">
        <f>VLOOKUP(A1387,'[3]Lookup Tables'!$A$2:$D$1483,3,FALSE)</f>
        <v>-0.3</v>
      </c>
      <c r="E1387" s="4">
        <f>VLOOKUP(A1387,'[3]Lookup Tables'!$A$2:$D$1483,4,FALSE)</f>
        <v>509500</v>
      </c>
      <c r="F1387" s="6">
        <f t="shared" si="22"/>
        <v>541215.03960049979</v>
      </c>
    </row>
    <row r="1388" spans="1:6" x14ac:dyDescent="0.2">
      <c r="A1388" t="s">
        <v>389</v>
      </c>
      <c r="B1388">
        <v>3.04</v>
      </c>
      <c r="C1388">
        <f>VLOOKUP(A1388,'[3]Lookup Tables'!$A$2:$D$1483,2,FALSE)</f>
        <v>12</v>
      </c>
      <c r="D1388">
        <f>VLOOKUP(A1388,'[3]Lookup Tables'!$A$2:$D$1483,3,FALSE)</f>
        <v>7.4</v>
      </c>
      <c r="E1388" s="4">
        <f>VLOOKUP(A1388,'[3]Lookup Tables'!$A$2:$D$1483,4,FALSE)</f>
        <v>28000000</v>
      </c>
      <c r="F1388" s="6">
        <f t="shared" si="22"/>
        <v>29742926.611999989</v>
      </c>
    </row>
    <row r="1389" spans="1:6" x14ac:dyDescent="0.2">
      <c r="A1389" t="s">
        <v>637</v>
      </c>
      <c r="B1389">
        <v>5.2</v>
      </c>
      <c r="C1389">
        <f>VLOOKUP(A1389,'[3]Lookup Tables'!$A$2:$D$1483,2,FALSE)</f>
        <v>2</v>
      </c>
      <c r="D1389">
        <f>VLOOKUP(A1389,'[3]Lookup Tables'!$A$2:$D$1483,3,FALSE)</f>
        <v>-0.4</v>
      </c>
      <c r="E1389" s="4">
        <f>VLOOKUP(A1389,'[3]Lookup Tables'!$A$2:$D$1483,4,FALSE)</f>
        <v>514875</v>
      </c>
      <c r="F1389" s="6">
        <f t="shared" si="22"/>
        <v>546924.61926262488</v>
      </c>
    </row>
    <row r="1390" spans="1:6" x14ac:dyDescent="0.2">
      <c r="A1390" t="s">
        <v>638</v>
      </c>
      <c r="B1390">
        <v>5.96</v>
      </c>
      <c r="C1390">
        <f>VLOOKUP(A1390,'[3]Lookup Tables'!$A$2:$D$1483,2,FALSE)</f>
        <v>11</v>
      </c>
      <c r="D1390">
        <f>VLOOKUP(A1390,'[3]Lookup Tables'!$A$2:$D$1483,3,FALSE)</f>
        <v>-1.2</v>
      </c>
      <c r="E1390" s="4">
        <f>VLOOKUP(A1390,'[3]Lookup Tables'!$A$2:$D$1483,4,FALSE)</f>
        <v>1500000</v>
      </c>
      <c r="F1390" s="6">
        <f t="shared" si="22"/>
        <v>1593371.0684999994</v>
      </c>
    </row>
    <row r="1391" spans="1:6" x14ac:dyDescent="0.2">
      <c r="A1391" t="s">
        <v>390</v>
      </c>
      <c r="B1391">
        <v>3.73</v>
      </c>
      <c r="C1391">
        <f>VLOOKUP(A1391,'[3]Lookup Tables'!$A$2:$D$1483,2,FALSE)</f>
        <v>5</v>
      </c>
      <c r="D1391">
        <f>VLOOKUP(A1391,'[3]Lookup Tables'!$A$2:$D$1483,3,FALSE)</f>
        <v>0.6</v>
      </c>
      <c r="E1391" s="4">
        <f>VLOOKUP(A1391,'[3]Lookup Tables'!$A$2:$D$1483,4,FALSE)</f>
        <v>525500</v>
      </c>
      <c r="F1391" s="6">
        <f t="shared" si="22"/>
        <v>558210.99766449991</v>
      </c>
    </row>
    <row r="1392" spans="1:6" x14ac:dyDescent="0.2">
      <c r="A1392" t="s">
        <v>391</v>
      </c>
      <c r="B1392">
        <v>4.42</v>
      </c>
      <c r="C1392">
        <f>VLOOKUP(A1392,'[3]Lookup Tables'!$A$2:$D$1483,2,FALSE)</f>
        <v>4</v>
      </c>
      <c r="D1392">
        <f>VLOOKUP(A1392,'[3]Lookup Tables'!$A$2:$D$1483,3,FALSE)</f>
        <v>-0.6</v>
      </c>
      <c r="E1392" s="4">
        <f>VLOOKUP(A1392,'[3]Lookup Tables'!$A$2:$D$1483,4,FALSE)</f>
        <v>897500</v>
      </c>
      <c r="F1392" s="6">
        <f t="shared" si="22"/>
        <v>953367.02265249973</v>
      </c>
    </row>
    <row r="1393" spans="1:6" x14ac:dyDescent="0.2">
      <c r="A1393" t="s">
        <v>639</v>
      </c>
      <c r="B1393">
        <v>4.8099999999999996</v>
      </c>
      <c r="C1393">
        <f>VLOOKUP(A1393,'[3]Lookup Tables'!$A$2:$D$1483,2,FALSE)</f>
        <v>12</v>
      </c>
      <c r="D1393">
        <f>VLOOKUP(A1393,'[3]Lookup Tables'!$A$2:$D$1483,3,FALSE)</f>
        <v>-0.2</v>
      </c>
      <c r="E1393" s="4">
        <f>VLOOKUP(A1393,'[3]Lookup Tables'!$A$2:$D$1483,4,FALSE)</f>
        <v>2000000</v>
      </c>
      <c r="F1393" s="6">
        <f t="shared" si="22"/>
        <v>2124494.7579999994</v>
      </c>
    </row>
    <row r="1394" spans="1:6" x14ac:dyDescent="0.2">
      <c r="A1394" t="s">
        <v>553</v>
      </c>
      <c r="B1394">
        <v>5.37</v>
      </c>
      <c r="C1394">
        <f>VLOOKUP(A1394,'[3]Lookup Tables'!$A$2:$D$1483,2,FALSE)</f>
        <v>12</v>
      </c>
      <c r="D1394">
        <f>VLOOKUP(A1394,'[3]Lookup Tables'!$A$2:$D$1483,3,FALSE)</f>
        <v>-0.6</v>
      </c>
      <c r="E1394" s="4">
        <f>VLOOKUP(A1394,'[3]Lookup Tables'!$A$2:$D$1483,4,FALSE)</f>
        <v>9500000</v>
      </c>
      <c r="F1394" s="6">
        <f t="shared" si="22"/>
        <v>10091350.100499999</v>
      </c>
    </row>
    <row r="1395" spans="1:6" x14ac:dyDescent="0.2">
      <c r="A1395" t="s">
        <v>392</v>
      </c>
      <c r="B1395">
        <v>5.09</v>
      </c>
      <c r="C1395">
        <f>VLOOKUP(A1395,'[3]Lookup Tables'!$A$2:$D$1483,2,FALSE)</f>
        <v>4</v>
      </c>
      <c r="D1395">
        <f>VLOOKUP(A1395,'[3]Lookup Tables'!$A$2:$D$1483,3,FALSE)</f>
        <v>-0.5</v>
      </c>
      <c r="E1395" s="4">
        <f>VLOOKUP(A1395,'[3]Lookup Tables'!$A$2:$D$1483,4,FALSE)</f>
        <v>539000</v>
      </c>
      <c r="F1395" s="6">
        <f t="shared" si="22"/>
        <v>572551.33728099999</v>
      </c>
    </row>
    <row r="1396" spans="1:6" x14ac:dyDescent="0.2">
      <c r="A1396" t="s">
        <v>393</v>
      </c>
      <c r="B1396">
        <v>4.62</v>
      </c>
      <c r="C1396">
        <f>VLOOKUP(A1396,'[3]Lookup Tables'!$A$2:$D$1483,2,FALSE)</f>
        <v>11</v>
      </c>
      <c r="D1396">
        <f>VLOOKUP(A1396,'[3]Lookup Tables'!$A$2:$D$1483,3,FALSE)</f>
        <v>2.1</v>
      </c>
      <c r="E1396" s="4">
        <f>VLOOKUP(A1396,'[3]Lookup Tables'!$A$2:$D$1483,4,FALSE)</f>
        <v>19500000</v>
      </c>
      <c r="F1396" s="6">
        <f t="shared" si="22"/>
        <v>20713823.890499998</v>
      </c>
    </row>
    <row r="1397" spans="1:6" x14ac:dyDescent="0.2">
      <c r="A1397" t="s">
        <v>395</v>
      </c>
      <c r="B1397">
        <v>4.22</v>
      </c>
      <c r="C1397">
        <f>VLOOKUP(A1397,'[3]Lookup Tables'!$A$2:$D$1483,2,FALSE)</f>
        <v>4</v>
      </c>
      <c r="D1397">
        <f>VLOOKUP(A1397,'[3]Lookup Tables'!$A$2:$D$1483,3,FALSE)</f>
        <v>0.3</v>
      </c>
      <c r="E1397" s="4">
        <f>VLOOKUP(A1397,'[3]Lookup Tables'!$A$2:$D$1483,4,FALSE)</f>
        <v>528600</v>
      </c>
      <c r="F1397" s="6">
        <f t="shared" si="22"/>
        <v>561503.96453939984</v>
      </c>
    </row>
    <row r="1398" spans="1:6" x14ac:dyDescent="0.2">
      <c r="A1398" t="s">
        <v>397</v>
      </c>
      <c r="B1398">
        <v>3.06</v>
      </c>
      <c r="C1398">
        <f>VLOOKUP(A1398,'[3]Lookup Tables'!$A$2:$D$1483,2,FALSE)</f>
        <v>6</v>
      </c>
      <c r="D1398">
        <f>VLOOKUP(A1398,'[3]Lookup Tables'!$A$2:$D$1483,3,FALSE)</f>
        <v>1.3</v>
      </c>
      <c r="E1398" s="4">
        <f>VLOOKUP(A1398,'[3]Lookup Tables'!$A$2:$D$1483,4,FALSE)</f>
        <v>3450000</v>
      </c>
      <c r="F1398" s="6">
        <f t="shared" si="22"/>
        <v>3664753.457549999</v>
      </c>
    </row>
    <row r="1399" spans="1:6" x14ac:dyDescent="0.2">
      <c r="A1399" t="s">
        <v>554</v>
      </c>
      <c r="B1399">
        <v>5.0599999999999996</v>
      </c>
      <c r="C1399">
        <f>VLOOKUP(A1399,'[3]Lookup Tables'!$A$2:$D$1483,2,FALSE)</f>
        <v>11</v>
      </c>
      <c r="D1399">
        <f>VLOOKUP(A1399,'[3]Lookup Tables'!$A$2:$D$1483,3,FALSE)</f>
        <v>-0.7</v>
      </c>
      <c r="E1399" s="4">
        <f>VLOOKUP(A1399,'[3]Lookup Tables'!$A$2:$D$1483,4,FALSE)</f>
        <v>20000000</v>
      </c>
      <c r="F1399" s="6">
        <f t="shared" si="22"/>
        <v>21244947.579999991</v>
      </c>
    </row>
    <row r="1400" spans="1:6" x14ac:dyDescent="0.2">
      <c r="A1400" t="s">
        <v>640</v>
      </c>
      <c r="B1400">
        <v>5.19</v>
      </c>
      <c r="C1400">
        <f>VLOOKUP(A1400,'[3]Lookup Tables'!$A$2:$D$1483,2,FALSE)</f>
        <v>8</v>
      </c>
      <c r="D1400">
        <f>VLOOKUP(A1400,'[3]Lookup Tables'!$A$2:$D$1483,3,FALSE)</f>
        <v>-0.1</v>
      </c>
      <c r="E1400" s="4">
        <f>VLOOKUP(A1400,'[3]Lookup Tables'!$A$2:$D$1483,4,FALSE)</f>
        <v>1000000</v>
      </c>
      <c r="F1400" s="6">
        <f t="shared" si="22"/>
        <v>1062247.3789999997</v>
      </c>
    </row>
    <row r="1401" spans="1:6" x14ac:dyDescent="0.2">
      <c r="A1401" t="s">
        <v>641</v>
      </c>
      <c r="B1401">
        <v>9</v>
      </c>
      <c r="C1401" t="str">
        <f>VLOOKUP(A1401,'[3]Lookup Tables'!$A$2:$D$1483,2,FALSE)</f>
        <v>1st</v>
      </c>
      <c r="D1401">
        <f>VLOOKUP(A1401,'[3]Lookup Tables'!$A$2:$D$1483,3,FALSE)</f>
        <v>-0.2</v>
      </c>
      <c r="E1401" s="4">
        <f>VLOOKUP(A1401,'[3]Lookup Tables'!$A$2:$D$1483,4,FALSE)</f>
        <v>507500</v>
      </c>
      <c r="F1401" s="6">
        <f t="shared" si="22"/>
        <v>539090.54484249989</v>
      </c>
    </row>
    <row r="1402" spans="1:6" x14ac:dyDescent="0.2">
      <c r="A1402" t="s">
        <v>400</v>
      </c>
      <c r="B1402">
        <v>2.5099999999999998</v>
      </c>
      <c r="C1402">
        <f>VLOOKUP(A1402,'[3]Lookup Tables'!$A$2:$D$1483,2,FALSE)</f>
        <v>3</v>
      </c>
      <c r="D1402">
        <f>VLOOKUP(A1402,'[3]Lookup Tables'!$A$2:$D$1483,3,FALSE)</f>
        <v>0.1</v>
      </c>
      <c r="E1402" s="4">
        <f>VLOOKUP(A1402,'[3]Lookup Tables'!$A$2:$D$1483,4,FALSE)</f>
        <v>524525</v>
      </c>
      <c r="F1402" s="6">
        <f t="shared" si="22"/>
        <v>557175.30646997492</v>
      </c>
    </row>
    <row r="1403" spans="1:6" x14ac:dyDescent="0.2">
      <c r="A1403" t="s">
        <v>642</v>
      </c>
      <c r="B1403">
        <v>10.8</v>
      </c>
      <c r="C1403">
        <f>VLOOKUP(A1403,'[3]Lookup Tables'!$A$2:$D$1483,2,FALSE)</f>
        <v>4</v>
      </c>
      <c r="D1403">
        <f>VLOOKUP(A1403,'[3]Lookup Tables'!$A$2:$D$1483,3,FALSE)</f>
        <v>-0.2</v>
      </c>
      <c r="E1403" s="4">
        <f>VLOOKUP(A1403,'[3]Lookup Tables'!$A$2:$D$1483,4,FALSE)</f>
        <v>590000</v>
      </c>
      <c r="F1403" s="6">
        <f t="shared" si="22"/>
        <v>626725.95360999985</v>
      </c>
    </row>
    <row r="1404" spans="1:6" x14ac:dyDescent="0.2">
      <c r="A1404" t="s">
        <v>556</v>
      </c>
      <c r="B1404">
        <v>6.8</v>
      </c>
      <c r="C1404">
        <f>VLOOKUP(A1404,'[3]Lookup Tables'!$A$2:$D$1483,2,FALSE)</f>
        <v>6</v>
      </c>
      <c r="D1404">
        <f>VLOOKUP(A1404,'[3]Lookup Tables'!$A$2:$D$1483,3,FALSE)</f>
        <v>-1.2</v>
      </c>
      <c r="E1404" s="4">
        <f>VLOOKUP(A1404,'[3]Lookup Tables'!$A$2:$D$1483,4,FALSE)</f>
        <v>3100000</v>
      </c>
      <c r="F1404" s="6">
        <f t="shared" si="22"/>
        <v>3292966.8748999992</v>
      </c>
    </row>
    <row r="1405" spans="1:6" x14ac:dyDescent="0.2">
      <c r="A1405" t="s">
        <v>556</v>
      </c>
      <c r="B1405">
        <v>10.55</v>
      </c>
      <c r="C1405">
        <f>VLOOKUP(A1405,'[3]Lookup Tables'!$A$2:$D$1483,2,FALSE)</f>
        <v>6</v>
      </c>
      <c r="D1405">
        <f>VLOOKUP(A1405,'[3]Lookup Tables'!$A$2:$D$1483,3,FALSE)</f>
        <v>-1.2</v>
      </c>
      <c r="E1405" s="4">
        <f>VLOOKUP(A1405,'[3]Lookup Tables'!$A$2:$D$1483,4,FALSE)</f>
        <v>3100000</v>
      </c>
      <c r="F1405" s="6">
        <f t="shared" si="22"/>
        <v>3292966.8748999992</v>
      </c>
    </row>
    <row r="1406" spans="1:6" x14ac:dyDescent="0.2">
      <c r="A1406" t="s">
        <v>556</v>
      </c>
      <c r="B1406">
        <v>3.6</v>
      </c>
      <c r="C1406">
        <f>VLOOKUP(A1406,'[3]Lookup Tables'!$A$2:$D$1483,2,FALSE)</f>
        <v>6</v>
      </c>
      <c r="D1406">
        <f>VLOOKUP(A1406,'[3]Lookup Tables'!$A$2:$D$1483,3,FALSE)</f>
        <v>-1.2</v>
      </c>
      <c r="E1406" s="4">
        <f>VLOOKUP(A1406,'[3]Lookup Tables'!$A$2:$D$1483,4,FALSE)</f>
        <v>3100000</v>
      </c>
      <c r="F1406" s="6">
        <f t="shared" si="22"/>
        <v>3292966.8748999992</v>
      </c>
    </row>
    <row r="1407" spans="1:6" x14ac:dyDescent="0.2">
      <c r="A1407" t="s">
        <v>402</v>
      </c>
      <c r="B1407">
        <v>2.96</v>
      </c>
      <c r="C1407">
        <f>VLOOKUP(A1407,'[3]Lookup Tables'!$A$2:$D$1483,2,FALSE)</f>
        <v>4</v>
      </c>
      <c r="D1407">
        <f>VLOOKUP(A1407,'[3]Lookup Tables'!$A$2:$D$1483,3,FALSE)</f>
        <v>2</v>
      </c>
      <c r="E1407" s="4">
        <f>VLOOKUP(A1407,'[3]Lookup Tables'!$A$2:$D$1483,4,FALSE)</f>
        <v>522500</v>
      </c>
      <c r="F1407" s="6">
        <f t="shared" si="22"/>
        <v>555024.25552749983</v>
      </c>
    </row>
    <row r="1408" spans="1:6" x14ac:dyDescent="0.2">
      <c r="A1408" t="s">
        <v>403</v>
      </c>
      <c r="B1408">
        <v>4.1399999999999997</v>
      </c>
      <c r="C1408">
        <f>VLOOKUP(A1408,'[3]Lookup Tables'!$A$2:$D$1483,2,FALSE)</f>
        <v>5</v>
      </c>
      <c r="D1408">
        <f>VLOOKUP(A1408,'[3]Lookup Tables'!$A$2:$D$1483,3,FALSE)</f>
        <v>0.6</v>
      </c>
      <c r="E1408" s="4">
        <f>VLOOKUP(A1408,'[3]Lookup Tables'!$A$2:$D$1483,4,FALSE)</f>
        <v>1525000</v>
      </c>
      <c r="F1408" s="6">
        <f t="shared" si="22"/>
        <v>1619927.2529749994</v>
      </c>
    </row>
    <row r="1409" spans="1:6" x14ac:dyDescent="0.2">
      <c r="A1409" t="s">
        <v>643</v>
      </c>
      <c r="B1409">
        <v>5</v>
      </c>
      <c r="C1409">
        <f>VLOOKUP(A1409,'[3]Lookup Tables'!$A$2:$D$1483,2,FALSE)</f>
        <v>2</v>
      </c>
      <c r="D1409">
        <f>VLOOKUP(A1409,'[3]Lookup Tables'!$A$2:$D$1483,3,FALSE)</f>
        <v>0.4</v>
      </c>
      <c r="E1409" s="4">
        <f>VLOOKUP(A1409,'[3]Lookup Tables'!$A$2:$D$1483,4,FALSE)</f>
        <v>507500</v>
      </c>
      <c r="F1409" s="6">
        <f t="shared" si="22"/>
        <v>539090.54484249989</v>
      </c>
    </row>
    <row r="1410" spans="1:6" x14ac:dyDescent="0.2">
      <c r="A1410" t="s">
        <v>644</v>
      </c>
      <c r="B1410">
        <v>3.58</v>
      </c>
      <c r="C1410">
        <f>VLOOKUP(A1410,'[3]Lookup Tables'!$A$2:$D$1483,2,FALSE)</f>
        <v>3</v>
      </c>
      <c r="D1410">
        <f>VLOOKUP(A1410,'[3]Lookup Tables'!$A$2:$D$1483,3,FALSE)</f>
        <v>0.5</v>
      </c>
      <c r="E1410" s="4">
        <f>VLOOKUP(A1410,'[3]Lookup Tables'!$A$2:$D$1483,4,FALSE)</f>
        <v>610000</v>
      </c>
      <c r="F1410" s="6">
        <f t="shared" si="22"/>
        <v>647970.90118999989</v>
      </c>
    </row>
    <row r="1411" spans="1:6" x14ac:dyDescent="0.2">
      <c r="A1411" t="s">
        <v>405</v>
      </c>
      <c r="B1411">
        <v>3.73</v>
      </c>
      <c r="C1411">
        <f>VLOOKUP(A1411,'[3]Lookup Tables'!$A$2:$D$1483,2,FALSE)</f>
        <v>4</v>
      </c>
      <c r="D1411">
        <f>VLOOKUP(A1411,'[3]Lookup Tables'!$A$2:$D$1483,3,FALSE)</f>
        <v>0.6</v>
      </c>
      <c r="E1411" s="4">
        <f>VLOOKUP(A1411,'[3]Lookup Tables'!$A$2:$D$1483,4,FALSE)</f>
        <v>530000</v>
      </c>
      <c r="F1411" s="6">
        <f t="shared" si="22"/>
        <v>562991.11086999997</v>
      </c>
    </row>
    <row r="1412" spans="1:6" x14ac:dyDescent="0.2">
      <c r="A1412" t="s">
        <v>406</v>
      </c>
      <c r="B1412">
        <v>3.99</v>
      </c>
      <c r="C1412">
        <f>VLOOKUP(A1412,'[3]Lookup Tables'!$A$2:$D$1483,2,FALSE)</f>
        <v>5</v>
      </c>
      <c r="D1412">
        <f>VLOOKUP(A1412,'[3]Lookup Tables'!$A$2:$D$1483,3,FALSE)</f>
        <v>0.5</v>
      </c>
      <c r="E1412" s="4">
        <f>VLOOKUP(A1412,'[3]Lookup Tables'!$A$2:$D$1483,4,FALSE)</f>
        <v>600000</v>
      </c>
      <c r="F1412" s="6">
        <f t="shared" si="22"/>
        <v>637348.42739999981</v>
      </c>
    </row>
    <row r="1413" spans="1:6" x14ac:dyDescent="0.2">
      <c r="A1413" t="s">
        <v>559</v>
      </c>
      <c r="B1413">
        <v>2.95</v>
      </c>
      <c r="C1413">
        <f>VLOOKUP(A1413,'[3]Lookup Tables'!$A$2:$D$1483,2,FALSE)</f>
        <v>7</v>
      </c>
      <c r="D1413">
        <f>VLOOKUP(A1413,'[3]Lookup Tables'!$A$2:$D$1483,3,FALSE)</f>
        <v>0.6</v>
      </c>
      <c r="E1413" s="4">
        <f>VLOOKUP(A1413,'[3]Lookup Tables'!$A$2:$D$1483,4,FALSE)</f>
        <v>6175000</v>
      </c>
      <c r="F1413" s="6">
        <f t="shared" si="22"/>
        <v>6559377.5653249975</v>
      </c>
    </row>
    <row r="1414" spans="1:6" x14ac:dyDescent="0.2">
      <c r="A1414" t="s">
        <v>645</v>
      </c>
      <c r="B1414">
        <v>3.53</v>
      </c>
      <c r="C1414">
        <f>VLOOKUP(A1414,'[3]Lookup Tables'!$A$2:$D$1483,2,FALSE)</f>
        <v>7</v>
      </c>
      <c r="D1414">
        <f>VLOOKUP(A1414,'[3]Lookup Tables'!$A$2:$D$1483,3,FALSE)</f>
        <v>1.4</v>
      </c>
      <c r="E1414" s="4">
        <f>VLOOKUP(A1414,'[3]Lookup Tables'!$A$2:$D$1483,4,FALSE)</f>
        <v>2600000</v>
      </c>
      <c r="F1414" s="6">
        <f t="shared" si="22"/>
        <v>2761843.1853999994</v>
      </c>
    </row>
    <row r="1415" spans="1:6" x14ac:dyDescent="0.2">
      <c r="A1415" t="s">
        <v>409</v>
      </c>
      <c r="B1415">
        <v>5.79</v>
      </c>
      <c r="C1415">
        <f>VLOOKUP(A1415,'[3]Lookup Tables'!$A$2:$D$1483,2,FALSE)</f>
        <v>2</v>
      </c>
      <c r="D1415">
        <f>VLOOKUP(A1415,'[3]Lookup Tables'!$A$2:$D$1483,3,FALSE)</f>
        <v>-0.5</v>
      </c>
      <c r="E1415" s="4">
        <f>VLOOKUP(A1415,'[3]Lookup Tables'!$A$2:$D$1483,4,FALSE)</f>
        <v>510500</v>
      </c>
      <c r="F1415" s="6">
        <f t="shared" si="22"/>
        <v>542277.28697949986</v>
      </c>
    </row>
    <row r="1416" spans="1:6" x14ac:dyDescent="0.2">
      <c r="A1416" t="s">
        <v>410</v>
      </c>
      <c r="B1416">
        <v>3.33</v>
      </c>
      <c r="C1416">
        <f>VLOOKUP(A1416,'[3]Lookup Tables'!$A$2:$D$1483,2,FALSE)</f>
        <v>4</v>
      </c>
      <c r="D1416">
        <f>VLOOKUP(A1416,'[3]Lookup Tables'!$A$2:$D$1483,3,FALSE)</f>
        <v>1.8</v>
      </c>
      <c r="E1416" s="4">
        <f>VLOOKUP(A1416,'[3]Lookup Tables'!$A$2:$D$1483,4,FALSE)</f>
        <v>514500</v>
      </c>
      <c r="F1416" s="6">
        <f t="shared" si="22"/>
        <v>546526.27649549989</v>
      </c>
    </row>
    <row r="1417" spans="1:6" x14ac:dyDescent="0.2">
      <c r="A1417" t="s">
        <v>412</v>
      </c>
      <c r="B1417">
        <v>5.23</v>
      </c>
      <c r="C1417">
        <f>VLOOKUP(A1417,'[3]Lookup Tables'!$A$2:$D$1483,2,FALSE)</f>
        <v>3</v>
      </c>
      <c r="D1417">
        <f>VLOOKUP(A1417,'[3]Lookup Tables'!$A$2:$D$1483,3,FALSE)</f>
        <v>-0.1</v>
      </c>
      <c r="E1417" s="4">
        <f>VLOOKUP(A1417,'[3]Lookup Tables'!$A$2:$D$1483,4,FALSE)</f>
        <v>511900</v>
      </c>
      <c r="F1417" s="6">
        <f t="shared" si="22"/>
        <v>543764.43331009988</v>
      </c>
    </row>
    <row r="1418" spans="1:6" x14ac:dyDescent="0.2">
      <c r="A1418" t="s">
        <v>561</v>
      </c>
      <c r="B1418">
        <v>6.19</v>
      </c>
      <c r="C1418">
        <f>VLOOKUP(A1418,'[3]Lookup Tables'!$A$2:$D$1483,2,FALSE)</f>
        <v>11</v>
      </c>
      <c r="D1418">
        <f>VLOOKUP(A1418,'[3]Lookup Tables'!$A$2:$D$1483,3,FALSE)</f>
        <v>1.5</v>
      </c>
      <c r="E1418" s="4">
        <f>VLOOKUP(A1418,'[3]Lookup Tables'!$A$2:$D$1483,4,FALSE)</f>
        <v>6500000</v>
      </c>
      <c r="F1418" s="6">
        <f t="shared" si="22"/>
        <v>6904607.9634999977</v>
      </c>
    </row>
    <row r="1419" spans="1:6" x14ac:dyDescent="0.2">
      <c r="A1419" t="s">
        <v>414</v>
      </c>
      <c r="B1419">
        <v>4.87</v>
      </c>
      <c r="C1419">
        <f>VLOOKUP(A1419,'[3]Lookup Tables'!$A$2:$D$1483,2,FALSE)</f>
        <v>8</v>
      </c>
      <c r="D1419">
        <f>VLOOKUP(A1419,'[3]Lookup Tables'!$A$2:$D$1483,3,FALSE)</f>
        <v>0.5</v>
      </c>
      <c r="E1419" s="4">
        <f>VLOOKUP(A1419,'[3]Lookup Tables'!$A$2:$D$1483,4,FALSE)</f>
        <v>18000000</v>
      </c>
      <c r="F1419" s="6">
        <f t="shared" si="22"/>
        <v>19120452.821999997</v>
      </c>
    </row>
    <row r="1420" spans="1:6" x14ac:dyDescent="0.2">
      <c r="A1420" t="s">
        <v>562</v>
      </c>
      <c r="B1420">
        <v>3.29</v>
      </c>
      <c r="C1420">
        <f>VLOOKUP(A1420,'[3]Lookup Tables'!$A$2:$D$1483,2,FALSE)</f>
        <v>2</v>
      </c>
      <c r="D1420">
        <f>VLOOKUP(A1420,'[3]Lookup Tables'!$A$2:$D$1483,3,FALSE)</f>
        <v>0.1</v>
      </c>
      <c r="E1420" s="4">
        <f>VLOOKUP(A1420,'[3]Lookup Tables'!$A$2:$D$1483,4,FALSE)</f>
        <v>511000</v>
      </c>
      <c r="F1420" s="6">
        <f t="shared" si="22"/>
        <v>542808.41066899977</v>
      </c>
    </row>
    <row r="1421" spans="1:6" x14ac:dyDescent="0.2">
      <c r="A1421" t="s">
        <v>415</v>
      </c>
      <c r="B1421">
        <v>4.1500000000000004</v>
      </c>
      <c r="C1421">
        <f>VLOOKUP(A1421,'[4]Lookup Tables'!$A$2:$D$1487,2,FALSE)</f>
        <v>6</v>
      </c>
      <c r="D1421">
        <f>VLOOKUP(A1421,'[4]Lookup Tables'!$A$2:$D$1487,3,FALSE)</f>
        <v>0.2</v>
      </c>
      <c r="E1421" s="4">
        <f>VLOOKUP(A1421,'[4]Lookup Tables'!$A$2:$D$1487,4,FALSE)</f>
        <v>1087500</v>
      </c>
      <c r="F1421" s="6">
        <f>E1421*1.019*1.021*1.021*1.007</f>
        <v>1163280.3828351372</v>
      </c>
    </row>
    <row r="1422" spans="1:6" x14ac:dyDescent="0.2">
      <c r="A1422" t="s">
        <v>647</v>
      </c>
      <c r="B1422">
        <v>3.78</v>
      </c>
      <c r="C1422">
        <f>VLOOKUP(A1422,'[4]Lookup Tables'!$A$2:$D$1487,2,FALSE)</f>
        <v>2</v>
      </c>
      <c r="D1422">
        <f>VLOOKUP(A1422,'[4]Lookup Tables'!$A$2:$D$1487,3,FALSE)</f>
        <v>0.3</v>
      </c>
      <c r="E1422" s="4">
        <f>VLOOKUP(A1422,'[4]Lookup Tables'!$A$2:$D$1487,4,FALSE)</f>
        <v>507700</v>
      </c>
      <c r="F1422" s="6">
        <f t="shared" ref="F1422:F1485" si="23">E1422*1.019*1.021*1.021*1.007</f>
        <v>543078.11527852784</v>
      </c>
    </row>
    <row r="1423" spans="1:6" x14ac:dyDescent="0.2">
      <c r="A1423" t="s">
        <v>648</v>
      </c>
      <c r="B1423">
        <v>5.86</v>
      </c>
      <c r="C1423">
        <f>VLOOKUP(A1423,'[4]Lookup Tables'!$A$2:$D$1487,2,FALSE)</f>
        <v>14</v>
      </c>
      <c r="D1423">
        <f>VLOOKUP(A1423,'[4]Lookup Tables'!$A$2:$D$1487,3,FALSE)</f>
        <v>-0.8</v>
      </c>
      <c r="E1423" s="4">
        <f>VLOOKUP(A1423,'[4]Lookup Tables'!$A$2:$D$1487,4,FALSE)</f>
        <v>6000000</v>
      </c>
      <c r="F1423" s="6">
        <f t="shared" si="23"/>
        <v>6418098.6639179969</v>
      </c>
    </row>
    <row r="1424" spans="1:6" x14ac:dyDescent="0.2">
      <c r="A1424" t="s">
        <v>5</v>
      </c>
      <c r="B1424">
        <v>1.21</v>
      </c>
      <c r="C1424">
        <f>VLOOKUP(A1424,'[4]Lookup Tables'!$A$2:$D$1487,2,FALSE)</f>
        <v>10</v>
      </c>
      <c r="D1424">
        <f>VLOOKUP(A1424,'[4]Lookup Tables'!$A$2:$D$1487,3,FALSE)</f>
        <v>1.4</v>
      </c>
      <c r="E1424" s="4">
        <f>VLOOKUP(A1424,'[4]Lookup Tables'!$A$2:$D$1487,4,FALSE)</f>
        <v>1500000</v>
      </c>
      <c r="F1424" s="6">
        <f t="shared" si="23"/>
        <v>1604524.6659794992</v>
      </c>
    </row>
    <row r="1425" spans="1:6" x14ac:dyDescent="0.2">
      <c r="A1425" t="s">
        <v>563</v>
      </c>
      <c r="B1425">
        <v>4.21</v>
      </c>
      <c r="C1425">
        <f>VLOOKUP(A1425,'[4]Lookup Tables'!$A$2:$D$1487,2,FALSE)</f>
        <v>5</v>
      </c>
      <c r="D1425">
        <f>VLOOKUP(A1425,'[4]Lookup Tables'!$A$2:$D$1487,3,FALSE)</f>
        <v>0.3</v>
      </c>
      <c r="E1425" s="4">
        <f>VLOOKUP(A1425,'[4]Lookup Tables'!$A$2:$D$1487,4,FALSE)</f>
        <v>1725000</v>
      </c>
      <c r="F1425" s="6">
        <f t="shared" si="23"/>
        <v>1845203.3658764244</v>
      </c>
    </row>
    <row r="1426" spans="1:6" x14ac:dyDescent="0.2">
      <c r="A1426" t="s">
        <v>7</v>
      </c>
      <c r="B1426">
        <v>2.99</v>
      </c>
      <c r="C1426">
        <f>VLOOKUP(A1426,'[4]Lookup Tables'!$A$2:$D$1487,2,FALSE)</f>
        <v>4</v>
      </c>
      <c r="D1426">
        <f>VLOOKUP(A1426,'[4]Lookup Tables'!$A$2:$D$1487,3,FALSE)</f>
        <v>1.3</v>
      </c>
      <c r="E1426" s="4">
        <f>VLOOKUP(A1426,'[4]Lookup Tables'!$A$2:$D$1487,4,FALSE)</f>
        <v>547100</v>
      </c>
      <c r="F1426" s="6">
        <f t="shared" si="23"/>
        <v>585223.62983825605</v>
      </c>
    </row>
    <row r="1427" spans="1:6" x14ac:dyDescent="0.2">
      <c r="A1427" t="s">
        <v>649</v>
      </c>
      <c r="B1427">
        <v>6.45</v>
      </c>
      <c r="C1427">
        <f>VLOOKUP(A1427,'[4]Lookup Tables'!$A$2:$D$1487,2,FALSE)</f>
        <v>5</v>
      </c>
      <c r="D1427">
        <f>VLOOKUP(A1427,'[4]Lookup Tables'!$A$2:$D$1487,3,FALSE)</f>
        <v>-0.5</v>
      </c>
      <c r="E1427" s="4">
        <f>VLOOKUP(A1427,'[4]Lookup Tables'!$A$2:$D$1487,4,FALSE)</f>
        <v>4000000</v>
      </c>
      <c r="F1427" s="6">
        <f t="shared" si="23"/>
        <v>4278732.4426119989</v>
      </c>
    </row>
    <row r="1428" spans="1:6" x14ac:dyDescent="0.2">
      <c r="A1428" t="s">
        <v>8</v>
      </c>
      <c r="B1428">
        <v>3.49</v>
      </c>
      <c r="C1428">
        <f>VLOOKUP(A1428,'[4]Lookup Tables'!$A$2:$D$1487,2,FALSE)</f>
        <v>3</v>
      </c>
      <c r="D1428">
        <f>VLOOKUP(A1428,'[4]Lookup Tables'!$A$2:$D$1487,3,FALSE)</f>
        <v>0.5</v>
      </c>
      <c r="E1428" s="4">
        <f>VLOOKUP(A1428,'[4]Lookup Tables'!$A$2:$D$1487,4,FALSE)</f>
        <v>509500</v>
      </c>
      <c r="F1428" s="6">
        <f t="shared" si="23"/>
        <v>545003.54487770319</v>
      </c>
    </row>
    <row r="1429" spans="1:6" x14ac:dyDescent="0.2">
      <c r="A1429" t="s">
        <v>650</v>
      </c>
      <c r="B1429">
        <v>9.9</v>
      </c>
      <c r="C1429">
        <f>VLOOKUP(A1429,'[4]Lookup Tables'!$A$2:$D$1487,2,FALSE)</f>
        <v>2</v>
      </c>
      <c r="D1429">
        <f>VLOOKUP(A1429,'[4]Lookup Tables'!$A$2:$D$1487,3,FALSE)</f>
        <v>-0.8</v>
      </c>
      <c r="E1429" s="4">
        <f>VLOOKUP(A1429,'[4]Lookup Tables'!$A$2:$D$1487,4,FALSE)</f>
        <v>507500</v>
      </c>
      <c r="F1429" s="6">
        <f t="shared" si="23"/>
        <v>542864.17865639739</v>
      </c>
    </row>
    <row r="1430" spans="1:6" x14ac:dyDescent="0.2">
      <c r="A1430" t="s">
        <v>9</v>
      </c>
      <c r="B1430">
        <v>3.69</v>
      </c>
      <c r="C1430">
        <f>VLOOKUP(A1430,'[4]Lookup Tables'!$A$2:$D$1487,2,FALSE)</f>
        <v>7</v>
      </c>
      <c r="D1430">
        <f>VLOOKUP(A1430,'[4]Lookup Tables'!$A$2:$D$1487,3,FALSE)</f>
        <v>1.4</v>
      </c>
      <c r="E1430" s="4">
        <f>VLOOKUP(A1430,'[4]Lookup Tables'!$A$2:$D$1487,4,FALSE)</f>
        <v>10000000</v>
      </c>
      <c r="F1430" s="6">
        <f t="shared" si="23"/>
        <v>10696831.106529994</v>
      </c>
    </row>
    <row r="1431" spans="1:6" x14ac:dyDescent="0.2">
      <c r="A1431" t="s">
        <v>10</v>
      </c>
      <c r="B1431">
        <v>4.3</v>
      </c>
      <c r="C1431">
        <f>VLOOKUP(A1431,'[4]Lookup Tables'!$A$2:$D$1487,2,FALSE)</f>
        <v>2</v>
      </c>
      <c r="D1431">
        <f>VLOOKUP(A1431,'[4]Lookup Tables'!$A$2:$D$1487,3,FALSE)</f>
        <v>0.5</v>
      </c>
      <c r="E1431" s="4">
        <f>VLOOKUP(A1431,'[4]Lookup Tables'!$A$2:$D$1487,4,FALSE)</f>
        <v>512500</v>
      </c>
      <c r="F1431" s="6">
        <f t="shared" si="23"/>
        <v>548212.59420966229</v>
      </c>
    </row>
    <row r="1432" spans="1:6" x14ac:dyDescent="0.2">
      <c r="A1432" t="s">
        <v>419</v>
      </c>
      <c r="B1432">
        <v>4.1100000000000003</v>
      </c>
      <c r="C1432" t="str">
        <f>VLOOKUP(A1432,'[4]Lookup Tables'!$A$2:$D$1487,2,FALSE)</f>
        <v>1st</v>
      </c>
      <c r="D1432">
        <f>VLOOKUP(A1432,'[4]Lookup Tables'!$A$2:$D$1487,3,FALSE)</f>
        <v>0.5</v>
      </c>
      <c r="E1432" s="4">
        <f>VLOOKUP(A1432,'[4]Lookup Tables'!$A$2:$D$1487,4,FALSE)</f>
        <v>507500</v>
      </c>
      <c r="F1432" s="6">
        <f t="shared" si="23"/>
        <v>542864.17865639739</v>
      </c>
    </row>
    <row r="1433" spans="1:6" x14ac:dyDescent="0.2">
      <c r="A1433" t="s">
        <v>14</v>
      </c>
      <c r="B1433">
        <v>3.23</v>
      </c>
      <c r="C1433">
        <f>VLOOKUP(A1433,'[4]Lookup Tables'!$A$2:$D$1487,2,FALSE)</f>
        <v>4</v>
      </c>
      <c r="D1433">
        <f>VLOOKUP(A1433,'[4]Lookup Tables'!$A$2:$D$1487,3,FALSE)</f>
        <v>3.8</v>
      </c>
      <c r="E1433" s="4">
        <f>VLOOKUP(A1433,'[4]Lookup Tables'!$A$2:$D$1487,4,FALSE)</f>
        <v>1166667</v>
      </c>
      <c r="F1433" s="6">
        <f t="shared" si="23"/>
        <v>1247963.985656203</v>
      </c>
    </row>
    <row r="1434" spans="1:6" x14ac:dyDescent="0.2">
      <c r="A1434" t="s">
        <v>15</v>
      </c>
      <c r="B1434">
        <v>1.77</v>
      </c>
      <c r="C1434">
        <f>VLOOKUP(A1434,'[4]Lookup Tables'!$A$2:$D$1487,2,FALSE)</f>
        <v>6</v>
      </c>
      <c r="D1434">
        <f>VLOOKUP(A1434,'[4]Lookup Tables'!$A$2:$D$1487,3,FALSE)</f>
        <v>8.6</v>
      </c>
      <c r="E1434" s="4">
        <f>VLOOKUP(A1434,'[4]Lookup Tables'!$A$2:$D$1487,4,FALSE)</f>
        <v>3630000</v>
      </c>
      <c r="F1434" s="6">
        <f t="shared" si="23"/>
        <v>3882949.6916703884</v>
      </c>
    </row>
    <row r="1435" spans="1:6" x14ac:dyDescent="0.2">
      <c r="A1435" t="s">
        <v>651</v>
      </c>
      <c r="B1435">
        <v>6.86</v>
      </c>
      <c r="C1435">
        <f>VLOOKUP(A1435,'[4]Lookup Tables'!$A$2:$D$1487,2,FALSE)</f>
        <v>9</v>
      </c>
      <c r="D1435">
        <f>VLOOKUP(A1435,'[4]Lookup Tables'!$A$2:$D$1487,3,FALSE)</f>
        <v>-0.3</v>
      </c>
      <c r="E1435" s="4">
        <f>VLOOKUP(A1435,'[4]Lookup Tables'!$A$2:$D$1487,4,FALSE)</f>
        <v>900000</v>
      </c>
      <c r="F1435" s="6">
        <f t="shared" si="23"/>
        <v>962714.79958769958</v>
      </c>
    </row>
    <row r="1436" spans="1:6" x14ac:dyDescent="0.2">
      <c r="A1436" t="s">
        <v>423</v>
      </c>
      <c r="B1436">
        <v>4.05</v>
      </c>
      <c r="C1436">
        <f>VLOOKUP(A1436,'[4]Lookup Tables'!$A$2:$D$1487,2,FALSE)</f>
        <v>4</v>
      </c>
      <c r="D1436">
        <f>VLOOKUP(A1436,'[4]Lookup Tables'!$A$2:$D$1487,3,FALSE)</f>
        <v>0.6</v>
      </c>
      <c r="E1436" s="4">
        <f>VLOOKUP(A1436,'[4]Lookup Tables'!$A$2:$D$1487,4,FALSE)</f>
        <v>530000</v>
      </c>
      <c r="F1436" s="6">
        <f t="shared" si="23"/>
        <v>566932.04864608997</v>
      </c>
    </row>
    <row r="1437" spans="1:6" x14ac:dyDescent="0.2">
      <c r="A1437" t="s">
        <v>423</v>
      </c>
      <c r="B1437">
        <v>3.58</v>
      </c>
      <c r="C1437">
        <f>VLOOKUP(A1437,'[4]Lookup Tables'!$A$2:$D$1487,2,FALSE)</f>
        <v>4</v>
      </c>
      <c r="D1437">
        <f>VLOOKUP(A1437,'[4]Lookup Tables'!$A$2:$D$1487,3,FALSE)</f>
        <v>0.6</v>
      </c>
      <c r="E1437" s="4">
        <f>VLOOKUP(A1437,'[4]Lookup Tables'!$A$2:$D$1487,4,FALSE)</f>
        <v>530000</v>
      </c>
      <c r="F1437" s="6">
        <f t="shared" si="23"/>
        <v>566932.04864608997</v>
      </c>
    </row>
    <row r="1438" spans="1:6" x14ac:dyDescent="0.2">
      <c r="A1438" t="s">
        <v>423</v>
      </c>
      <c r="B1438">
        <v>5.17</v>
      </c>
      <c r="C1438">
        <f>VLOOKUP(A1438,'[4]Lookup Tables'!$A$2:$D$1487,2,FALSE)</f>
        <v>4</v>
      </c>
      <c r="D1438">
        <f>VLOOKUP(A1438,'[4]Lookup Tables'!$A$2:$D$1487,3,FALSE)</f>
        <v>0.6</v>
      </c>
      <c r="E1438" s="4">
        <f>VLOOKUP(A1438,'[4]Lookup Tables'!$A$2:$D$1487,4,FALSE)</f>
        <v>530000</v>
      </c>
      <c r="F1438" s="6">
        <f t="shared" si="23"/>
        <v>566932.04864608997</v>
      </c>
    </row>
    <row r="1439" spans="1:6" x14ac:dyDescent="0.2">
      <c r="A1439" t="s">
        <v>424</v>
      </c>
      <c r="B1439">
        <v>4.2</v>
      </c>
      <c r="C1439">
        <f>VLOOKUP(A1439,'[4]Lookup Tables'!$A$2:$D$1487,2,FALSE)</f>
        <v>7</v>
      </c>
      <c r="D1439">
        <f>VLOOKUP(A1439,'[4]Lookup Tables'!$A$2:$D$1487,3,FALSE)</f>
        <v>0.8</v>
      </c>
      <c r="E1439" s="4">
        <f>VLOOKUP(A1439,'[4]Lookup Tables'!$A$2:$D$1487,4,FALSE)</f>
        <v>2600000</v>
      </c>
      <c r="F1439" s="6">
        <f t="shared" si="23"/>
        <v>2781176.0876977989</v>
      </c>
    </row>
    <row r="1440" spans="1:6" x14ac:dyDescent="0.2">
      <c r="A1440" t="s">
        <v>652</v>
      </c>
      <c r="B1440">
        <v>3.93</v>
      </c>
      <c r="C1440">
        <f>VLOOKUP(A1440,'[4]Lookup Tables'!$A$2:$D$1487,2,FALSE)</f>
        <v>8</v>
      </c>
      <c r="D1440">
        <f>VLOOKUP(A1440,'[4]Lookup Tables'!$A$2:$D$1487,3,FALSE)</f>
        <v>0.4</v>
      </c>
      <c r="E1440" s="4">
        <f>VLOOKUP(A1440,'[4]Lookup Tables'!$A$2:$D$1487,4,FALSE)</f>
        <v>1000000</v>
      </c>
      <c r="F1440" s="6">
        <f t="shared" si="23"/>
        <v>1069683.1106529997</v>
      </c>
    </row>
    <row r="1441" spans="1:6" x14ac:dyDescent="0.2">
      <c r="A1441" t="s">
        <v>16</v>
      </c>
      <c r="B1441">
        <v>3.35</v>
      </c>
      <c r="C1441">
        <f>VLOOKUP(A1441,'[4]Lookup Tables'!$A$2:$D$1487,2,FALSE)</f>
        <v>2</v>
      </c>
      <c r="D1441">
        <f>VLOOKUP(A1441,'[4]Lookup Tables'!$A$2:$D$1487,3,FALSE)</f>
        <v>0.2</v>
      </c>
      <c r="E1441" s="4">
        <f>VLOOKUP(A1441,'[4]Lookup Tables'!$A$2:$D$1487,4,FALSE)</f>
        <v>512500</v>
      </c>
      <c r="F1441" s="6">
        <f t="shared" si="23"/>
        <v>548212.59420966229</v>
      </c>
    </row>
    <row r="1442" spans="1:6" x14ac:dyDescent="0.2">
      <c r="A1442" t="s">
        <v>17</v>
      </c>
      <c r="B1442">
        <v>5.56</v>
      </c>
      <c r="C1442">
        <f>VLOOKUP(A1442,'[4]Lookup Tables'!$A$2:$D$1487,2,FALSE)</f>
        <v>9</v>
      </c>
      <c r="D1442">
        <f>VLOOKUP(A1442,'[4]Lookup Tables'!$A$2:$D$1487,3,FALSE)</f>
        <v>-0.1</v>
      </c>
      <c r="E1442" s="4">
        <f>VLOOKUP(A1442,'[4]Lookup Tables'!$A$2:$D$1487,4,FALSE)</f>
        <v>10000000</v>
      </c>
      <c r="F1442" s="6">
        <f t="shared" si="23"/>
        <v>10696831.106529994</v>
      </c>
    </row>
    <row r="1443" spans="1:6" x14ac:dyDescent="0.2">
      <c r="A1443" t="s">
        <v>23</v>
      </c>
      <c r="B1443">
        <v>5.44</v>
      </c>
      <c r="C1443">
        <f>VLOOKUP(A1443,'[4]Lookup Tables'!$A$2:$D$1487,2,FALSE)</f>
        <v>2</v>
      </c>
      <c r="D1443">
        <f>VLOOKUP(A1443,'[4]Lookup Tables'!$A$2:$D$1487,3,FALSE)</f>
        <v>-0.3</v>
      </c>
      <c r="E1443" s="4">
        <f>VLOOKUP(A1443,'[4]Lookup Tables'!$A$2:$D$1487,4,FALSE)</f>
        <v>508500</v>
      </c>
      <c r="F1443" s="6">
        <f t="shared" si="23"/>
        <v>543933.86176705023</v>
      </c>
    </row>
    <row r="1444" spans="1:6" x14ac:dyDescent="0.2">
      <c r="A1444" t="s">
        <v>653</v>
      </c>
      <c r="B1444">
        <v>4.5999999999999996</v>
      </c>
      <c r="C1444">
        <f>VLOOKUP(A1444,'[4]Lookup Tables'!$A$2:$D$1487,2,FALSE)</f>
        <v>2</v>
      </c>
      <c r="D1444">
        <f>VLOOKUP(A1444,'[4]Lookup Tables'!$A$2:$D$1487,3,FALSE)</f>
        <v>0</v>
      </c>
      <c r="E1444" s="4">
        <f>VLOOKUP(A1444,'[4]Lookup Tables'!$A$2:$D$1487,4,FALSE)</f>
        <v>514200</v>
      </c>
      <c r="F1444" s="6">
        <f t="shared" si="23"/>
        <v>550031.05549777229</v>
      </c>
    </row>
    <row r="1445" spans="1:6" x14ac:dyDescent="0.2">
      <c r="A1445" t="s">
        <v>654</v>
      </c>
      <c r="B1445">
        <v>4.5</v>
      </c>
      <c r="C1445">
        <f>VLOOKUP(A1445,'[4]Lookup Tables'!$A$2:$D$1487,2,FALSE)</f>
        <v>5</v>
      </c>
      <c r="D1445">
        <f>VLOOKUP(A1445,'[4]Lookup Tables'!$A$2:$D$1487,3,FALSE)</f>
        <v>0.3</v>
      </c>
      <c r="E1445" s="4">
        <f>VLOOKUP(A1445,'[4]Lookup Tables'!$A$2:$D$1487,4,FALSE)</f>
        <v>725000</v>
      </c>
      <c r="F1445" s="6">
        <f t="shared" si="23"/>
        <v>775520.25522342452</v>
      </c>
    </row>
    <row r="1446" spans="1:6" x14ac:dyDescent="0.2">
      <c r="A1446" t="s">
        <v>426</v>
      </c>
      <c r="B1446">
        <v>2.98</v>
      </c>
      <c r="C1446">
        <f>VLOOKUP(A1446,'[4]Lookup Tables'!$A$2:$D$1487,2,FALSE)</f>
        <v>7</v>
      </c>
      <c r="D1446">
        <f>VLOOKUP(A1446,'[4]Lookup Tables'!$A$2:$D$1487,3,FALSE)</f>
        <v>0.9</v>
      </c>
      <c r="E1446" s="4">
        <f>VLOOKUP(A1446,'[4]Lookup Tables'!$A$2:$D$1487,4,FALSE)</f>
        <v>3100000</v>
      </c>
      <c r="F1446" s="6">
        <f t="shared" si="23"/>
        <v>3316017.6430242988</v>
      </c>
    </row>
    <row r="1447" spans="1:6" x14ac:dyDescent="0.2">
      <c r="A1447" t="s">
        <v>26</v>
      </c>
      <c r="B1447">
        <v>4.55</v>
      </c>
      <c r="C1447">
        <f>VLOOKUP(A1447,'[4]Lookup Tables'!$A$2:$D$1487,2,FALSE)</f>
        <v>4</v>
      </c>
      <c r="D1447">
        <f>VLOOKUP(A1447,'[4]Lookup Tables'!$A$2:$D$1487,3,FALSE)</f>
        <v>1.6</v>
      </c>
      <c r="E1447" s="4">
        <f>VLOOKUP(A1447,'[4]Lookup Tables'!$A$2:$D$1487,4,FALSE)</f>
        <v>1940000</v>
      </c>
      <c r="F1447" s="6">
        <f t="shared" si="23"/>
        <v>2075185.2346668192</v>
      </c>
    </row>
    <row r="1448" spans="1:6" x14ac:dyDescent="0.2">
      <c r="A1448" t="s">
        <v>655</v>
      </c>
      <c r="B1448">
        <v>7.88</v>
      </c>
      <c r="C1448">
        <f>VLOOKUP(A1448,'[4]Lookup Tables'!$A$2:$D$1487,2,FALSE)</f>
        <v>5</v>
      </c>
      <c r="D1448">
        <f>VLOOKUP(A1448,'[4]Lookup Tables'!$A$2:$D$1487,3,FALSE)</f>
        <v>-0.3</v>
      </c>
      <c r="E1448" s="4">
        <f>VLOOKUP(A1448,'[4]Lookup Tables'!$A$2:$D$1487,4,FALSE)</f>
        <v>2750000</v>
      </c>
      <c r="F1448" s="6">
        <f t="shared" si="23"/>
        <v>2941628.5542957485</v>
      </c>
    </row>
    <row r="1449" spans="1:6" x14ac:dyDescent="0.2">
      <c r="A1449" t="s">
        <v>656</v>
      </c>
      <c r="B1449">
        <v>9.7200000000000006</v>
      </c>
      <c r="C1449">
        <f>VLOOKUP(A1449,'[4]Lookup Tables'!$A$2:$D$1487,2,FALSE)</f>
        <v>2</v>
      </c>
      <c r="D1449">
        <f>VLOOKUP(A1449,'[4]Lookup Tables'!$A$2:$D$1487,3,FALSE)</f>
        <v>-0.6</v>
      </c>
      <c r="E1449" s="4">
        <f>VLOOKUP(A1449,'[4]Lookup Tables'!$A$2:$D$1487,4,FALSE)</f>
        <v>508000</v>
      </c>
      <c r="F1449" s="6">
        <f t="shared" si="23"/>
        <v>543399.02021172387</v>
      </c>
    </row>
    <row r="1450" spans="1:6" x14ac:dyDescent="0.2">
      <c r="A1450" t="s">
        <v>428</v>
      </c>
      <c r="B1450">
        <v>2.67</v>
      </c>
      <c r="C1450">
        <f>VLOOKUP(A1450,'[4]Lookup Tables'!$A$2:$D$1487,2,FALSE)</f>
        <v>12</v>
      </c>
      <c r="D1450">
        <f>VLOOKUP(A1450,'[4]Lookup Tables'!$A$2:$D$1487,3,FALSE)</f>
        <v>0.8</v>
      </c>
      <c r="E1450" s="4">
        <f>VLOOKUP(A1450,'[4]Lookup Tables'!$A$2:$D$1487,4,FALSE)</f>
        <v>3500000</v>
      </c>
      <c r="F1450" s="6">
        <f t="shared" si="23"/>
        <v>3743890.887285498</v>
      </c>
    </row>
    <row r="1451" spans="1:6" x14ac:dyDescent="0.2">
      <c r="A1451" t="s">
        <v>657</v>
      </c>
      <c r="B1451">
        <v>13.5</v>
      </c>
      <c r="C1451">
        <f>VLOOKUP(A1451,'[4]Lookup Tables'!$A$2:$D$1487,2,FALSE)</f>
        <v>4</v>
      </c>
      <c r="D1451">
        <f>VLOOKUP(A1451,'[4]Lookup Tables'!$A$2:$D$1487,3,FALSE)</f>
        <v>-0.2</v>
      </c>
      <c r="E1451" s="4">
        <f>VLOOKUP(A1451,'[4]Lookup Tables'!$A$2:$D$1487,4,FALSE)</f>
        <v>513600</v>
      </c>
      <c r="F1451" s="6">
        <f t="shared" si="23"/>
        <v>549389.24563138047</v>
      </c>
    </row>
    <row r="1452" spans="1:6" x14ac:dyDescent="0.2">
      <c r="A1452" t="s">
        <v>429</v>
      </c>
      <c r="B1452">
        <v>2.34</v>
      </c>
      <c r="C1452">
        <f>VLOOKUP(A1452,'[4]Lookup Tables'!$A$2:$D$1487,2,FALSE)</f>
        <v>14</v>
      </c>
      <c r="D1452">
        <f>VLOOKUP(A1452,'[4]Lookup Tables'!$A$2:$D$1487,3,FALSE)</f>
        <v>1.9</v>
      </c>
      <c r="E1452" s="4">
        <f>VLOOKUP(A1452,'[4]Lookup Tables'!$A$2:$D$1487,4,FALSE)</f>
        <v>8000000</v>
      </c>
      <c r="F1452" s="6">
        <f t="shared" si="23"/>
        <v>8557464.8852239978</v>
      </c>
    </row>
    <row r="1453" spans="1:6" x14ac:dyDescent="0.2">
      <c r="A1453" t="s">
        <v>29</v>
      </c>
      <c r="B1453">
        <v>1.5</v>
      </c>
      <c r="C1453">
        <f>VLOOKUP(A1453,'[4]Lookup Tables'!$A$2:$D$1487,2,FALSE)</f>
        <v>4</v>
      </c>
      <c r="D1453">
        <f>VLOOKUP(A1453,'[4]Lookup Tables'!$A$2:$D$1487,3,FALSE)</f>
        <v>3.9</v>
      </c>
      <c r="E1453" s="4">
        <f>VLOOKUP(A1453,'[4]Lookup Tables'!$A$2:$D$1487,4,FALSE)</f>
        <v>507500</v>
      </c>
      <c r="F1453" s="6">
        <f t="shared" si="23"/>
        <v>542864.17865639739</v>
      </c>
    </row>
    <row r="1454" spans="1:6" x14ac:dyDescent="0.2">
      <c r="A1454" t="s">
        <v>658</v>
      </c>
      <c r="B1454">
        <v>6.18</v>
      </c>
      <c r="C1454">
        <f>VLOOKUP(A1454,'[4]Lookup Tables'!$A$2:$D$1487,2,FALSE)</f>
        <v>12</v>
      </c>
      <c r="D1454">
        <f>VLOOKUP(A1454,'[4]Lookup Tables'!$A$2:$D$1487,3,FALSE)</f>
        <v>-0.6</v>
      </c>
      <c r="E1454" s="4">
        <f>VLOOKUP(A1454,'[4]Lookup Tables'!$A$2:$D$1487,4,FALSE)</f>
        <v>1000000</v>
      </c>
      <c r="F1454" s="6">
        <f t="shared" si="23"/>
        <v>1069683.1106529997</v>
      </c>
    </row>
    <row r="1455" spans="1:6" x14ac:dyDescent="0.2">
      <c r="A1455" t="s">
        <v>659</v>
      </c>
      <c r="B1455">
        <v>5.84</v>
      </c>
      <c r="C1455">
        <f>VLOOKUP(A1455,'[4]Lookup Tables'!$A$2:$D$1487,2,FALSE)</f>
        <v>9</v>
      </c>
      <c r="D1455">
        <f>VLOOKUP(A1455,'[4]Lookup Tables'!$A$2:$D$1487,3,FALSE)</f>
        <v>-0.3</v>
      </c>
      <c r="E1455" s="4">
        <f>VLOOKUP(A1455,'[4]Lookup Tables'!$A$2:$D$1487,4,FALSE)</f>
        <v>1500000</v>
      </c>
      <c r="F1455" s="6">
        <f t="shared" si="23"/>
        <v>1604524.6659794992</v>
      </c>
    </row>
    <row r="1456" spans="1:6" x14ac:dyDescent="0.2">
      <c r="A1456" t="s">
        <v>568</v>
      </c>
      <c r="B1456">
        <v>2.4300000000000002</v>
      </c>
      <c r="C1456">
        <f>VLOOKUP(A1456,'[4]Lookup Tables'!$A$2:$D$1487,2,FALSE)</f>
        <v>2</v>
      </c>
      <c r="D1456">
        <f>VLOOKUP(A1456,'[4]Lookup Tables'!$A$2:$D$1487,3,FALSE)</f>
        <v>1.2</v>
      </c>
      <c r="E1456" s="4">
        <f>VLOOKUP(A1456,'[4]Lookup Tables'!$A$2:$D$1487,4,FALSE)</f>
        <v>508500</v>
      </c>
      <c r="F1456" s="6">
        <f t="shared" si="23"/>
        <v>543933.86176705023</v>
      </c>
    </row>
    <row r="1457" spans="1:6" x14ac:dyDescent="0.2">
      <c r="A1457" t="s">
        <v>36</v>
      </c>
      <c r="B1457">
        <v>3.71</v>
      </c>
      <c r="C1457">
        <f>VLOOKUP(A1457,'[4]Lookup Tables'!$A$2:$D$1487,2,FALSE)</f>
        <v>4</v>
      </c>
      <c r="D1457">
        <f>VLOOKUP(A1457,'[4]Lookup Tables'!$A$2:$D$1487,3,FALSE)</f>
        <v>0.1</v>
      </c>
      <c r="E1457" s="4">
        <f>VLOOKUP(A1457,'[4]Lookup Tables'!$A$2:$D$1487,4,FALSE)</f>
        <v>521400</v>
      </c>
      <c r="F1457" s="6">
        <f t="shared" si="23"/>
        <v>557732.77389447403</v>
      </c>
    </row>
    <row r="1458" spans="1:6" x14ac:dyDescent="0.2">
      <c r="A1458" t="s">
        <v>38</v>
      </c>
      <c r="B1458">
        <v>2.4900000000000002</v>
      </c>
      <c r="C1458">
        <f>VLOOKUP(A1458,'[4]Lookup Tables'!$A$2:$D$1487,2,FALSE)</f>
        <v>9</v>
      </c>
      <c r="D1458">
        <f>VLOOKUP(A1458,'[4]Lookup Tables'!$A$2:$D$1487,3,FALSE)</f>
        <v>1.3</v>
      </c>
      <c r="E1458" s="4">
        <f>VLOOKUP(A1458,'[4]Lookup Tables'!$A$2:$D$1487,4,FALSE)</f>
        <v>750000</v>
      </c>
      <c r="F1458" s="6">
        <f t="shared" si="23"/>
        <v>802262.33298974962</v>
      </c>
    </row>
    <row r="1459" spans="1:6" x14ac:dyDescent="0.2">
      <c r="A1459" t="s">
        <v>434</v>
      </c>
      <c r="B1459">
        <v>2.72</v>
      </c>
      <c r="C1459">
        <f>VLOOKUP(A1459,'[4]Lookup Tables'!$A$2:$D$1487,2,FALSE)</f>
        <v>5</v>
      </c>
      <c r="D1459">
        <f>VLOOKUP(A1459,'[4]Lookup Tables'!$A$2:$D$1487,3,FALSE)</f>
        <v>1.9</v>
      </c>
      <c r="E1459" s="4">
        <f>VLOOKUP(A1459,'[4]Lookup Tables'!$A$2:$D$1487,4,FALSE)</f>
        <v>523000</v>
      </c>
      <c r="F1459" s="6">
        <f t="shared" si="23"/>
        <v>559444.2668715188</v>
      </c>
    </row>
    <row r="1460" spans="1:6" x14ac:dyDescent="0.2">
      <c r="A1460" t="s">
        <v>435</v>
      </c>
      <c r="B1460">
        <v>4.1500000000000004</v>
      </c>
      <c r="C1460">
        <f>VLOOKUP(A1460,'[4]Lookup Tables'!$A$2:$D$1487,2,FALSE)</f>
        <v>10</v>
      </c>
      <c r="D1460">
        <f>VLOOKUP(A1460,'[4]Lookup Tables'!$A$2:$D$1487,3,FALSE)</f>
        <v>0.4</v>
      </c>
      <c r="E1460" s="4">
        <f>VLOOKUP(A1460,'[4]Lookup Tables'!$A$2:$D$1487,4,FALSE)</f>
        <v>2000000</v>
      </c>
      <c r="F1460" s="6">
        <f t="shared" si="23"/>
        <v>2139366.2213059994</v>
      </c>
    </row>
    <row r="1461" spans="1:6" x14ac:dyDescent="0.2">
      <c r="A1461" t="s">
        <v>436</v>
      </c>
      <c r="B1461">
        <v>1.92</v>
      </c>
      <c r="C1461">
        <f>VLOOKUP(A1461,'[4]Lookup Tables'!$A$2:$D$1487,2,FALSE)</f>
        <v>5</v>
      </c>
      <c r="D1461">
        <f>VLOOKUP(A1461,'[4]Lookup Tables'!$A$2:$D$1487,3,FALSE)</f>
        <v>2.2999999999999998</v>
      </c>
      <c r="E1461" s="4">
        <f>VLOOKUP(A1461,'[4]Lookup Tables'!$A$2:$D$1487,4,FALSE)</f>
        <v>3200000</v>
      </c>
      <c r="F1461" s="6">
        <f t="shared" si="23"/>
        <v>3422985.9540895983</v>
      </c>
    </row>
    <row r="1462" spans="1:6" x14ac:dyDescent="0.2">
      <c r="A1462" t="s">
        <v>660</v>
      </c>
      <c r="B1462">
        <v>1.74</v>
      </c>
      <c r="C1462">
        <f>VLOOKUP(A1462,'[4]Lookup Tables'!$A$2:$D$1487,2,FALSE)</f>
        <v>5</v>
      </c>
      <c r="D1462">
        <f>VLOOKUP(A1462,'[4]Lookup Tables'!$A$2:$D$1487,3,FALSE)</f>
        <v>0.5</v>
      </c>
      <c r="E1462" s="4">
        <f>VLOOKUP(A1462,'[4]Lookup Tables'!$A$2:$D$1487,4,FALSE)</f>
        <v>1400000</v>
      </c>
      <c r="F1462" s="6">
        <f t="shared" si="23"/>
        <v>1497556.3549141993</v>
      </c>
    </row>
    <row r="1463" spans="1:6" x14ac:dyDescent="0.2">
      <c r="A1463" t="s">
        <v>661</v>
      </c>
      <c r="B1463">
        <v>4.91</v>
      </c>
      <c r="C1463">
        <f>VLOOKUP(A1463,'[4]Lookup Tables'!$A$2:$D$1487,2,FALSE)</f>
        <v>2</v>
      </c>
      <c r="D1463">
        <f>VLOOKUP(A1463,'[4]Lookup Tables'!$A$2:$D$1487,3,FALSE)</f>
        <v>0.2</v>
      </c>
      <c r="E1463" s="4">
        <f>VLOOKUP(A1463,'[4]Lookup Tables'!$A$2:$D$1487,4,FALSE)</f>
        <v>509500</v>
      </c>
      <c r="F1463" s="6">
        <f t="shared" si="23"/>
        <v>545003.54487770319</v>
      </c>
    </row>
    <row r="1464" spans="1:6" x14ac:dyDescent="0.2">
      <c r="A1464" t="s">
        <v>437</v>
      </c>
      <c r="B1464">
        <v>4.62</v>
      </c>
      <c r="C1464">
        <f>VLOOKUP(A1464,'[4]Lookup Tables'!$A$2:$D$1487,2,FALSE)</f>
        <v>11</v>
      </c>
      <c r="D1464">
        <f>VLOOKUP(A1464,'[4]Lookup Tables'!$A$2:$D$1487,3,FALSE)</f>
        <v>0.4</v>
      </c>
      <c r="E1464" s="4">
        <f>VLOOKUP(A1464,'[4]Lookup Tables'!$A$2:$D$1487,4,FALSE)</f>
        <v>9000000</v>
      </c>
      <c r="F1464" s="6">
        <f t="shared" si="23"/>
        <v>9627147.9958769977</v>
      </c>
    </row>
    <row r="1465" spans="1:6" x14ac:dyDescent="0.2">
      <c r="A1465" t="s">
        <v>437</v>
      </c>
      <c r="B1465">
        <v>5.89</v>
      </c>
      <c r="C1465">
        <f>VLOOKUP(A1465,'[4]Lookup Tables'!$A$2:$D$1487,2,FALSE)</f>
        <v>11</v>
      </c>
      <c r="D1465">
        <f>VLOOKUP(A1465,'[4]Lookup Tables'!$A$2:$D$1487,3,FALSE)</f>
        <v>0.4</v>
      </c>
      <c r="E1465" s="4">
        <f>VLOOKUP(A1465,'[4]Lookup Tables'!$A$2:$D$1487,4,FALSE)</f>
        <v>9000000</v>
      </c>
      <c r="F1465" s="6">
        <f t="shared" si="23"/>
        <v>9627147.9958769977</v>
      </c>
    </row>
    <row r="1466" spans="1:6" x14ac:dyDescent="0.2">
      <c r="A1466" t="s">
        <v>437</v>
      </c>
      <c r="B1466">
        <v>2.66</v>
      </c>
      <c r="C1466">
        <f>VLOOKUP(A1466,'[4]Lookup Tables'!$A$2:$D$1487,2,FALSE)</f>
        <v>11</v>
      </c>
      <c r="D1466">
        <f>VLOOKUP(A1466,'[4]Lookup Tables'!$A$2:$D$1487,3,FALSE)</f>
        <v>0.4</v>
      </c>
      <c r="E1466" s="4">
        <f>VLOOKUP(A1466,'[4]Lookup Tables'!$A$2:$D$1487,4,FALSE)</f>
        <v>9000000</v>
      </c>
      <c r="F1466" s="6">
        <f t="shared" si="23"/>
        <v>9627147.9958769977</v>
      </c>
    </row>
    <row r="1467" spans="1:6" x14ac:dyDescent="0.2">
      <c r="A1467" t="s">
        <v>662</v>
      </c>
      <c r="B1467">
        <v>6.99</v>
      </c>
      <c r="C1467">
        <f>VLOOKUP(A1467,'[4]Lookup Tables'!$A$2:$D$1487,2,FALSE)</f>
        <v>2</v>
      </c>
      <c r="D1467">
        <f>VLOOKUP(A1467,'[4]Lookup Tables'!$A$2:$D$1487,3,FALSE)</f>
        <v>-1.3</v>
      </c>
      <c r="E1467" s="4">
        <f>VLOOKUP(A1467,'[4]Lookup Tables'!$A$2:$D$1487,4,FALSE)</f>
        <v>512500</v>
      </c>
      <c r="F1467" s="6">
        <f t="shared" si="23"/>
        <v>548212.59420966229</v>
      </c>
    </row>
    <row r="1468" spans="1:6" x14ac:dyDescent="0.2">
      <c r="A1468" t="s">
        <v>438</v>
      </c>
      <c r="B1468">
        <v>3.26</v>
      </c>
      <c r="C1468">
        <f>VLOOKUP(A1468,'[4]Lookup Tables'!$A$2:$D$1487,2,FALSE)</f>
        <v>9</v>
      </c>
      <c r="D1468">
        <f>VLOOKUP(A1468,'[4]Lookup Tables'!$A$2:$D$1487,3,FALSE)</f>
        <v>2.6</v>
      </c>
      <c r="E1468" s="4">
        <f>VLOOKUP(A1468,'[4]Lookup Tables'!$A$2:$D$1487,4,FALSE)</f>
        <v>12000000</v>
      </c>
      <c r="F1468" s="6">
        <f t="shared" si="23"/>
        <v>12836197.327835994</v>
      </c>
    </row>
    <row r="1469" spans="1:6" x14ac:dyDescent="0.2">
      <c r="A1469" t="s">
        <v>663</v>
      </c>
      <c r="B1469">
        <v>3.81</v>
      </c>
      <c r="C1469">
        <f>VLOOKUP(A1469,'[4]Lookup Tables'!$A$2:$D$1487,2,FALSE)</f>
        <v>16</v>
      </c>
      <c r="D1469">
        <f>VLOOKUP(A1469,'[4]Lookup Tables'!$A$2:$D$1487,3,FALSE)</f>
        <v>1.3</v>
      </c>
      <c r="E1469" s="4">
        <f>VLOOKUP(A1469,'[4]Lookup Tables'!$A$2:$D$1487,4,FALSE)</f>
        <v>20000000</v>
      </c>
      <c r="F1469" s="6">
        <f t="shared" si="23"/>
        <v>21393662.213059988</v>
      </c>
    </row>
    <row r="1470" spans="1:6" x14ac:dyDescent="0.2">
      <c r="A1470" t="s">
        <v>44</v>
      </c>
      <c r="B1470">
        <v>2.93</v>
      </c>
      <c r="C1470">
        <f>VLOOKUP(A1470,'[4]Lookup Tables'!$A$2:$D$1487,2,FALSE)</f>
        <v>7</v>
      </c>
      <c r="D1470">
        <f>VLOOKUP(A1470,'[4]Lookup Tables'!$A$2:$D$1487,3,FALSE)</f>
        <v>5.9</v>
      </c>
      <c r="E1470" s="4">
        <f>VLOOKUP(A1470,'[4]Lookup Tables'!$A$2:$D$1487,4,FALSE)</f>
        <v>6750000</v>
      </c>
      <c r="F1470" s="6">
        <f t="shared" si="23"/>
        <v>7220360.9969077474</v>
      </c>
    </row>
    <row r="1471" spans="1:6" x14ac:dyDescent="0.2">
      <c r="A1471" t="s">
        <v>664</v>
      </c>
      <c r="B1471">
        <v>3.18</v>
      </c>
      <c r="C1471">
        <f>VLOOKUP(A1471,'[4]Lookup Tables'!$A$2:$D$1487,2,FALSE)</f>
        <v>17</v>
      </c>
      <c r="D1471">
        <f>VLOOKUP(A1471,'[4]Lookup Tables'!$A$2:$D$1487,3,FALSE)</f>
        <v>2.5</v>
      </c>
      <c r="E1471" s="4">
        <f>VLOOKUP(A1471,'[4]Lookup Tables'!$A$2:$D$1487,4,FALSE)</f>
        <v>8500000</v>
      </c>
      <c r="F1471" s="6">
        <f t="shared" si="23"/>
        <v>9092306.4405504987</v>
      </c>
    </row>
    <row r="1472" spans="1:6" x14ac:dyDescent="0.2">
      <c r="A1472" t="s">
        <v>48</v>
      </c>
      <c r="B1472">
        <v>5.9</v>
      </c>
      <c r="C1472">
        <f>VLOOKUP(A1472,'[4]Lookup Tables'!$A$2:$D$1487,2,FALSE)</f>
        <v>2</v>
      </c>
      <c r="D1472">
        <f>VLOOKUP(A1472,'[4]Lookup Tables'!$A$2:$D$1487,3,FALSE)</f>
        <v>-0.9</v>
      </c>
      <c r="E1472" s="4">
        <f>VLOOKUP(A1472,'[4]Lookup Tables'!$A$2:$D$1487,4,FALSE)</f>
        <v>509500</v>
      </c>
      <c r="F1472" s="6">
        <f t="shared" si="23"/>
        <v>545003.54487770319</v>
      </c>
    </row>
    <row r="1473" spans="1:6" x14ac:dyDescent="0.2">
      <c r="A1473" t="s">
        <v>49</v>
      </c>
      <c r="B1473">
        <v>5.4</v>
      </c>
      <c r="C1473">
        <f>VLOOKUP(A1473,'[4]Lookup Tables'!$A$2:$D$1487,2,FALSE)</f>
        <v>7</v>
      </c>
      <c r="D1473">
        <f>VLOOKUP(A1473,'[4]Lookup Tables'!$A$2:$D$1487,3,FALSE)</f>
        <v>-0.7</v>
      </c>
      <c r="E1473" s="4">
        <f>VLOOKUP(A1473,'[4]Lookup Tables'!$A$2:$D$1487,4,FALSE)</f>
        <v>12000000</v>
      </c>
      <c r="F1473" s="6">
        <f t="shared" si="23"/>
        <v>12836197.327835994</v>
      </c>
    </row>
    <row r="1474" spans="1:6" x14ac:dyDescent="0.2">
      <c r="A1474" t="s">
        <v>49</v>
      </c>
      <c r="B1474">
        <v>7.52</v>
      </c>
      <c r="C1474">
        <f>VLOOKUP(A1474,'[4]Lookup Tables'!$A$2:$D$1487,2,FALSE)</f>
        <v>7</v>
      </c>
      <c r="D1474">
        <f>VLOOKUP(A1474,'[4]Lookup Tables'!$A$2:$D$1487,3,FALSE)</f>
        <v>-0.7</v>
      </c>
      <c r="E1474" s="4">
        <f>VLOOKUP(A1474,'[4]Lookup Tables'!$A$2:$D$1487,4,FALSE)</f>
        <v>12000000</v>
      </c>
      <c r="F1474" s="6">
        <f t="shared" si="23"/>
        <v>12836197.327835994</v>
      </c>
    </row>
    <row r="1475" spans="1:6" x14ac:dyDescent="0.2">
      <c r="A1475" t="s">
        <v>49</v>
      </c>
      <c r="B1475">
        <v>2.12</v>
      </c>
      <c r="C1475">
        <f>VLOOKUP(A1475,'[4]Lookup Tables'!$A$2:$D$1487,2,FALSE)</f>
        <v>7</v>
      </c>
      <c r="D1475">
        <f>VLOOKUP(A1475,'[4]Lookup Tables'!$A$2:$D$1487,3,FALSE)</f>
        <v>-0.7</v>
      </c>
      <c r="E1475" s="4">
        <f>VLOOKUP(A1475,'[4]Lookup Tables'!$A$2:$D$1487,4,FALSE)</f>
        <v>12000000</v>
      </c>
      <c r="F1475" s="6">
        <f t="shared" si="23"/>
        <v>12836197.327835994</v>
      </c>
    </row>
    <row r="1476" spans="1:6" x14ac:dyDescent="0.2">
      <c r="A1476" t="s">
        <v>439</v>
      </c>
      <c r="B1476">
        <v>5.79</v>
      </c>
      <c r="C1476">
        <f>VLOOKUP(A1476,'[4]Lookup Tables'!$A$2:$D$1487,2,FALSE)</f>
        <v>11</v>
      </c>
      <c r="D1476">
        <f>VLOOKUP(A1476,'[4]Lookup Tables'!$A$2:$D$1487,3,FALSE)</f>
        <v>-1</v>
      </c>
      <c r="E1476" s="4">
        <f>VLOOKUP(A1476,'[4]Lookup Tables'!$A$2:$D$1487,4,FALSE)</f>
        <v>21000000</v>
      </c>
      <c r="F1476" s="6">
        <f t="shared" si="23"/>
        <v>22463345.32371299</v>
      </c>
    </row>
    <row r="1477" spans="1:6" x14ac:dyDescent="0.2">
      <c r="A1477" t="s">
        <v>571</v>
      </c>
      <c r="B1477">
        <v>3.62</v>
      </c>
      <c r="C1477">
        <f>VLOOKUP(A1477,'[4]Lookup Tables'!$A$2:$D$1487,2,FALSE)</f>
        <v>3</v>
      </c>
      <c r="D1477">
        <f>VLOOKUP(A1477,'[4]Lookup Tables'!$A$2:$D$1487,3,FALSE)</f>
        <v>0.4</v>
      </c>
      <c r="E1477" s="4">
        <f>VLOOKUP(A1477,'[4]Lookup Tables'!$A$2:$D$1487,4,FALSE)</f>
        <v>515500</v>
      </c>
      <c r="F1477" s="6">
        <f t="shared" si="23"/>
        <v>551421.64354162139</v>
      </c>
    </row>
    <row r="1478" spans="1:6" x14ac:dyDescent="0.2">
      <c r="A1478" t="s">
        <v>572</v>
      </c>
      <c r="B1478">
        <v>7.97</v>
      </c>
      <c r="C1478">
        <f>VLOOKUP(A1478,'[4]Lookup Tables'!$A$2:$D$1487,2,FALSE)</f>
        <v>11</v>
      </c>
      <c r="D1478">
        <f>VLOOKUP(A1478,'[4]Lookup Tables'!$A$2:$D$1487,3,FALSE)</f>
        <v>-1.1000000000000001</v>
      </c>
      <c r="E1478" s="4">
        <f>VLOOKUP(A1478,'[4]Lookup Tables'!$A$2:$D$1487,4,FALSE)</f>
        <v>5000000</v>
      </c>
      <c r="F1478" s="6">
        <f t="shared" si="23"/>
        <v>5348415.553264997</v>
      </c>
    </row>
    <row r="1479" spans="1:6" x14ac:dyDescent="0.2">
      <c r="A1479" t="s">
        <v>665</v>
      </c>
      <c r="B1479">
        <v>5.63</v>
      </c>
      <c r="C1479">
        <f>VLOOKUP(A1479,'[4]Lookup Tables'!$A$2:$D$1487,2,FALSE)</f>
        <v>9</v>
      </c>
      <c r="D1479">
        <f>VLOOKUP(A1479,'[4]Lookup Tables'!$A$2:$D$1487,3,FALSE)</f>
        <v>-0.2</v>
      </c>
      <c r="E1479" s="4">
        <f>VLOOKUP(A1479,'[4]Lookup Tables'!$A$2:$D$1487,4,FALSE)</f>
        <v>725000</v>
      </c>
      <c r="F1479" s="6">
        <f t="shared" si="23"/>
        <v>775520.25522342452</v>
      </c>
    </row>
    <row r="1480" spans="1:6" x14ac:dyDescent="0.2">
      <c r="A1480" t="s">
        <v>51</v>
      </c>
      <c r="B1480">
        <v>3.63</v>
      </c>
      <c r="C1480">
        <f>VLOOKUP(A1480,'[4]Lookup Tables'!$A$2:$D$1487,2,FALSE)</f>
        <v>6</v>
      </c>
      <c r="D1480">
        <f>VLOOKUP(A1480,'[4]Lookup Tables'!$A$2:$D$1487,3,FALSE)</f>
        <v>4.2</v>
      </c>
      <c r="E1480" s="4">
        <f>VLOOKUP(A1480,'[4]Lookup Tables'!$A$2:$D$1487,4,FALSE)</f>
        <v>2337500</v>
      </c>
      <c r="F1480" s="6">
        <f t="shared" si="23"/>
        <v>2500384.2711513867</v>
      </c>
    </row>
    <row r="1481" spans="1:6" x14ac:dyDescent="0.2">
      <c r="A1481" t="s">
        <v>52</v>
      </c>
      <c r="B1481">
        <v>4.34</v>
      </c>
      <c r="C1481">
        <f>VLOOKUP(A1481,'[4]Lookup Tables'!$A$2:$D$1487,2,FALSE)</f>
        <v>6</v>
      </c>
      <c r="D1481">
        <f>VLOOKUP(A1481,'[4]Lookup Tables'!$A$2:$D$1487,3,FALSE)</f>
        <v>-1.2</v>
      </c>
      <c r="E1481" s="4">
        <f>VLOOKUP(A1481,'[4]Lookup Tables'!$A$2:$D$1487,4,FALSE)</f>
        <v>4050000</v>
      </c>
      <c r="F1481" s="6">
        <f t="shared" si="23"/>
        <v>4332216.5981446486</v>
      </c>
    </row>
    <row r="1482" spans="1:6" x14ac:dyDescent="0.2">
      <c r="A1482" t="s">
        <v>53</v>
      </c>
      <c r="B1482">
        <v>2.79</v>
      </c>
      <c r="C1482">
        <f>VLOOKUP(A1482,'[4]Lookup Tables'!$A$2:$D$1487,2,FALSE)</f>
        <v>12</v>
      </c>
      <c r="D1482">
        <f>VLOOKUP(A1482,'[4]Lookup Tables'!$A$2:$D$1487,3,FALSE)</f>
        <v>1.2</v>
      </c>
      <c r="E1482" s="4">
        <f>VLOOKUP(A1482,'[4]Lookup Tables'!$A$2:$D$1487,4,FALSE)</f>
        <v>5000000</v>
      </c>
      <c r="F1482" s="6">
        <f t="shared" si="23"/>
        <v>5348415.553264997</v>
      </c>
    </row>
    <row r="1483" spans="1:6" x14ac:dyDescent="0.2">
      <c r="A1483" t="s">
        <v>56</v>
      </c>
      <c r="B1483">
        <v>2.48</v>
      </c>
      <c r="C1483">
        <f>VLOOKUP(A1483,'[4]Lookup Tables'!$A$2:$D$1487,2,FALSE)</f>
        <v>7</v>
      </c>
      <c r="D1483">
        <f>VLOOKUP(A1483,'[4]Lookup Tables'!$A$2:$D$1487,3,FALSE)</f>
        <v>1.2</v>
      </c>
      <c r="E1483" s="4">
        <f>VLOOKUP(A1483,'[4]Lookup Tables'!$A$2:$D$1487,4,FALSE)</f>
        <v>2475000</v>
      </c>
      <c r="F1483" s="6">
        <f t="shared" si="23"/>
        <v>2647465.6988661741</v>
      </c>
    </row>
    <row r="1484" spans="1:6" x14ac:dyDescent="0.2">
      <c r="A1484" t="s">
        <v>441</v>
      </c>
      <c r="B1484">
        <v>2.35</v>
      </c>
      <c r="C1484">
        <f>VLOOKUP(A1484,'[4]Lookup Tables'!$A$2:$D$1487,2,FALSE)</f>
        <v>5</v>
      </c>
      <c r="D1484">
        <f>VLOOKUP(A1484,'[4]Lookup Tables'!$A$2:$D$1487,3,FALSE)</f>
        <v>0</v>
      </c>
      <c r="E1484" s="4">
        <f>VLOOKUP(A1484,'[4]Lookup Tables'!$A$2:$D$1487,4,FALSE)</f>
        <v>516500</v>
      </c>
      <c r="F1484" s="6">
        <f t="shared" si="23"/>
        <v>552491.32665227435</v>
      </c>
    </row>
    <row r="1485" spans="1:6" x14ac:dyDescent="0.2">
      <c r="A1485" t="s">
        <v>441</v>
      </c>
      <c r="B1485">
        <v>6</v>
      </c>
      <c r="C1485">
        <f>VLOOKUP(A1485,'[4]Lookup Tables'!$A$2:$D$1487,2,FALSE)</f>
        <v>5</v>
      </c>
      <c r="D1485">
        <f>VLOOKUP(A1485,'[4]Lookup Tables'!$A$2:$D$1487,3,FALSE)</f>
        <v>0</v>
      </c>
      <c r="E1485" s="4">
        <f>VLOOKUP(A1485,'[4]Lookup Tables'!$A$2:$D$1487,4,FALSE)</f>
        <v>516500</v>
      </c>
      <c r="F1485" s="6">
        <f t="shared" si="23"/>
        <v>552491.32665227435</v>
      </c>
    </row>
    <row r="1486" spans="1:6" x14ac:dyDescent="0.2">
      <c r="A1486" t="s">
        <v>441</v>
      </c>
      <c r="B1486">
        <v>2.09</v>
      </c>
      <c r="C1486">
        <f>VLOOKUP(A1486,'[4]Lookup Tables'!$A$2:$D$1487,2,FALSE)</f>
        <v>5</v>
      </c>
      <c r="D1486">
        <f>VLOOKUP(A1486,'[4]Lookup Tables'!$A$2:$D$1487,3,FALSE)</f>
        <v>0</v>
      </c>
      <c r="E1486" s="4">
        <f>VLOOKUP(A1486,'[4]Lookup Tables'!$A$2:$D$1487,4,FALSE)</f>
        <v>516500</v>
      </c>
      <c r="F1486" s="6">
        <f t="shared" ref="F1486:F1549" si="24">E1486*1.019*1.021*1.021*1.007</f>
        <v>552491.32665227435</v>
      </c>
    </row>
    <row r="1487" spans="1:6" x14ac:dyDescent="0.2">
      <c r="A1487" t="s">
        <v>58</v>
      </c>
      <c r="B1487">
        <v>2.76</v>
      </c>
      <c r="C1487">
        <f>VLOOKUP(A1487,'[4]Lookup Tables'!$A$2:$D$1487,2,FALSE)</f>
        <v>2</v>
      </c>
      <c r="D1487">
        <f>VLOOKUP(A1487,'[4]Lookup Tables'!$A$2:$D$1487,3,FALSE)</f>
        <v>1.6</v>
      </c>
      <c r="E1487" s="4">
        <f>VLOOKUP(A1487,'[4]Lookup Tables'!$A$2:$D$1487,4,FALSE)</f>
        <v>507500</v>
      </c>
      <c r="F1487" s="6">
        <f t="shared" si="24"/>
        <v>542864.17865639739</v>
      </c>
    </row>
    <row r="1488" spans="1:6" x14ac:dyDescent="0.2">
      <c r="A1488" t="s">
        <v>59</v>
      </c>
      <c r="B1488">
        <v>1.63</v>
      </c>
      <c r="C1488">
        <f>VLOOKUP(A1488,'[4]Lookup Tables'!$A$2:$D$1487,2,FALSE)</f>
        <v>6</v>
      </c>
      <c r="D1488">
        <f>VLOOKUP(A1488,'[4]Lookup Tables'!$A$2:$D$1487,3,FALSE)</f>
        <v>2.7</v>
      </c>
      <c r="E1488" s="4">
        <f>VLOOKUP(A1488,'[4]Lookup Tables'!$A$2:$D$1487,4,FALSE)</f>
        <v>8050000</v>
      </c>
      <c r="F1488" s="6">
        <f t="shared" si="24"/>
        <v>8610949.0407566465</v>
      </c>
    </row>
    <row r="1489" spans="1:6" x14ac:dyDescent="0.2">
      <c r="A1489" t="s">
        <v>442</v>
      </c>
      <c r="B1489">
        <v>4.18</v>
      </c>
      <c r="C1489">
        <f>VLOOKUP(A1489,'[4]Lookup Tables'!$A$2:$D$1487,2,FALSE)</f>
        <v>8</v>
      </c>
      <c r="D1489">
        <f>VLOOKUP(A1489,'[4]Lookup Tables'!$A$2:$D$1487,3,FALSE)</f>
        <v>1.3</v>
      </c>
      <c r="E1489" s="4">
        <f>VLOOKUP(A1489,'[4]Lookup Tables'!$A$2:$D$1487,4,FALSE)</f>
        <v>2150000</v>
      </c>
      <c r="F1489" s="6">
        <f t="shared" si="24"/>
        <v>2299818.6879039495</v>
      </c>
    </row>
    <row r="1490" spans="1:6" x14ac:dyDescent="0.2">
      <c r="A1490" t="s">
        <v>61</v>
      </c>
      <c r="B1490">
        <v>3.34</v>
      </c>
      <c r="C1490">
        <f>VLOOKUP(A1490,'[4]Lookup Tables'!$A$2:$D$1487,2,FALSE)</f>
        <v>4</v>
      </c>
      <c r="D1490">
        <f>VLOOKUP(A1490,'[4]Lookup Tables'!$A$2:$D$1487,3,FALSE)</f>
        <v>3.4</v>
      </c>
      <c r="E1490" s="4">
        <f>VLOOKUP(A1490,'[4]Lookup Tables'!$A$2:$D$1487,4,FALSE)</f>
        <v>4750000</v>
      </c>
      <c r="F1490" s="6">
        <f t="shared" si="24"/>
        <v>5080994.7756017493</v>
      </c>
    </row>
    <row r="1491" spans="1:6" x14ac:dyDescent="0.2">
      <c r="A1491" t="s">
        <v>666</v>
      </c>
      <c r="B1491">
        <v>3.95</v>
      </c>
      <c r="C1491">
        <f>VLOOKUP(A1491,'[4]Lookup Tables'!$A$2:$D$1487,2,FALSE)</f>
        <v>15</v>
      </c>
      <c r="D1491">
        <f>VLOOKUP(A1491,'[4]Lookup Tables'!$A$2:$D$1487,3,FALSE)</f>
        <v>0.3</v>
      </c>
      <c r="E1491" s="4">
        <f>VLOOKUP(A1491,'[4]Lookup Tables'!$A$2:$D$1487,4,FALSE)</f>
        <v>3000000</v>
      </c>
      <c r="F1491" s="6">
        <f t="shared" si="24"/>
        <v>3209049.3319589985</v>
      </c>
    </row>
    <row r="1492" spans="1:6" x14ac:dyDescent="0.2">
      <c r="A1492" t="s">
        <v>63</v>
      </c>
      <c r="B1492">
        <v>5.67</v>
      </c>
      <c r="C1492">
        <f>VLOOKUP(A1492,'[4]Lookup Tables'!$A$2:$D$1487,2,FALSE)</f>
        <v>4</v>
      </c>
      <c r="D1492">
        <f>VLOOKUP(A1492,'[4]Lookup Tables'!$A$2:$D$1487,3,FALSE)</f>
        <v>-0.5</v>
      </c>
      <c r="E1492" s="4">
        <f>VLOOKUP(A1492,'[4]Lookup Tables'!$A$2:$D$1487,4,FALSE)</f>
        <v>525500</v>
      </c>
      <c r="F1492" s="6">
        <f t="shared" si="24"/>
        <v>562118.47464815131</v>
      </c>
    </row>
    <row r="1493" spans="1:6" x14ac:dyDescent="0.2">
      <c r="A1493" t="s">
        <v>64</v>
      </c>
      <c r="B1493">
        <v>3.58</v>
      </c>
      <c r="C1493">
        <f>VLOOKUP(A1493,'[4]Lookup Tables'!$A$2:$D$1487,2,FALSE)</f>
        <v>6</v>
      </c>
      <c r="D1493">
        <f>VLOOKUP(A1493,'[4]Lookup Tables'!$A$2:$D$1487,3,FALSE)</f>
        <v>-0.6</v>
      </c>
      <c r="E1493" s="4">
        <f>VLOOKUP(A1493,'[4]Lookup Tables'!$A$2:$D$1487,4,FALSE)</f>
        <v>6650000</v>
      </c>
      <c r="F1493" s="6">
        <f t="shared" si="24"/>
        <v>7113392.685842447</v>
      </c>
    </row>
    <row r="1494" spans="1:6" x14ac:dyDescent="0.2">
      <c r="A1494" t="s">
        <v>64</v>
      </c>
      <c r="B1494">
        <v>4.5</v>
      </c>
      <c r="C1494">
        <f>VLOOKUP(A1494,'[4]Lookup Tables'!$A$2:$D$1487,2,FALSE)</f>
        <v>6</v>
      </c>
      <c r="D1494">
        <f>VLOOKUP(A1494,'[4]Lookup Tables'!$A$2:$D$1487,3,FALSE)</f>
        <v>-0.6</v>
      </c>
      <c r="E1494" s="4">
        <f>VLOOKUP(A1494,'[4]Lookup Tables'!$A$2:$D$1487,4,FALSE)</f>
        <v>6650000</v>
      </c>
      <c r="F1494" s="6">
        <f t="shared" si="24"/>
        <v>7113392.685842447</v>
      </c>
    </row>
    <row r="1495" spans="1:6" x14ac:dyDescent="0.2">
      <c r="A1495" t="s">
        <v>64</v>
      </c>
      <c r="B1495">
        <v>2.31</v>
      </c>
      <c r="C1495">
        <f>VLOOKUP(A1495,'[4]Lookup Tables'!$A$2:$D$1487,2,FALSE)</f>
        <v>6</v>
      </c>
      <c r="D1495">
        <f>VLOOKUP(A1495,'[4]Lookup Tables'!$A$2:$D$1487,3,FALSE)</f>
        <v>-0.6</v>
      </c>
      <c r="E1495" s="4">
        <f>VLOOKUP(A1495,'[4]Lookup Tables'!$A$2:$D$1487,4,FALSE)</f>
        <v>6650000</v>
      </c>
      <c r="F1495" s="6">
        <f t="shared" si="24"/>
        <v>7113392.685842447</v>
      </c>
    </row>
    <row r="1496" spans="1:6" x14ac:dyDescent="0.2">
      <c r="A1496" t="s">
        <v>65</v>
      </c>
      <c r="B1496">
        <v>2.87</v>
      </c>
      <c r="C1496">
        <f>VLOOKUP(A1496,'[4]Lookup Tables'!$A$2:$D$1487,2,FALSE)</f>
        <v>2</v>
      </c>
      <c r="D1496">
        <f>VLOOKUP(A1496,'[4]Lookup Tables'!$A$2:$D$1487,3,FALSE)</f>
        <v>0.3</v>
      </c>
      <c r="E1496" s="4">
        <f>VLOOKUP(A1496,'[4]Lookup Tables'!$A$2:$D$1487,4,FALSE)</f>
        <v>508500</v>
      </c>
      <c r="F1496" s="6">
        <f t="shared" si="24"/>
        <v>543933.86176705023</v>
      </c>
    </row>
    <row r="1497" spans="1:6" x14ac:dyDescent="0.2">
      <c r="A1497" t="s">
        <v>667</v>
      </c>
      <c r="B1497">
        <v>5.68</v>
      </c>
      <c r="C1497">
        <f>VLOOKUP(A1497,'[4]Lookup Tables'!$A$2:$D$1487,2,FALSE)</f>
        <v>8</v>
      </c>
      <c r="D1497">
        <f>VLOOKUP(A1497,'[4]Lookup Tables'!$A$2:$D$1487,3,FALSE)</f>
        <v>-0.2</v>
      </c>
      <c r="E1497" s="4">
        <f>VLOOKUP(A1497,'[4]Lookup Tables'!$A$2:$D$1487,4,FALSE)</f>
        <v>2250000</v>
      </c>
      <c r="F1497" s="6">
        <f t="shared" si="24"/>
        <v>2406786.9989692494</v>
      </c>
    </row>
    <row r="1498" spans="1:6" x14ac:dyDescent="0.2">
      <c r="A1498" t="s">
        <v>667</v>
      </c>
      <c r="B1498">
        <v>6.3</v>
      </c>
      <c r="C1498">
        <f>VLOOKUP(A1498,'[4]Lookup Tables'!$A$2:$D$1487,2,FALSE)</f>
        <v>8</v>
      </c>
      <c r="D1498">
        <f>VLOOKUP(A1498,'[4]Lookup Tables'!$A$2:$D$1487,3,FALSE)</f>
        <v>-0.2</v>
      </c>
      <c r="E1498" s="4">
        <f>VLOOKUP(A1498,'[4]Lookup Tables'!$A$2:$D$1487,4,FALSE)</f>
        <v>2250000</v>
      </c>
      <c r="F1498" s="6">
        <f t="shared" si="24"/>
        <v>2406786.9989692494</v>
      </c>
    </row>
    <row r="1499" spans="1:6" x14ac:dyDescent="0.2">
      <c r="A1499" t="s">
        <v>667</v>
      </c>
      <c r="B1499">
        <v>3.38</v>
      </c>
      <c r="C1499">
        <f>VLOOKUP(A1499,'[4]Lookup Tables'!$A$2:$D$1487,2,FALSE)</f>
        <v>8</v>
      </c>
      <c r="D1499">
        <f>VLOOKUP(A1499,'[4]Lookup Tables'!$A$2:$D$1487,3,FALSE)</f>
        <v>-0.2</v>
      </c>
      <c r="E1499" s="4">
        <f>VLOOKUP(A1499,'[4]Lookup Tables'!$A$2:$D$1487,4,FALSE)</f>
        <v>2250000</v>
      </c>
      <c r="F1499" s="6">
        <f t="shared" si="24"/>
        <v>2406786.9989692494</v>
      </c>
    </row>
    <row r="1500" spans="1:6" x14ac:dyDescent="0.2">
      <c r="A1500" t="s">
        <v>70</v>
      </c>
      <c r="B1500">
        <v>2.6</v>
      </c>
      <c r="C1500">
        <f>VLOOKUP(A1500,'[4]Lookup Tables'!$A$2:$D$1487,2,FALSE)</f>
        <v>3</v>
      </c>
      <c r="D1500">
        <f>VLOOKUP(A1500,'[4]Lookup Tables'!$A$2:$D$1487,3,FALSE)</f>
        <v>4.5</v>
      </c>
      <c r="E1500" s="4">
        <f>VLOOKUP(A1500,'[4]Lookup Tables'!$A$2:$D$1487,4,FALSE)</f>
        <v>531000</v>
      </c>
      <c r="F1500" s="6">
        <f t="shared" si="24"/>
        <v>568001.73175674281</v>
      </c>
    </row>
    <row r="1501" spans="1:6" x14ac:dyDescent="0.2">
      <c r="A1501" t="s">
        <v>443</v>
      </c>
      <c r="B1501">
        <v>3.79</v>
      </c>
      <c r="C1501">
        <f>VLOOKUP(A1501,'[4]Lookup Tables'!$A$2:$D$1487,2,FALSE)</f>
        <v>5</v>
      </c>
      <c r="D1501">
        <f>VLOOKUP(A1501,'[4]Lookup Tables'!$A$2:$D$1487,3,FALSE)</f>
        <v>1.2</v>
      </c>
      <c r="E1501" s="4">
        <f>VLOOKUP(A1501,'[4]Lookup Tables'!$A$2:$D$1487,4,FALSE)</f>
        <v>1400000</v>
      </c>
      <c r="F1501" s="6">
        <f t="shared" si="24"/>
        <v>1497556.3549141993</v>
      </c>
    </row>
    <row r="1502" spans="1:6" x14ac:dyDescent="0.2">
      <c r="A1502" t="s">
        <v>71</v>
      </c>
      <c r="B1502">
        <v>3.94</v>
      </c>
      <c r="C1502">
        <f>VLOOKUP(A1502,'[4]Lookup Tables'!$A$2:$D$1487,2,FALSE)</f>
        <v>3</v>
      </c>
      <c r="D1502">
        <f>VLOOKUP(A1502,'[4]Lookup Tables'!$A$2:$D$1487,3,FALSE)</f>
        <v>0.8</v>
      </c>
      <c r="E1502" s="4">
        <f>VLOOKUP(A1502,'[4]Lookup Tables'!$A$2:$D$1487,4,FALSE)</f>
        <v>510800</v>
      </c>
      <c r="F1502" s="6">
        <f t="shared" si="24"/>
        <v>546394.13292155217</v>
      </c>
    </row>
    <row r="1503" spans="1:6" x14ac:dyDescent="0.2">
      <c r="A1503" t="s">
        <v>72</v>
      </c>
      <c r="B1503">
        <v>4.16</v>
      </c>
      <c r="C1503">
        <f>VLOOKUP(A1503,'[4]Lookup Tables'!$A$2:$D$1487,2,FALSE)</f>
        <v>18</v>
      </c>
      <c r="D1503">
        <f>VLOOKUP(A1503,'[4]Lookup Tables'!$A$2:$D$1487,3,FALSE)</f>
        <v>1.2</v>
      </c>
      <c r="E1503" s="4">
        <f>VLOOKUP(A1503,'[4]Lookup Tables'!$A$2:$D$1487,4,FALSE)</f>
        <v>11000000</v>
      </c>
      <c r="F1503" s="6">
        <f t="shared" si="24"/>
        <v>11766514.217182994</v>
      </c>
    </row>
    <row r="1504" spans="1:6" x14ac:dyDescent="0.2">
      <c r="A1504" t="s">
        <v>73</v>
      </c>
      <c r="B1504">
        <v>3.6</v>
      </c>
      <c r="C1504">
        <f>VLOOKUP(A1504,'[4]Lookup Tables'!$A$2:$D$1487,2,FALSE)</f>
        <v>3</v>
      </c>
      <c r="D1504">
        <f>VLOOKUP(A1504,'[4]Lookup Tables'!$A$2:$D$1487,3,FALSE)</f>
        <v>1.4</v>
      </c>
      <c r="E1504" s="4">
        <f>VLOOKUP(A1504,'[4]Lookup Tables'!$A$2:$D$1487,4,FALSE)</f>
        <v>524000</v>
      </c>
      <c r="F1504" s="6">
        <f t="shared" si="24"/>
        <v>560513.94998217188</v>
      </c>
    </row>
    <row r="1505" spans="1:6" x14ac:dyDescent="0.2">
      <c r="A1505" t="s">
        <v>445</v>
      </c>
      <c r="B1505">
        <v>4.5199999999999996</v>
      </c>
      <c r="C1505">
        <f>VLOOKUP(A1505,'[4]Lookup Tables'!$A$2:$D$1487,2,FALSE)</f>
        <v>3</v>
      </c>
      <c r="D1505">
        <f>VLOOKUP(A1505,'[4]Lookup Tables'!$A$2:$D$1487,3,FALSE)</f>
        <v>0.1</v>
      </c>
      <c r="E1505" s="4">
        <f>VLOOKUP(A1505,'[4]Lookup Tables'!$A$2:$D$1487,4,FALSE)</f>
        <v>540000</v>
      </c>
      <c r="F1505" s="6">
        <f t="shared" si="24"/>
        <v>577628.87975261989</v>
      </c>
    </row>
    <row r="1506" spans="1:6" x14ac:dyDescent="0.2">
      <c r="A1506" t="s">
        <v>668</v>
      </c>
      <c r="B1506">
        <v>3.41</v>
      </c>
      <c r="C1506">
        <f>VLOOKUP(A1506,'[4]Lookup Tables'!$A$2:$D$1487,2,FALSE)</f>
        <v>10</v>
      </c>
      <c r="D1506">
        <f>VLOOKUP(A1506,'[4]Lookup Tables'!$A$2:$D$1487,3,FALSE)</f>
        <v>0.7</v>
      </c>
      <c r="E1506" s="4">
        <f>VLOOKUP(A1506,'[4]Lookup Tables'!$A$2:$D$1487,4,FALSE)</f>
        <v>3000000</v>
      </c>
      <c r="F1506" s="6">
        <f t="shared" si="24"/>
        <v>3209049.3319589985</v>
      </c>
    </row>
    <row r="1507" spans="1:6" x14ac:dyDescent="0.2">
      <c r="A1507" t="s">
        <v>668</v>
      </c>
      <c r="B1507">
        <v>3.26</v>
      </c>
      <c r="C1507">
        <f>VLOOKUP(A1507,'[4]Lookup Tables'!$A$2:$D$1487,2,FALSE)</f>
        <v>10</v>
      </c>
      <c r="D1507">
        <f>VLOOKUP(A1507,'[4]Lookup Tables'!$A$2:$D$1487,3,FALSE)</f>
        <v>0.7</v>
      </c>
      <c r="E1507" s="4">
        <f>VLOOKUP(A1507,'[4]Lookup Tables'!$A$2:$D$1487,4,FALSE)</f>
        <v>3000000</v>
      </c>
      <c r="F1507" s="6">
        <f t="shared" si="24"/>
        <v>3209049.3319589985</v>
      </c>
    </row>
    <row r="1508" spans="1:6" x14ac:dyDescent="0.2">
      <c r="A1508" t="s">
        <v>668</v>
      </c>
      <c r="B1508">
        <v>3.95</v>
      </c>
      <c r="C1508">
        <f>VLOOKUP(A1508,'[4]Lookup Tables'!$A$2:$D$1487,2,FALSE)</f>
        <v>10</v>
      </c>
      <c r="D1508">
        <f>VLOOKUP(A1508,'[4]Lookup Tables'!$A$2:$D$1487,3,FALSE)</f>
        <v>0.7</v>
      </c>
      <c r="E1508" s="4">
        <f>VLOOKUP(A1508,'[4]Lookup Tables'!$A$2:$D$1487,4,FALSE)</f>
        <v>3000000</v>
      </c>
      <c r="F1508" s="6">
        <f t="shared" si="24"/>
        <v>3209049.3319589985</v>
      </c>
    </row>
    <row r="1509" spans="1:6" x14ac:dyDescent="0.2">
      <c r="A1509" t="s">
        <v>669</v>
      </c>
      <c r="B1509">
        <v>4.08</v>
      </c>
      <c r="C1509">
        <f>VLOOKUP(A1509,'[4]Lookup Tables'!$A$2:$D$1487,2,FALSE)</f>
        <v>2</v>
      </c>
      <c r="D1509">
        <f>VLOOKUP(A1509,'[4]Lookup Tables'!$A$2:$D$1487,3,FALSE)</f>
        <v>0.1</v>
      </c>
      <c r="E1509" s="4">
        <f>VLOOKUP(A1509,'[4]Lookup Tables'!$A$2:$D$1487,4,FALSE)</f>
        <v>510900</v>
      </c>
      <c r="F1509" s="6">
        <f t="shared" si="24"/>
        <v>546501.10123261751</v>
      </c>
    </row>
    <row r="1510" spans="1:6" x14ac:dyDescent="0.2">
      <c r="A1510" t="s">
        <v>76</v>
      </c>
      <c r="B1510">
        <v>3.44</v>
      </c>
      <c r="C1510">
        <f>VLOOKUP(A1510,'[4]Lookup Tables'!$A$2:$D$1487,2,FALSE)</f>
        <v>8</v>
      </c>
      <c r="D1510">
        <f>VLOOKUP(A1510,'[4]Lookup Tables'!$A$2:$D$1487,3,FALSE)</f>
        <v>3.7</v>
      </c>
      <c r="E1510" s="4">
        <f>VLOOKUP(A1510,'[4]Lookup Tables'!$A$2:$D$1487,4,FALSE)</f>
        <v>10000000</v>
      </c>
      <c r="F1510" s="6">
        <f t="shared" si="24"/>
        <v>10696831.106529994</v>
      </c>
    </row>
    <row r="1511" spans="1:6" x14ac:dyDescent="0.2">
      <c r="A1511" t="s">
        <v>76</v>
      </c>
      <c r="B1511">
        <v>2.62</v>
      </c>
      <c r="C1511">
        <f>VLOOKUP(A1511,'[4]Lookup Tables'!$A$2:$D$1487,2,FALSE)</f>
        <v>8</v>
      </c>
      <c r="D1511">
        <f>VLOOKUP(A1511,'[4]Lookup Tables'!$A$2:$D$1487,3,FALSE)</f>
        <v>3.7</v>
      </c>
      <c r="E1511" s="4">
        <f>VLOOKUP(A1511,'[4]Lookup Tables'!$A$2:$D$1487,4,FALSE)</f>
        <v>10000000</v>
      </c>
      <c r="F1511" s="6">
        <f t="shared" si="24"/>
        <v>10696831.106529994</v>
      </c>
    </row>
    <row r="1512" spans="1:6" x14ac:dyDescent="0.2">
      <c r="A1512" t="s">
        <v>76</v>
      </c>
      <c r="B1512">
        <v>4.76</v>
      </c>
      <c r="C1512">
        <f>VLOOKUP(A1512,'[4]Lookup Tables'!$A$2:$D$1487,2,FALSE)</f>
        <v>8</v>
      </c>
      <c r="D1512">
        <f>VLOOKUP(A1512,'[4]Lookup Tables'!$A$2:$D$1487,3,FALSE)</f>
        <v>3.7</v>
      </c>
      <c r="E1512" s="4">
        <f>VLOOKUP(A1512,'[4]Lookup Tables'!$A$2:$D$1487,4,FALSE)</f>
        <v>10000000</v>
      </c>
      <c r="F1512" s="6">
        <f t="shared" si="24"/>
        <v>10696831.106529994</v>
      </c>
    </row>
    <row r="1513" spans="1:6" x14ac:dyDescent="0.2">
      <c r="A1513" t="s">
        <v>670</v>
      </c>
      <c r="B1513">
        <v>4.71</v>
      </c>
      <c r="C1513">
        <f>VLOOKUP(A1513,'[4]Lookup Tables'!$A$2:$D$1487,2,FALSE)</f>
        <v>9</v>
      </c>
      <c r="D1513">
        <f>VLOOKUP(A1513,'[4]Lookup Tables'!$A$2:$D$1487,3,FALSE)</f>
        <v>0</v>
      </c>
      <c r="E1513" s="4">
        <f>VLOOKUP(A1513,'[4]Lookup Tables'!$A$2:$D$1487,4,FALSE)</f>
        <v>15750000</v>
      </c>
      <c r="F1513" s="6">
        <f t="shared" si="24"/>
        <v>16847508.992784742</v>
      </c>
    </row>
    <row r="1514" spans="1:6" x14ac:dyDescent="0.2">
      <c r="A1514" t="s">
        <v>81</v>
      </c>
      <c r="B1514">
        <v>0.94</v>
      </c>
      <c r="C1514">
        <f>VLOOKUP(A1514,'[4]Lookup Tables'!$A$2:$D$1487,2,FALSE)</f>
        <v>7</v>
      </c>
      <c r="D1514">
        <f>VLOOKUP(A1514,'[4]Lookup Tables'!$A$2:$D$1487,3,FALSE)</f>
        <v>3.5</v>
      </c>
      <c r="E1514" s="4">
        <f>VLOOKUP(A1514,'[4]Lookup Tables'!$A$2:$D$1487,4,FALSE)</f>
        <v>7000000</v>
      </c>
      <c r="F1514" s="6">
        <f t="shared" si="24"/>
        <v>7487781.7745709959</v>
      </c>
    </row>
    <row r="1515" spans="1:6" x14ac:dyDescent="0.2">
      <c r="A1515" t="s">
        <v>671</v>
      </c>
      <c r="B1515">
        <v>5.51</v>
      </c>
      <c r="C1515">
        <f>VLOOKUP(A1515,'[4]Lookup Tables'!$A$2:$D$1487,2,FALSE)</f>
        <v>5</v>
      </c>
      <c r="D1515">
        <f>VLOOKUP(A1515,'[4]Lookup Tables'!$A$2:$D$1487,3,FALSE)</f>
        <v>-0.7</v>
      </c>
      <c r="E1515" s="4">
        <f>VLOOKUP(A1515,'[4]Lookup Tables'!$A$2:$D$1487,4,FALSE)</f>
        <v>528000</v>
      </c>
      <c r="F1515" s="6">
        <f t="shared" si="24"/>
        <v>564792.68242478382</v>
      </c>
    </row>
    <row r="1516" spans="1:6" x14ac:dyDescent="0.2">
      <c r="A1516" t="s">
        <v>450</v>
      </c>
      <c r="B1516">
        <v>4.17</v>
      </c>
      <c r="C1516">
        <f>VLOOKUP(A1516,'[4]Lookup Tables'!$A$2:$D$1487,2,FALSE)</f>
        <v>12</v>
      </c>
      <c r="D1516">
        <f>VLOOKUP(A1516,'[4]Lookup Tables'!$A$2:$D$1487,3,FALSE)</f>
        <v>2.2999999999999998</v>
      </c>
      <c r="E1516" s="4">
        <f>VLOOKUP(A1516,'[4]Lookup Tables'!$A$2:$D$1487,4,FALSE)</f>
        <v>12500000</v>
      </c>
      <c r="F1516" s="6">
        <f t="shared" si="24"/>
        <v>13371038.883162493</v>
      </c>
    </row>
    <row r="1517" spans="1:6" x14ac:dyDescent="0.2">
      <c r="A1517" t="s">
        <v>577</v>
      </c>
      <c r="B1517">
        <v>4.67</v>
      </c>
      <c r="C1517">
        <f>VLOOKUP(A1517,'[4]Lookup Tables'!$A$2:$D$1487,2,FALSE)</f>
        <v>5</v>
      </c>
      <c r="D1517">
        <f>VLOOKUP(A1517,'[4]Lookup Tables'!$A$2:$D$1487,3,FALSE)</f>
        <v>-0.4</v>
      </c>
      <c r="E1517" s="4">
        <f>VLOOKUP(A1517,'[4]Lookup Tables'!$A$2:$D$1487,4,FALSE)</f>
        <v>516000</v>
      </c>
      <c r="F1517" s="6">
        <f t="shared" si="24"/>
        <v>551956.48509694776</v>
      </c>
    </row>
    <row r="1518" spans="1:6" x14ac:dyDescent="0.2">
      <c r="A1518" t="s">
        <v>672</v>
      </c>
      <c r="B1518">
        <v>6.86</v>
      </c>
      <c r="C1518">
        <f>VLOOKUP(A1518,'[4]Lookup Tables'!$A$2:$D$1487,2,FALSE)</f>
        <v>6</v>
      </c>
      <c r="D1518">
        <f>VLOOKUP(A1518,'[4]Lookup Tables'!$A$2:$D$1487,3,FALSE)</f>
        <v>-0.5</v>
      </c>
      <c r="E1518" s="4">
        <f>VLOOKUP(A1518,'[4]Lookup Tables'!$A$2:$D$1487,4,FALSE)</f>
        <v>525100</v>
      </c>
      <c r="F1518" s="6">
        <f t="shared" si="24"/>
        <v>561690.60140389006</v>
      </c>
    </row>
    <row r="1519" spans="1:6" x14ac:dyDescent="0.2">
      <c r="A1519" t="s">
        <v>82</v>
      </c>
      <c r="B1519">
        <v>2.54</v>
      </c>
      <c r="C1519">
        <f>VLOOKUP(A1519,'[4]Lookup Tables'!$A$2:$D$1487,2,FALSE)</f>
        <v>2</v>
      </c>
      <c r="D1519">
        <f>VLOOKUP(A1519,'[4]Lookup Tables'!$A$2:$D$1487,3,FALSE)</f>
        <v>5.5</v>
      </c>
      <c r="E1519" s="4">
        <f>VLOOKUP(A1519,'[4]Lookup Tables'!$A$2:$D$1487,4,FALSE)</f>
        <v>556875</v>
      </c>
      <c r="F1519" s="6">
        <f t="shared" si="24"/>
        <v>595679.7822448893</v>
      </c>
    </row>
    <row r="1520" spans="1:6" x14ac:dyDescent="0.2">
      <c r="A1520" t="s">
        <v>83</v>
      </c>
      <c r="B1520">
        <v>3.25</v>
      </c>
      <c r="C1520">
        <f>VLOOKUP(A1520,'[4]Lookup Tables'!$A$2:$D$1487,2,FALSE)</f>
        <v>5</v>
      </c>
      <c r="D1520">
        <f>VLOOKUP(A1520,'[4]Lookup Tables'!$A$2:$D$1487,3,FALSE)</f>
        <v>0.8</v>
      </c>
      <c r="E1520" s="4">
        <f>VLOOKUP(A1520,'[4]Lookup Tables'!$A$2:$D$1487,4,FALSE)</f>
        <v>526000</v>
      </c>
      <c r="F1520" s="6">
        <f t="shared" si="24"/>
        <v>562653.31620347791</v>
      </c>
    </row>
    <row r="1521" spans="1:6" x14ac:dyDescent="0.2">
      <c r="A1521" t="s">
        <v>85</v>
      </c>
      <c r="B1521">
        <v>4.05</v>
      </c>
      <c r="C1521">
        <f>VLOOKUP(A1521,'[4]Lookup Tables'!$A$2:$D$1487,2,FALSE)</f>
        <v>2</v>
      </c>
      <c r="D1521">
        <f>VLOOKUP(A1521,'[4]Lookup Tables'!$A$2:$D$1487,3,FALSE)</f>
        <v>1.4</v>
      </c>
      <c r="E1521" s="4">
        <f>VLOOKUP(A1521,'[4]Lookup Tables'!$A$2:$D$1487,4,FALSE)</f>
        <v>507500</v>
      </c>
      <c r="F1521" s="6">
        <f t="shared" si="24"/>
        <v>542864.17865639739</v>
      </c>
    </row>
    <row r="1522" spans="1:6" x14ac:dyDescent="0.2">
      <c r="A1522" t="s">
        <v>86</v>
      </c>
      <c r="B1522">
        <v>5.8</v>
      </c>
      <c r="C1522">
        <f>VLOOKUP(A1522,'[4]Lookup Tables'!$A$2:$D$1487,2,FALSE)</f>
        <v>2</v>
      </c>
      <c r="D1522">
        <f>VLOOKUP(A1522,'[4]Lookup Tables'!$A$2:$D$1487,3,FALSE)</f>
        <v>-1.5</v>
      </c>
      <c r="E1522" s="4">
        <f>VLOOKUP(A1522,'[4]Lookup Tables'!$A$2:$D$1487,4,FALSE)</f>
        <v>517300</v>
      </c>
      <c r="F1522" s="6">
        <f t="shared" si="24"/>
        <v>553347.07314079662</v>
      </c>
    </row>
    <row r="1523" spans="1:6" x14ac:dyDescent="0.2">
      <c r="A1523" t="s">
        <v>453</v>
      </c>
      <c r="B1523">
        <v>4.18</v>
      </c>
      <c r="C1523">
        <f>VLOOKUP(A1523,'[4]Lookup Tables'!$A$2:$D$1487,2,FALSE)</f>
        <v>2</v>
      </c>
      <c r="D1523">
        <f>VLOOKUP(A1523,'[4]Lookup Tables'!$A$2:$D$1487,3,FALSE)</f>
        <v>0.1</v>
      </c>
      <c r="E1523" s="4">
        <f>VLOOKUP(A1523,'[4]Lookup Tables'!$A$2:$D$1487,4,FALSE)</f>
        <v>510000</v>
      </c>
      <c r="F1523" s="6">
        <f t="shared" si="24"/>
        <v>545538.38643302978</v>
      </c>
    </row>
    <row r="1524" spans="1:6" x14ac:dyDescent="0.2">
      <c r="A1524" t="s">
        <v>455</v>
      </c>
      <c r="B1524">
        <v>3.91</v>
      </c>
      <c r="C1524">
        <f>VLOOKUP(A1524,'[4]Lookup Tables'!$A$2:$D$1487,2,FALSE)</f>
        <v>13</v>
      </c>
      <c r="D1524">
        <f>VLOOKUP(A1524,'[4]Lookup Tables'!$A$2:$D$1487,3,FALSE)</f>
        <v>2.5</v>
      </c>
      <c r="E1524" s="4">
        <f>VLOOKUP(A1524,'[4]Lookup Tables'!$A$2:$D$1487,4,FALSE)</f>
        <v>12000000</v>
      </c>
      <c r="F1524" s="6">
        <f t="shared" si="24"/>
        <v>12836197.327835994</v>
      </c>
    </row>
    <row r="1525" spans="1:6" x14ac:dyDescent="0.2">
      <c r="A1525" t="s">
        <v>456</v>
      </c>
      <c r="B1525">
        <v>4.01</v>
      </c>
      <c r="C1525">
        <f>VLOOKUP(A1525,'[4]Lookup Tables'!$A$2:$D$1487,2,FALSE)</f>
        <v>4</v>
      </c>
      <c r="D1525">
        <f>VLOOKUP(A1525,'[4]Lookup Tables'!$A$2:$D$1487,3,FALSE)</f>
        <v>-0.3</v>
      </c>
      <c r="E1525" s="4">
        <f>VLOOKUP(A1525,'[4]Lookup Tables'!$A$2:$D$1487,4,FALSE)</f>
        <v>535500</v>
      </c>
      <c r="F1525" s="6">
        <f t="shared" si="24"/>
        <v>572815.30575468135</v>
      </c>
    </row>
    <row r="1526" spans="1:6" x14ac:dyDescent="0.2">
      <c r="A1526" t="s">
        <v>456</v>
      </c>
      <c r="B1526">
        <v>5.15</v>
      </c>
      <c r="C1526">
        <f>VLOOKUP(A1526,'[4]Lookup Tables'!$A$2:$D$1487,2,FALSE)</f>
        <v>4</v>
      </c>
      <c r="D1526">
        <f>VLOOKUP(A1526,'[4]Lookup Tables'!$A$2:$D$1487,3,FALSE)</f>
        <v>-0.3</v>
      </c>
      <c r="E1526" s="4">
        <f>VLOOKUP(A1526,'[4]Lookup Tables'!$A$2:$D$1487,4,FALSE)</f>
        <v>535500</v>
      </c>
      <c r="F1526" s="6">
        <f t="shared" si="24"/>
        <v>572815.30575468135</v>
      </c>
    </row>
    <row r="1527" spans="1:6" x14ac:dyDescent="0.2">
      <c r="A1527" t="s">
        <v>456</v>
      </c>
      <c r="B1527">
        <v>2.08</v>
      </c>
      <c r="C1527">
        <f>VLOOKUP(A1527,'[4]Lookup Tables'!$A$2:$D$1487,2,FALSE)</f>
        <v>4</v>
      </c>
      <c r="D1527">
        <f>VLOOKUP(A1527,'[4]Lookup Tables'!$A$2:$D$1487,3,FALSE)</f>
        <v>-0.3</v>
      </c>
      <c r="E1527" s="4">
        <f>VLOOKUP(A1527,'[4]Lookup Tables'!$A$2:$D$1487,4,FALSE)</f>
        <v>535500</v>
      </c>
      <c r="F1527" s="6">
        <f t="shared" si="24"/>
        <v>572815.30575468135</v>
      </c>
    </row>
    <row r="1528" spans="1:6" x14ac:dyDescent="0.2">
      <c r="A1528" t="s">
        <v>88</v>
      </c>
      <c r="B1528">
        <v>3.95</v>
      </c>
      <c r="C1528">
        <f>VLOOKUP(A1528,'[4]Lookup Tables'!$A$2:$D$1487,2,FALSE)</f>
        <v>4</v>
      </c>
      <c r="D1528">
        <f>VLOOKUP(A1528,'[4]Lookup Tables'!$A$2:$D$1487,3,FALSE)</f>
        <v>0.1</v>
      </c>
      <c r="E1528" s="4">
        <f>VLOOKUP(A1528,'[4]Lookup Tables'!$A$2:$D$1487,4,FALSE)</f>
        <v>780000</v>
      </c>
      <c r="F1528" s="6">
        <f t="shared" si="24"/>
        <v>834352.82630933973</v>
      </c>
    </row>
    <row r="1529" spans="1:6" x14ac:dyDescent="0.2">
      <c r="A1529" t="s">
        <v>673</v>
      </c>
      <c r="B1529">
        <v>5.0599999999999996</v>
      </c>
      <c r="C1529">
        <f>VLOOKUP(A1529,'[4]Lookup Tables'!$A$2:$D$1487,2,FALSE)</f>
        <v>6</v>
      </c>
      <c r="D1529">
        <f>VLOOKUP(A1529,'[4]Lookup Tables'!$A$2:$D$1487,3,FALSE)</f>
        <v>0</v>
      </c>
      <c r="E1529" s="4">
        <f>VLOOKUP(A1529,'[4]Lookup Tables'!$A$2:$D$1487,4,FALSE)</f>
        <v>518200</v>
      </c>
      <c r="F1529" s="6">
        <f t="shared" si="24"/>
        <v>554309.78794038435</v>
      </c>
    </row>
    <row r="1530" spans="1:6" x14ac:dyDescent="0.2">
      <c r="A1530" t="s">
        <v>90</v>
      </c>
      <c r="B1530">
        <v>4.25</v>
      </c>
      <c r="C1530">
        <f>VLOOKUP(A1530,'[4]Lookup Tables'!$A$2:$D$1487,2,FALSE)</f>
        <v>7</v>
      </c>
      <c r="D1530">
        <f>VLOOKUP(A1530,'[4]Lookup Tables'!$A$2:$D$1487,3,FALSE)</f>
        <v>0.2</v>
      </c>
      <c r="E1530" s="4">
        <f>VLOOKUP(A1530,'[4]Lookup Tables'!$A$2:$D$1487,4,FALSE)</f>
        <v>2700000</v>
      </c>
      <c r="F1530" s="6">
        <f t="shared" si="24"/>
        <v>2888144.3987630988</v>
      </c>
    </row>
    <row r="1531" spans="1:6" x14ac:dyDescent="0.2">
      <c r="A1531" t="s">
        <v>91</v>
      </c>
      <c r="B1531">
        <v>4.08</v>
      </c>
      <c r="C1531">
        <f>VLOOKUP(A1531,'[4]Lookup Tables'!$A$2:$D$1487,2,FALSE)</f>
        <v>5</v>
      </c>
      <c r="D1531">
        <f>VLOOKUP(A1531,'[4]Lookup Tables'!$A$2:$D$1487,3,FALSE)</f>
        <v>1.6</v>
      </c>
      <c r="E1531" s="4">
        <f>VLOOKUP(A1531,'[4]Lookup Tables'!$A$2:$D$1487,4,FALSE)</f>
        <v>2425000</v>
      </c>
      <c r="F1531" s="6">
        <f t="shared" si="24"/>
        <v>2593981.5433335239</v>
      </c>
    </row>
    <row r="1532" spans="1:6" x14ac:dyDescent="0.2">
      <c r="A1532" t="s">
        <v>92</v>
      </c>
      <c r="B1532">
        <v>3.41</v>
      </c>
      <c r="C1532">
        <f>VLOOKUP(A1532,'[4]Lookup Tables'!$A$2:$D$1487,2,FALSE)</f>
        <v>11</v>
      </c>
      <c r="D1532">
        <f>VLOOKUP(A1532,'[4]Lookup Tables'!$A$2:$D$1487,3,FALSE)</f>
        <v>0.6</v>
      </c>
      <c r="E1532" s="4">
        <f>VLOOKUP(A1532,'[4]Lookup Tables'!$A$2:$D$1487,4,FALSE)</f>
        <v>4500000</v>
      </c>
      <c r="F1532" s="6">
        <f t="shared" si="24"/>
        <v>4813573.9979384989</v>
      </c>
    </row>
    <row r="1533" spans="1:6" x14ac:dyDescent="0.2">
      <c r="A1533" t="s">
        <v>94</v>
      </c>
      <c r="B1533">
        <v>4.5</v>
      </c>
      <c r="C1533">
        <f>VLOOKUP(A1533,'[4]Lookup Tables'!$A$2:$D$1487,2,FALSE)</f>
        <v>7</v>
      </c>
      <c r="D1533">
        <f>VLOOKUP(A1533,'[4]Lookup Tables'!$A$2:$D$1487,3,FALSE)</f>
        <v>-0.3</v>
      </c>
      <c r="E1533" s="4">
        <f>VLOOKUP(A1533,'[4]Lookup Tables'!$A$2:$D$1487,4,FALSE)</f>
        <v>2350000</v>
      </c>
      <c r="F1533" s="6">
        <f t="shared" si="24"/>
        <v>2513755.3100345493</v>
      </c>
    </row>
    <row r="1534" spans="1:6" x14ac:dyDescent="0.2">
      <c r="A1534" t="s">
        <v>95</v>
      </c>
      <c r="B1534">
        <v>2.63</v>
      </c>
      <c r="C1534">
        <f>VLOOKUP(A1534,'[4]Lookup Tables'!$A$2:$D$1487,2,FALSE)</f>
        <v>4</v>
      </c>
      <c r="D1534">
        <f>VLOOKUP(A1534,'[4]Lookup Tables'!$A$2:$D$1487,3,FALSE)</f>
        <v>-0.1</v>
      </c>
      <c r="E1534" s="4">
        <f>VLOOKUP(A1534,'[4]Lookup Tables'!$A$2:$D$1487,4,FALSE)</f>
        <v>507500</v>
      </c>
      <c r="F1534" s="6">
        <f t="shared" si="24"/>
        <v>542864.17865639739</v>
      </c>
    </row>
    <row r="1535" spans="1:6" x14ac:dyDescent="0.2">
      <c r="A1535" t="s">
        <v>95</v>
      </c>
      <c r="B1535">
        <v>3.68</v>
      </c>
      <c r="C1535">
        <f>VLOOKUP(A1535,'[4]Lookup Tables'!$A$2:$D$1487,2,FALSE)</f>
        <v>4</v>
      </c>
      <c r="D1535">
        <f>VLOOKUP(A1535,'[4]Lookup Tables'!$A$2:$D$1487,3,FALSE)</f>
        <v>-0.1</v>
      </c>
      <c r="E1535" s="4">
        <f>VLOOKUP(A1535,'[4]Lookup Tables'!$A$2:$D$1487,4,FALSE)</f>
        <v>507500</v>
      </c>
      <c r="F1535" s="6">
        <f t="shared" si="24"/>
        <v>542864.17865639739</v>
      </c>
    </row>
    <row r="1536" spans="1:6" x14ac:dyDescent="0.2">
      <c r="A1536" t="s">
        <v>95</v>
      </c>
      <c r="B1536">
        <v>1.1499999999999999</v>
      </c>
      <c r="C1536">
        <f>VLOOKUP(A1536,'[4]Lookup Tables'!$A$2:$D$1487,2,FALSE)</f>
        <v>4</v>
      </c>
      <c r="D1536">
        <f>VLOOKUP(A1536,'[4]Lookup Tables'!$A$2:$D$1487,3,FALSE)</f>
        <v>-0.1</v>
      </c>
      <c r="E1536" s="4">
        <f>VLOOKUP(A1536,'[4]Lookup Tables'!$A$2:$D$1487,4,FALSE)</f>
        <v>507500</v>
      </c>
      <c r="F1536" s="6">
        <f t="shared" si="24"/>
        <v>542864.17865639739</v>
      </c>
    </row>
    <row r="1537" spans="1:6" x14ac:dyDescent="0.2">
      <c r="A1537" t="s">
        <v>98</v>
      </c>
      <c r="B1537">
        <v>4.2</v>
      </c>
      <c r="C1537">
        <f>VLOOKUP(A1537,'[4]Lookup Tables'!$A$2:$D$1487,2,FALSE)</f>
        <v>5</v>
      </c>
      <c r="D1537">
        <f>VLOOKUP(A1537,'[4]Lookup Tables'!$A$2:$D$1487,3,FALSE)</f>
        <v>2.2999999999999998</v>
      </c>
      <c r="E1537" s="4">
        <f>VLOOKUP(A1537,'[4]Lookup Tables'!$A$2:$D$1487,4,FALSE)</f>
        <v>3300000</v>
      </c>
      <c r="F1537" s="6">
        <f t="shared" si="24"/>
        <v>3529954.2651548986</v>
      </c>
    </row>
    <row r="1538" spans="1:6" x14ac:dyDescent="0.2">
      <c r="A1538" t="s">
        <v>100</v>
      </c>
      <c r="B1538">
        <v>3.13</v>
      </c>
      <c r="C1538">
        <f>VLOOKUP(A1538,'[4]Lookup Tables'!$A$2:$D$1487,2,FALSE)</f>
        <v>8</v>
      </c>
      <c r="D1538">
        <f>VLOOKUP(A1538,'[4]Lookup Tables'!$A$2:$D$1487,3,FALSE)</f>
        <v>3.9</v>
      </c>
      <c r="E1538" s="4">
        <f>VLOOKUP(A1538,'[4]Lookup Tables'!$A$2:$D$1487,4,FALSE)</f>
        <v>3900000</v>
      </c>
      <c r="F1538" s="6">
        <f t="shared" si="24"/>
        <v>4171764.1315466985</v>
      </c>
    </row>
    <row r="1539" spans="1:6" x14ac:dyDescent="0.2">
      <c r="A1539" t="s">
        <v>101</v>
      </c>
      <c r="B1539">
        <v>1.85</v>
      </c>
      <c r="C1539">
        <f>VLOOKUP(A1539,'[4]Lookup Tables'!$A$2:$D$1487,2,FALSE)</f>
        <v>4</v>
      </c>
      <c r="D1539">
        <f>VLOOKUP(A1539,'[4]Lookup Tables'!$A$2:$D$1487,3,FALSE)</f>
        <v>2.9</v>
      </c>
      <c r="E1539" s="4">
        <f>VLOOKUP(A1539,'[4]Lookup Tables'!$A$2:$D$1487,4,FALSE)</f>
        <v>523925</v>
      </c>
      <c r="F1539" s="6">
        <f t="shared" si="24"/>
        <v>560433.72374887276</v>
      </c>
    </row>
    <row r="1540" spans="1:6" x14ac:dyDescent="0.2">
      <c r="A1540" t="s">
        <v>103</v>
      </c>
      <c r="B1540">
        <v>5.12</v>
      </c>
      <c r="C1540">
        <f>VLOOKUP(A1540,'[4]Lookup Tables'!$A$2:$D$1487,2,FALSE)</f>
        <v>4</v>
      </c>
      <c r="D1540">
        <f>VLOOKUP(A1540,'[4]Lookup Tables'!$A$2:$D$1487,3,FALSE)</f>
        <v>-0.6</v>
      </c>
      <c r="E1540" s="4">
        <f>VLOOKUP(A1540,'[4]Lookup Tables'!$A$2:$D$1487,4,FALSE)</f>
        <v>527000</v>
      </c>
      <c r="F1540" s="6">
        <f t="shared" si="24"/>
        <v>563722.99931413087</v>
      </c>
    </row>
    <row r="1541" spans="1:6" x14ac:dyDescent="0.2">
      <c r="A1541" t="s">
        <v>460</v>
      </c>
      <c r="B1541">
        <v>3.9</v>
      </c>
      <c r="C1541">
        <f>VLOOKUP(A1541,'[4]Lookup Tables'!$A$2:$D$1487,2,FALSE)</f>
        <v>11</v>
      </c>
      <c r="D1541">
        <f>VLOOKUP(A1541,'[4]Lookup Tables'!$A$2:$D$1487,3,FALSE)</f>
        <v>1.1000000000000001</v>
      </c>
      <c r="E1541" s="4">
        <f>VLOOKUP(A1541,'[4]Lookup Tables'!$A$2:$D$1487,4,FALSE)</f>
        <v>10000000</v>
      </c>
      <c r="F1541" s="6">
        <f t="shared" si="24"/>
        <v>10696831.106529994</v>
      </c>
    </row>
    <row r="1542" spans="1:6" x14ac:dyDescent="0.2">
      <c r="A1542" t="s">
        <v>582</v>
      </c>
      <c r="B1542">
        <v>2.92</v>
      </c>
      <c r="C1542">
        <f>VLOOKUP(A1542,'[4]Lookup Tables'!$A$2:$D$1487,2,FALSE)</f>
        <v>3</v>
      </c>
      <c r="D1542">
        <f>VLOOKUP(A1542,'[4]Lookup Tables'!$A$2:$D$1487,3,FALSE)</f>
        <v>1.7</v>
      </c>
      <c r="E1542" s="4">
        <f>VLOOKUP(A1542,'[4]Lookup Tables'!$A$2:$D$1487,4,FALSE)</f>
        <v>651000</v>
      </c>
      <c r="F1542" s="6">
        <f t="shared" si="24"/>
        <v>696363.70503510267</v>
      </c>
    </row>
    <row r="1543" spans="1:6" x14ac:dyDescent="0.2">
      <c r="A1543" t="s">
        <v>105</v>
      </c>
      <c r="B1543">
        <v>3.55</v>
      </c>
      <c r="C1543">
        <f>VLOOKUP(A1543,'[4]Lookup Tables'!$A$2:$D$1487,2,FALSE)</f>
        <v>3</v>
      </c>
      <c r="D1543">
        <f>VLOOKUP(A1543,'[4]Lookup Tables'!$A$2:$D$1487,3,FALSE)</f>
        <v>0.5</v>
      </c>
      <c r="E1543" s="4">
        <f>VLOOKUP(A1543,'[4]Lookup Tables'!$A$2:$D$1487,4,FALSE)</f>
        <v>516700</v>
      </c>
      <c r="F1543" s="6">
        <f t="shared" si="24"/>
        <v>552705.26327440492</v>
      </c>
    </row>
    <row r="1544" spans="1:6" x14ac:dyDescent="0.2">
      <c r="A1544" t="s">
        <v>583</v>
      </c>
      <c r="B1544">
        <v>3.55</v>
      </c>
      <c r="C1544">
        <f>VLOOKUP(A1544,'[4]Lookup Tables'!$A$2:$D$1487,2,FALSE)</f>
        <v>6</v>
      </c>
      <c r="D1544">
        <f>VLOOKUP(A1544,'[4]Lookup Tables'!$A$2:$D$1487,3,FALSE)</f>
        <v>1</v>
      </c>
      <c r="E1544" s="4">
        <f>VLOOKUP(A1544,'[4]Lookup Tables'!$A$2:$D$1487,4,FALSE)</f>
        <v>1375000</v>
      </c>
      <c r="F1544" s="6">
        <f t="shared" si="24"/>
        <v>1470814.2771478742</v>
      </c>
    </row>
    <row r="1545" spans="1:6" x14ac:dyDescent="0.2">
      <c r="A1545" t="s">
        <v>106</v>
      </c>
      <c r="B1545">
        <v>3.69</v>
      </c>
      <c r="C1545">
        <f>VLOOKUP(A1545,'[4]Lookup Tables'!$A$2:$D$1487,2,FALSE)</f>
        <v>5</v>
      </c>
      <c r="D1545">
        <f>VLOOKUP(A1545,'[4]Lookup Tables'!$A$2:$D$1487,3,FALSE)</f>
        <v>1</v>
      </c>
      <c r="E1545" s="4">
        <f>VLOOKUP(A1545,'[4]Lookup Tables'!$A$2:$D$1487,4,FALSE)</f>
        <v>512500</v>
      </c>
      <c r="F1545" s="6">
        <f t="shared" si="24"/>
        <v>548212.59420966229</v>
      </c>
    </row>
    <row r="1546" spans="1:6" x14ac:dyDescent="0.2">
      <c r="A1546" t="s">
        <v>106</v>
      </c>
      <c r="B1546">
        <v>3.89</v>
      </c>
      <c r="C1546">
        <f>VLOOKUP(A1546,'[4]Lookup Tables'!$A$2:$D$1487,2,FALSE)</f>
        <v>5</v>
      </c>
      <c r="D1546">
        <f>VLOOKUP(A1546,'[4]Lookup Tables'!$A$2:$D$1487,3,FALSE)</f>
        <v>1</v>
      </c>
      <c r="E1546" s="4">
        <f>VLOOKUP(A1546,'[4]Lookup Tables'!$A$2:$D$1487,4,FALSE)</f>
        <v>512500</v>
      </c>
      <c r="F1546" s="6">
        <f t="shared" si="24"/>
        <v>548212.59420966229</v>
      </c>
    </row>
    <row r="1547" spans="1:6" x14ac:dyDescent="0.2">
      <c r="A1547" t="s">
        <v>106</v>
      </c>
      <c r="B1547">
        <v>3.32</v>
      </c>
      <c r="C1547">
        <f>VLOOKUP(A1547,'[4]Lookup Tables'!$A$2:$D$1487,2,FALSE)</f>
        <v>5</v>
      </c>
      <c r="D1547">
        <f>VLOOKUP(A1547,'[4]Lookup Tables'!$A$2:$D$1487,3,FALSE)</f>
        <v>1</v>
      </c>
      <c r="E1547" s="4">
        <f>VLOOKUP(A1547,'[4]Lookup Tables'!$A$2:$D$1487,4,FALSE)</f>
        <v>512500</v>
      </c>
      <c r="F1547" s="6">
        <f t="shared" si="24"/>
        <v>548212.59420966229</v>
      </c>
    </row>
    <row r="1548" spans="1:6" x14ac:dyDescent="0.2">
      <c r="A1548" t="s">
        <v>108</v>
      </c>
      <c r="B1548">
        <v>4.1900000000000004</v>
      </c>
      <c r="C1548">
        <f>VLOOKUP(A1548,'[4]Lookup Tables'!$A$2:$D$1487,2,FALSE)</f>
        <v>7</v>
      </c>
      <c r="D1548">
        <f>VLOOKUP(A1548,'[4]Lookup Tables'!$A$2:$D$1487,3,FALSE)</f>
        <v>0.3</v>
      </c>
      <c r="E1548" s="4">
        <f>VLOOKUP(A1548,'[4]Lookup Tables'!$A$2:$D$1487,4,FALSE)</f>
        <v>11400000</v>
      </c>
      <c r="F1548" s="6">
        <f t="shared" si="24"/>
        <v>12194387.461444195</v>
      </c>
    </row>
    <row r="1549" spans="1:6" x14ac:dyDescent="0.2">
      <c r="A1549" t="s">
        <v>585</v>
      </c>
      <c r="B1549">
        <v>2.7</v>
      </c>
      <c r="C1549">
        <f>VLOOKUP(A1549,'[4]Lookup Tables'!$A$2:$D$1487,2,FALSE)</f>
        <v>12</v>
      </c>
      <c r="D1549">
        <f>VLOOKUP(A1549,'[4]Lookup Tables'!$A$2:$D$1487,3,FALSE)</f>
        <v>0.2</v>
      </c>
      <c r="E1549" s="4">
        <f>VLOOKUP(A1549,'[4]Lookup Tables'!$A$2:$D$1487,4,FALSE)</f>
        <v>4000000</v>
      </c>
      <c r="F1549" s="6">
        <f t="shared" si="24"/>
        <v>4278732.4426119989</v>
      </c>
    </row>
    <row r="1550" spans="1:6" x14ac:dyDescent="0.2">
      <c r="A1550" t="s">
        <v>112</v>
      </c>
      <c r="B1550">
        <v>5.71</v>
      </c>
      <c r="C1550">
        <f>VLOOKUP(A1550,'[4]Lookup Tables'!$A$2:$D$1487,2,FALSE)</f>
        <v>2</v>
      </c>
      <c r="D1550">
        <f>VLOOKUP(A1550,'[4]Lookup Tables'!$A$2:$D$1487,3,FALSE)</f>
        <v>-1.4</v>
      </c>
      <c r="E1550" s="4">
        <f>VLOOKUP(A1550,'[4]Lookup Tables'!$A$2:$D$1487,4,FALSE)</f>
        <v>508750</v>
      </c>
      <c r="F1550" s="6">
        <f t="shared" ref="F1550:F1613" si="25">E1550*1.019*1.021*1.021*1.007</f>
        <v>544201.28254471347</v>
      </c>
    </row>
    <row r="1551" spans="1:6" x14ac:dyDescent="0.2">
      <c r="A1551" t="s">
        <v>674</v>
      </c>
      <c r="B1551">
        <v>9</v>
      </c>
      <c r="C1551">
        <f>VLOOKUP(A1551,'[4]Lookup Tables'!$A$2:$D$1487,2,FALSE)</f>
        <v>11</v>
      </c>
      <c r="D1551">
        <f>VLOOKUP(A1551,'[4]Lookup Tables'!$A$2:$D$1487,3,FALSE)</f>
        <v>-0.8</v>
      </c>
      <c r="E1551" s="4">
        <f>VLOOKUP(A1551,'[4]Lookup Tables'!$A$2:$D$1487,4,FALSE)</f>
        <v>950000</v>
      </c>
      <c r="F1551" s="6">
        <f t="shared" si="25"/>
        <v>1016198.9551203495</v>
      </c>
    </row>
    <row r="1552" spans="1:6" x14ac:dyDescent="0.2">
      <c r="A1552" t="s">
        <v>675</v>
      </c>
      <c r="B1552">
        <v>18</v>
      </c>
      <c r="C1552">
        <f>VLOOKUP(A1552,'[4]Lookup Tables'!$A$2:$D$1487,2,FALSE)</f>
        <v>3</v>
      </c>
      <c r="D1552">
        <f>VLOOKUP(A1552,'[4]Lookup Tables'!$A$2:$D$1487,3,FALSE)</f>
        <v>-0.8</v>
      </c>
      <c r="E1552" s="4">
        <f>VLOOKUP(A1552,'[4]Lookup Tables'!$A$2:$D$1487,4,FALSE)</f>
        <v>1021800</v>
      </c>
      <c r="F1552" s="6">
        <f t="shared" si="25"/>
        <v>1093002.202465235</v>
      </c>
    </row>
    <row r="1553" spans="1:6" x14ac:dyDescent="0.2">
      <c r="A1553" t="s">
        <v>114</v>
      </c>
      <c r="B1553">
        <v>3.05</v>
      </c>
      <c r="C1553">
        <f>VLOOKUP(A1553,'[4]Lookup Tables'!$A$2:$D$1487,2,FALSE)</f>
        <v>4</v>
      </c>
      <c r="D1553">
        <f>VLOOKUP(A1553,'[4]Lookup Tables'!$A$2:$D$1487,3,FALSE)</f>
        <v>1</v>
      </c>
      <c r="E1553" s="4">
        <f>VLOOKUP(A1553,'[4]Lookup Tables'!$A$2:$D$1487,4,FALSE)</f>
        <v>517000</v>
      </c>
      <c r="F1553" s="6">
        <f t="shared" si="25"/>
        <v>553026.16820760083</v>
      </c>
    </row>
    <row r="1554" spans="1:6" x14ac:dyDescent="0.2">
      <c r="A1554" t="s">
        <v>676</v>
      </c>
      <c r="B1554">
        <v>5.25</v>
      </c>
      <c r="C1554">
        <f>VLOOKUP(A1554,'[4]Lookup Tables'!$A$2:$D$1487,2,FALSE)</f>
        <v>3</v>
      </c>
      <c r="D1554">
        <f>VLOOKUP(A1554,'[4]Lookup Tables'!$A$2:$D$1487,3,FALSE)</f>
        <v>-0.1</v>
      </c>
      <c r="E1554" s="4">
        <f>VLOOKUP(A1554,'[4]Lookup Tables'!$A$2:$D$1487,4,FALSE)</f>
        <v>512500</v>
      </c>
      <c r="F1554" s="6">
        <f t="shared" si="25"/>
        <v>548212.59420966229</v>
      </c>
    </row>
    <row r="1555" spans="1:6" x14ac:dyDescent="0.2">
      <c r="A1555" t="s">
        <v>677</v>
      </c>
      <c r="B1555">
        <v>4.63</v>
      </c>
      <c r="C1555">
        <f>VLOOKUP(A1555,'[4]Lookup Tables'!$A$2:$D$1487,2,FALSE)</f>
        <v>7</v>
      </c>
      <c r="D1555">
        <f>VLOOKUP(A1555,'[4]Lookup Tables'!$A$2:$D$1487,3,FALSE)</f>
        <v>0</v>
      </c>
      <c r="E1555" s="4">
        <f>VLOOKUP(A1555,'[4]Lookup Tables'!$A$2:$D$1487,4,FALSE)</f>
        <v>800000</v>
      </c>
      <c r="F1555" s="6">
        <f t="shared" si="25"/>
        <v>855746.48852239957</v>
      </c>
    </row>
    <row r="1556" spans="1:6" x14ac:dyDescent="0.2">
      <c r="A1556" t="s">
        <v>678</v>
      </c>
      <c r="B1556">
        <v>16.2</v>
      </c>
      <c r="C1556">
        <f>VLOOKUP(A1556,'[4]Lookup Tables'!$A$2:$D$1487,2,FALSE)</f>
        <v>3</v>
      </c>
      <c r="D1556">
        <f>VLOOKUP(A1556,'[4]Lookup Tables'!$A$2:$D$1487,3,FALSE)</f>
        <v>-0.2</v>
      </c>
      <c r="E1556" s="4">
        <f>VLOOKUP(A1556,'[4]Lookup Tables'!$A$2:$D$1487,4,FALSE)</f>
        <v>1100000</v>
      </c>
      <c r="F1556" s="6">
        <f t="shared" si="25"/>
        <v>1176651.4217182996</v>
      </c>
    </row>
    <row r="1557" spans="1:6" x14ac:dyDescent="0.2">
      <c r="A1557" t="s">
        <v>679</v>
      </c>
      <c r="B1557">
        <v>2.08</v>
      </c>
      <c r="C1557">
        <f>VLOOKUP(A1557,'[4]Lookup Tables'!$A$2:$D$1487,2,FALSE)</f>
        <v>5</v>
      </c>
      <c r="D1557">
        <f>VLOOKUP(A1557,'[4]Lookup Tables'!$A$2:$D$1487,3,FALSE)</f>
        <v>0.7</v>
      </c>
      <c r="E1557" s="4">
        <f>VLOOKUP(A1557,'[4]Lookup Tables'!$A$2:$D$1487,4,FALSE)</f>
        <v>1300000</v>
      </c>
      <c r="F1557" s="6">
        <f t="shared" si="25"/>
        <v>1390588.0438488994</v>
      </c>
    </row>
    <row r="1558" spans="1:6" x14ac:dyDescent="0.2">
      <c r="A1558" t="s">
        <v>117</v>
      </c>
      <c r="B1558">
        <v>3.42</v>
      </c>
      <c r="C1558">
        <f>VLOOKUP(A1558,'[4]Lookup Tables'!$A$2:$D$1487,2,FALSE)</f>
        <v>9</v>
      </c>
      <c r="D1558">
        <f>VLOOKUP(A1558,'[4]Lookup Tables'!$A$2:$D$1487,3,FALSE)</f>
        <v>4.3</v>
      </c>
      <c r="E1558" s="4">
        <f>VLOOKUP(A1558,'[4]Lookup Tables'!$A$2:$D$1487,4,FALSE)</f>
        <v>14000000</v>
      </c>
      <c r="F1558" s="6">
        <f t="shared" si="25"/>
        <v>14975563.549141992</v>
      </c>
    </row>
    <row r="1559" spans="1:6" x14ac:dyDescent="0.2">
      <c r="A1559" t="s">
        <v>680</v>
      </c>
      <c r="B1559">
        <v>5.21</v>
      </c>
      <c r="C1559">
        <f>VLOOKUP(A1559,'[4]Lookup Tables'!$A$2:$D$1487,2,FALSE)</f>
        <v>2</v>
      </c>
      <c r="D1559">
        <f>VLOOKUP(A1559,'[4]Lookup Tables'!$A$2:$D$1487,3,FALSE)</f>
        <v>-0.3</v>
      </c>
      <c r="E1559" s="4">
        <f>VLOOKUP(A1559,'[4]Lookup Tables'!$A$2:$D$1487,4,FALSE)</f>
        <v>508500</v>
      </c>
      <c r="F1559" s="6">
        <f t="shared" si="25"/>
        <v>543933.86176705023</v>
      </c>
    </row>
    <row r="1560" spans="1:6" x14ac:dyDescent="0.2">
      <c r="A1560" t="s">
        <v>463</v>
      </c>
      <c r="B1560">
        <v>2.4300000000000002</v>
      </c>
      <c r="C1560">
        <f>VLOOKUP(A1560,'[4]Lookup Tables'!$A$2:$D$1487,2,FALSE)</f>
        <v>7</v>
      </c>
      <c r="D1560">
        <f>VLOOKUP(A1560,'[4]Lookup Tables'!$A$2:$D$1487,3,FALSE)</f>
        <v>3.9</v>
      </c>
      <c r="E1560" s="4">
        <f>VLOOKUP(A1560,'[4]Lookup Tables'!$A$2:$D$1487,4,FALSE)</f>
        <v>9250000</v>
      </c>
      <c r="F1560" s="6">
        <f t="shared" si="25"/>
        <v>9894568.7735402472</v>
      </c>
    </row>
    <row r="1561" spans="1:6" x14ac:dyDescent="0.2">
      <c r="A1561" t="s">
        <v>119</v>
      </c>
      <c r="B1561">
        <v>3.51</v>
      </c>
      <c r="C1561">
        <f>VLOOKUP(A1561,'[4]Lookup Tables'!$A$2:$D$1487,2,FALSE)</f>
        <v>3</v>
      </c>
      <c r="D1561">
        <f>VLOOKUP(A1561,'[4]Lookup Tables'!$A$2:$D$1487,3,FALSE)</f>
        <v>0.9</v>
      </c>
      <c r="E1561" s="4">
        <f>VLOOKUP(A1561,'[4]Lookup Tables'!$A$2:$D$1487,4,FALSE)</f>
        <v>509000</v>
      </c>
      <c r="F1561" s="6">
        <f t="shared" si="25"/>
        <v>544468.70332237682</v>
      </c>
    </row>
    <row r="1562" spans="1:6" x14ac:dyDescent="0.2">
      <c r="A1562" t="s">
        <v>120</v>
      </c>
      <c r="B1562">
        <v>3.34</v>
      </c>
      <c r="C1562">
        <f>VLOOKUP(A1562,'[4]Lookup Tables'!$A$2:$D$1487,2,FALSE)</f>
        <v>2</v>
      </c>
      <c r="D1562">
        <f>VLOOKUP(A1562,'[4]Lookup Tables'!$A$2:$D$1487,3,FALSE)</f>
        <v>0.4</v>
      </c>
      <c r="E1562" s="4">
        <f>VLOOKUP(A1562,'[4]Lookup Tables'!$A$2:$D$1487,4,FALSE)</f>
        <v>510000</v>
      </c>
      <c r="F1562" s="6">
        <f t="shared" si="25"/>
        <v>545538.38643302978</v>
      </c>
    </row>
    <row r="1563" spans="1:6" x14ac:dyDescent="0.2">
      <c r="A1563" t="s">
        <v>464</v>
      </c>
      <c r="B1563">
        <v>5.63</v>
      </c>
      <c r="C1563">
        <f>VLOOKUP(A1563,'[4]Lookup Tables'!$A$2:$D$1487,2,FALSE)</f>
        <v>10</v>
      </c>
      <c r="D1563">
        <f>VLOOKUP(A1563,'[4]Lookup Tables'!$A$2:$D$1487,3,FALSE)</f>
        <v>-1.9</v>
      </c>
      <c r="E1563" s="4">
        <f>VLOOKUP(A1563,'[4]Lookup Tables'!$A$2:$D$1487,4,FALSE)</f>
        <v>12500000</v>
      </c>
      <c r="F1563" s="6">
        <f t="shared" si="25"/>
        <v>13371038.883162493</v>
      </c>
    </row>
    <row r="1564" spans="1:6" x14ac:dyDescent="0.2">
      <c r="A1564" t="s">
        <v>465</v>
      </c>
      <c r="B1564">
        <v>4.25</v>
      </c>
      <c r="C1564">
        <f>VLOOKUP(A1564,'[4]Lookup Tables'!$A$2:$D$1487,2,FALSE)</f>
        <v>3</v>
      </c>
      <c r="D1564">
        <f>VLOOKUP(A1564,'[4]Lookup Tables'!$A$2:$D$1487,3,FALSE)</f>
        <v>1</v>
      </c>
      <c r="E1564" s="4">
        <f>VLOOKUP(A1564,'[4]Lookup Tables'!$A$2:$D$1487,4,FALSE)</f>
        <v>522000</v>
      </c>
      <c r="F1564" s="6">
        <f t="shared" si="25"/>
        <v>558374.58376086585</v>
      </c>
    </row>
    <row r="1565" spans="1:6" x14ac:dyDescent="0.2">
      <c r="A1565" t="s">
        <v>586</v>
      </c>
      <c r="B1565">
        <v>5.9</v>
      </c>
      <c r="C1565">
        <f>VLOOKUP(A1565,'[4]Lookup Tables'!$A$2:$D$1487,2,FALSE)</f>
        <v>6</v>
      </c>
      <c r="D1565">
        <f>VLOOKUP(A1565,'[4]Lookup Tables'!$A$2:$D$1487,3,FALSE)</f>
        <v>-0.8</v>
      </c>
      <c r="E1565" s="4">
        <f>VLOOKUP(A1565,'[4]Lookup Tables'!$A$2:$D$1487,4,FALSE)</f>
        <v>5300000</v>
      </c>
      <c r="F1565" s="6">
        <f t="shared" si="25"/>
        <v>5669320.4864608971</v>
      </c>
    </row>
    <row r="1566" spans="1:6" x14ac:dyDescent="0.2">
      <c r="A1566" t="s">
        <v>123</v>
      </c>
      <c r="B1566">
        <v>3.84</v>
      </c>
      <c r="C1566">
        <f>VLOOKUP(A1566,'[4]Lookup Tables'!$A$2:$D$1487,2,FALSE)</f>
        <v>3</v>
      </c>
      <c r="D1566">
        <f>VLOOKUP(A1566,'[4]Lookup Tables'!$A$2:$D$1487,3,FALSE)</f>
        <v>3.2</v>
      </c>
      <c r="E1566" s="4">
        <f>VLOOKUP(A1566,'[4]Lookup Tables'!$A$2:$D$1487,4,FALSE)</f>
        <v>537500</v>
      </c>
      <c r="F1566" s="6">
        <f t="shared" si="25"/>
        <v>574954.67197598738</v>
      </c>
    </row>
    <row r="1567" spans="1:6" x14ac:dyDescent="0.2">
      <c r="A1567" t="s">
        <v>466</v>
      </c>
      <c r="B1567">
        <v>1.8</v>
      </c>
      <c r="C1567">
        <f>VLOOKUP(A1567,'[4]Lookup Tables'!$A$2:$D$1487,2,FALSE)</f>
        <v>2</v>
      </c>
      <c r="D1567">
        <f>VLOOKUP(A1567,'[4]Lookup Tables'!$A$2:$D$1487,3,FALSE)</f>
        <v>1.7</v>
      </c>
      <c r="E1567" s="4">
        <f>VLOOKUP(A1567,'[4]Lookup Tables'!$A$2:$D$1487,4,FALSE)</f>
        <v>519000</v>
      </c>
      <c r="F1567" s="6">
        <f t="shared" si="25"/>
        <v>555165.53442890686</v>
      </c>
    </row>
    <row r="1568" spans="1:6" x14ac:dyDescent="0.2">
      <c r="A1568" t="s">
        <v>681</v>
      </c>
      <c r="B1568">
        <v>2.4300000000000002</v>
      </c>
      <c r="C1568">
        <f>VLOOKUP(A1568,'[4]Lookup Tables'!$A$2:$D$1487,2,FALSE)</f>
        <v>2</v>
      </c>
      <c r="D1568">
        <f>VLOOKUP(A1568,'[4]Lookup Tables'!$A$2:$D$1487,3,FALSE)</f>
        <v>0.7</v>
      </c>
      <c r="E1568" s="4">
        <f>VLOOKUP(A1568,'[4]Lookup Tables'!$A$2:$D$1487,4,FALSE)</f>
        <v>509125</v>
      </c>
      <c r="F1568" s="6">
        <f t="shared" si="25"/>
        <v>544602.4137112085</v>
      </c>
    </row>
    <row r="1569" spans="1:6" x14ac:dyDescent="0.2">
      <c r="A1569" t="s">
        <v>682</v>
      </c>
      <c r="B1569">
        <v>18</v>
      </c>
      <c r="C1569">
        <f>VLOOKUP(A1569,'[4]Lookup Tables'!$A$2:$D$1487,2,FALSE)</f>
        <v>13</v>
      </c>
      <c r="D1569">
        <f>VLOOKUP(A1569,'[4]Lookup Tables'!$A$2:$D$1487,3,FALSE)</f>
        <v>-0.5</v>
      </c>
      <c r="E1569" s="4">
        <f>VLOOKUP(A1569,'[4]Lookup Tables'!$A$2:$D$1487,4,FALSE)</f>
        <v>4000000</v>
      </c>
      <c r="F1569" s="6">
        <f t="shared" si="25"/>
        <v>4278732.4426119989</v>
      </c>
    </row>
    <row r="1570" spans="1:6" x14ac:dyDescent="0.2">
      <c r="A1570" t="s">
        <v>468</v>
      </c>
      <c r="B1570">
        <v>3.01</v>
      </c>
      <c r="C1570">
        <f>VLOOKUP(A1570,'[4]Lookup Tables'!$A$2:$D$1487,2,FALSE)</f>
        <v>6</v>
      </c>
      <c r="D1570">
        <f>VLOOKUP(A1570,'[4]Lookup Tables'!$A$2:$D$1487,3,FALSE)</f>
        <v>1.2</v>
      </c>
      <c r="E1570" s="4">
        <f>VLOOKUP(A1570,'[4]Lookup Tables'!$A$2:$D$1487,4,FALSE)</f>
        <v>800000</v>
      </c>
      <c r="F1570" s="6">
        <f t="shared" si="25"/>
        <v>855746.48852239957</v>
      </c>
    </row>
    <row r="1571" spans="1:6" x14ac:dyDescent="0.2">
      <c r="A1571" t="s">
        <v>132</v>
      </c>
      <c r="B1571">
        <v>3.79</v>
      </c>
      <c r="C1571">
        <f>VLOOKUP(A1571,'[4]Lookup Tables'!$A$2:$D$1487,2,FALSE)</f>
        <v>8</v>
      </c>
      <c r="D1571">
        <f>VLOOKUP(A1571,'[4]Lookup Tables'!$A$2:$D$1487,3,FALSE)</f>
        <v>2.5</v>
      </c>
      <c r="E1571" s="4">
        <f>VLOOKUP(A1571,'[4]Lookup Tables'!$A$2:$D$1487,4,FALSE)</f>
        <v>11000000</v>
      </c>
      <c r="F1571" s="6">
        <f t="shared" si="25"/>
        <v>11766514.217182994</v>
      </c>
    </row>
    <row r="1572" spans="1:6" x14ac:dyDescent="0.2">
      <c r="A1572" t="s">
        <v>133</v>
      </c>
      <c r="B1572">
        <v>4.91</v>
      </c>
      <c r="C1572">
        <f>VLOOKUP(A1572,'[4]Lookup Tables'!$A$2:$D$1487,2,FALSE)</f>
        <v>4</v>
      </c>
      <c r="D1572">
        <f>VLOOKUP(A1572,'[4]Lookup Tables'!$A$2:$D$1487,3,FALSE)</f>
        <v>0.3</v>
      </c>
      <c r="E1572" s="4">
        <f>VLOOKUP(A1572,'[4]Lookup Tables'!$A$2:$D$1487,4,FALSE)</f>
        <v>3275000</v>
      </c>
      <c r="F1572" s="6">
        <f t="shared" si="25"/>
        <v>3503212.1873885733</v>
      </c>
    </row>
    <row r="1573" spans="1:6" x14ac:dyDescent="0.2">
      <c r="A1573" t="s">
        <v>683</v>
      </c>
      <c r="B1573">
        <v>5.95</v>
      </c>
      <c r="C1573">
        <f>VLOOKUP(A1573,'[4]Lookup Tables'!$A$2:$D$1487,2,FALSE)</f>
        <v>11</v>
      </c>
      <c r="D1573">
        <f>VLOOKUP(A1573,'[4]Lookup Tables'!$A$2:$D$1487,3,FALSE)</f>
        <v>-0.6</v>
      </c>
      <c r="E1573" s="4">
        <f>VLOOKUP(A1573,'[4]Lookup Tables'!$A$2:$D$1487,4,FALSE)</f>
        <v>1000000</v>
      </c>
      <c r="F1573" s="6">
        <f t="shared" si="25"/>
        <v>1069683.1106529997</v>
      </c>
    </row>
    <row r="1574" spans="1:6" x14ac:dyDescent="0.2">
      <c r="A1574" t="s">
        <v>138</v>
      </c>
      <c r="B1574">
        <v>4.05</v>
      </c>
      <c r="C1574">
        <f>VLOOKUP(A1574,'[4]Lookup Tables'!$A$2:$D$1487,2,FALSE)</f>
        <v>2</v>
      </c>
      <c r="D1574">
        <f>VLOOKUP(A1574,'[4]Lookup Tables'!$A$2:$D$1487,3,FALSE)</f>
        <v>1.1000000000000001</v>
      </c>
      <c r="E1574" s="4">
        <f>VLOOKUP(A1574,'[4]Lookup Tables'!$A$2:$D$1487,4,FALSE)</f>
        <v>507500</v>
      </c>
      <c r="F1574" s="6">
        <f t="shared" si="25"/>
        <v>542864.17865639739</v>
      </c>
    </row>
    <row r="1575" spans="1:6" x14ac:dyDescent="0.2">
      <c r="A1575" t="s">
        <v>141</v>
      </c>
      <c r="B1575">
        <v>2.73</v>
      </c>
      <c r="C1575">
        <f>VLOOKUP(A1575,'[4]Lookup Tables'!$A$2:$D$1487,2,FALSE)</f>
        <v>3</v>
      </c>
      <c r="D1575">
        <f>VLOOKUP(A1575,'[4]Lookup Tables'!$A$2:$D$1487,3,FALSE)</f>
        <v>5.4</v>
      </c>
      <c r="E1575" s="4">
        <f>VLOOKUP(A1575,'[4]Lookup Tables'!$A$2:$D$1487,4,FALSE)</f>
        <v>512500</v>
      </c>
      <c r="F1575" s="6">
        <f t="shared" si="25"/>
        <v>548212.59420966229</v>
      </c>
    </row>
    <row r="1576" spans="1:6" x14ac:dyDescent="0.2">
      <c r="A1576" t="s">
        <v>143</v>
      </c>
      <c r="B1576">
        <v>6.88</v>
      </c>
      <c r="C1576">
        <f>VLOOKUP(A1576,'[4]Lookup Tables'!$A$2:$D$1487,2,FALSE)</f>
        <v>2</v>
      </c>
      <c r="D1576">
        <f>VLOOKUP(A1576,'[4]Lookup Tables'!$A$2:$D$1487,3,FALSE)</f>
        <v>-1.8</v>
      </c>
      <c r="E1576" s="4">
        <f>VLOOKUP(A1576,'[4]Lookup Tables'!$A$2:$D$1487,4,FALSE)</f>
        <v>515000</v>
      </c>
      <c r="F1576" s="6">
        <f t="shared" si="25"/>
        <v>550886.80198629491</v>
      </c>
    </row>
    <row r="1577" spans="1:6" x14ac:dyDescent="0.2">
      <c r="A1577" t="s">
        <v>144</v>
      </c>
      <c r="B1577">
        <v>3.1</v>
      </c>
      <c r="C1577">
        <f>VLOOKUP(A1577,'[4]Lookup Tables'!$A$2:$D$1487,2,FALSE)</f>
        <v>7</v>
      </c>
      <c r="D1577">
        <f>VLOOKUP(A1577,'[4]Lookup Tables'!$A$2:$D$1487,3,FALSE)</f>
        <v>0.5</v>
      </c>
      <c r="E1577" s="4">
        <f>VLOOKUP(A1577,'[4]Lookup Tables'!$A$2:$D$1487,4,FALSE)</f>
        <v>6000000</v>
      </c>
      <c r="F1577" s="6">
        <f t="shared" si="25"/>
        <v>6418098.6639179969</v>
      </c>
    </row>
    <row r="1578" spans="1:6" x14ac:dyDescent="0.2">
      <c r="A1578" t="s">
        <v>684</v>
      </c>
      <c r="B1578">
        <v>10.130000000000001</v>
      </c>
      <c r="C1578">
        <f>VLOOKUP(A1578,'[4]Lookup Tables'!$A$2:$D$1487,2,FALSE)</f>
        <v>13</v>
      </c>
      <c r="D1578">
        <f>VLOOKUP(A1578,'[4]Lookup Tables'!$A$2:$D$1487,3,FALSE)</f>
        <v>-0.7</v>
      </c>
      <c r="E1578" s="4">
        <f>VLOOKUP(A1578,'[4]Lookup Tables'!$A$2:$D$1487,4,FALSE)</f>
        <v>1500000</v>
      </c>
      <c r="F1578" s="6">
        <f t="shared" si="25"/>
        <v>1604524.6659794992</v>
      </c>
    </row>
    <row r="1579" spans="1:6" x14ac:dyDescent="0.2">
      <c r="A1579" t="s">
        <v>145</v>
      </c>
      <c r="B1579">
        <v>1.66</v>
      </c>
      <c r="C1579">
        <f>VLOOKUP(A1579,'[4]Lookup Tables'!$A$2:$D$1487,2,FALSE)</f>
        <v>12</v>
      </c>
      <c r="D1579">
        <f>VLOOKUP(A1579,'[4]Lookup Tables'!$A$2:$D$1487,3,FALSE)</f>
        <v>9.5</v>
      </c>
      <c r="E1579" s="4">
        <f>VLOOKUP(A1579,'[4]Lookup Tables'!$A$2:$D$1487,4,FALSE)</f>
        <v>25000000</v>
      </c>
      <c r="F1579" s="6">
        <f t="shared" si="25"/>
        <v>26742077.766324986</v>
      </c>
    </row>
    <row r="1580" spans="1:6" x14ac:dyDescent="0.2">
      <c r="A1580" t="s">
        <v>685</v>
      </c>
      <c r="B1580">
        <v>2.94</v>
      </c>
      <c r="C1580">
        <f>VLOOKUP(A1580,'[4]Lookup Tables'!$A$2:$D$1487,2,FALSE)</f>
        <v>13</v>
      </c>
      <c r="D1580">
        <f>VLOOKUP(A1580,'[4]Lookup Tables'!$A$2:$D$1487,3,FALSE)</f>
        <v>0.6</v>
      </c>
      <c r="E1580" s="4">
        <f>VLOOKUP(A1580,'[4]Lookup Tables'!$A$2:$D$1487,4,FALSE)</f>
        <v>4250000</v>
      </c>
      <c r="F1580" s="6">
        <f t="shared" si="25"/>
        <v>4546153.2202752493</v>
      </c>
    </row>
    <row r="1581" spans="1:6" x14ac:dyDescent="0.2">
      <c r="A1581" t="s">
        <v>146</v>
      </c>
      <c r="B1581">
        <v>1.99</v>
      </c>
      <c r="C1581">
        <f>VLOOKUP(A1581,'[4]Lookup Tables'!$A$2:$D$1487,2,FALSE)</f>
        <v>4</v>
      </c>
      <c r="D1581">
        <f>VLOOKUP(A1581,'[4]Lookup Tables'!$A$2:$D$1487,3,FALSE)</f>
        <v>0.6</v>
      </c>
      <c r="E1581" s="4">
        <f>VLOOKUP(A1581,'[4]Lookup Tables'!$A$2:$D$1487,4,FALSE)</f>
        <v>531500</v>
      </c>
      <c r="F1581" s="6">
        <f t="shared" si="25"/>
        <v>568536.57331206929</v>
      </c>
    </row>
    <row r="1582" spans="1:6" x14ac:dyDescent="0.2">
      <c r="A1582" t="s">
        <v>686</v>
      </c>
      <c r="B1582">
        <v>5.95</v>
      </c>
      <c r="C1582">
        <f>VLOOKUP(A1582,'[4]Lookup Tables'!$A$2:$D$1487,2,FALSE)</f>
        <v>12</v>
      </c>
      <c r="D1582">
        <f>VLOOKUP(A1582,'[4]Lookup Tables'!$A$2:$D$1487,3,FALSE)</f>
        <v>-1.5</v>
      </c>
      <c r="E1582" s="4">
        <f>VLOOKUP(A1582,'[4]Lookup Tables'!$A$2:$D$1487,4,FALSE)</f>
        <v>9000000</v>
      </c>
      <c r="F1582" s="6">
        <f t="shared" si="25"/>
        <v>9627147.9958769977</v>
      </c>
    </row>
    <row r="1583" spans="1:6" x14ac:dyDescent="0.2">
      <c r="A1583" t="s">
        <v>687</v>
      </c>
      <c r="B1583">
        <v>4.28</v>
      </c>
      <c r="C1583">
        <f>VLOOKUP(A1583,'[4]Lookup Tables'!$A$2:$D$1487,2,FALSE)</f>
        <v>5</v>
      </c>
      <c r="D1583">
        <f>VLOOKUP(A1583,'[4]Lookup Tables'!$A$2:$D$1487,3,FALSE)</f>
        <v>0</v>
      </c>
      <c r="E1583" s="4">
        <f>VLOOKUP(A1583,'[4]Lookup Tables'!$A$2:$D$1487,4,FALSE)</f>
        <v>517100</v>
      </c>
      <c r="F1583" s="6">
        <f t="shared" si="25"/>
        <v>553133.13651866617</v>
      </c>
    </row>
    <row r="1584" spans="1:6" x14ac:dyDescent="0.2">
      <c r="A1584" t="s">
        <v>688</v>
      </c>
      <c r="B1584">
        <v>3.35</v>
      </c>
      <c r="C1584">
        <f>VLOOKUP(A1584,'[4]Lookup Tables'!$A$2:$D$1487,2,FALSE)</f>
        <v>2</v>
      </c>
      <c r="D1584">
        <f>VLOOKUP(A1584,'[4]Lookup Tables'!$A$2:$D$1487,3,FALSE)</f>
        <v>0.8</v>
      </c>
      <c r="E1584" s="4">
        <f>VLOOKUP(A1584,'[4]Lookup Tables'!$A$2:$D$1487,4,FALSE)</f>
        <v>507500</v>
      </c>
      <c r="F1584" s="6">
        <f t="shared" si="25"/>
        <v>542864.17865639739</v>
      </c>
    </row>
    <row r="1585" spans="1:6" x14ac:dyDescent="0.2">
      <c r="A1585" t="s">
        <v>152</v>
      </c>
      <c r="B1585">
        <v>3.74</v>
      </c>
      <c r="C1585">
        <f>VLOOKUP(A1585,'[4]Lookup Tables'!$A$2:$D$1487,2,FALSE)</f>
        <v>10</v>
      </c>
      <c r="D1585">
        <f>VLOOKUP(A1585,'[4]Lookup Tables'!$A$2:$D$1487,3,FALSE)</f>
        <v>1.6</v>
      </c>
      <c r="E1585" s="4">
        <f>VLOOKUP(A1585,'[4]Lookup Tables'!$A$2:$D$1487,4,FALSE)</f>
        <v>9000000</v>
      </c>
      <c r="F1585" s="6">
        <f t="shared" si="25"/>
        <v>9627147.9958769977</v>
      </c>
    </row>
    <row r="1586" spans="1:6" x14ac:dyDescent="0.2">
      <c r="A1586" t="s">
        <v>473</v>
      </c>
      <c r="B1586">
        <v>5.3</v>
      </c>
      <c r="C1586">
        <f>VLOOKUP(A1586,'[4]Lookup Tables'!$A$2:$D$1487,2,FALSE)</f>
        <v>5</v>
      </c>
      <c r="D1586">
        <f>VLOOKUP(A1586,'[4]Lookup Tables'!$A$2:$D$1487,3,FALSE)</f>
        <v>-0.8</v>
      </c>
      <c r="E1586" s="4">
        <f>VLOOKUP(A1586,'[4]Lookup Tables'!$A$2:$D$1487,4,FALSE)</f>
        <v>520000</v>
      </c>
      <c r="F1586" s="6">
        <f t="shared" si="25"/>
        <v>556235.21753955982</v>
      </c>
    </row>
    <row r="1587" spans="1:6" x14ac:dyDescent="0.2">
      <c r="A1587" t="s">
        <v>689</v>
      </c>
      <c r="B1587">
        <v>4.8600000000000003</v>
      </c>
      <c r="C1587">
        <f>VLOOKUP(A1587,'[4]Lookup Tables'!$A$2:$D$1487,2,FALSE)</f>
        <v>14</v>
      </c>
      <c r="D1587">
        <f>VLOOKUP(A1587,'[4]Lookup Tables'!$A$2:$D$1487,3,FALSE)</f>
        <v>0.6</v>
      </c>
      <c r="E1587" s="4">
        <f>VLOOKUP(A1587,'[4]Lookup Tables'!$A$2:$D$1487,4,FALSE)</f>
        <v>5000000</v>
      </c>
      <c r="F1587" s="6">
        <f t="shared" si="25"/>
        <v>5348415.553264997</v>
      </c>
    </row>
    <row r="1588" spans="1:6" x14ac:dyDescent="0.2">
      <c r="A1588" t="s">
        <v>690</v>
      </c>
      <c r="B1588">
        <v>3.6</v>
      </c>
      <c r="C1588">
        <f>VLOOKUP(A1588,'[4]Lookup Tables'!$A$2:$D$1487,2,FALSE)</f>
        <v>13</v>
      </c>
      <c r="D1588">
        <f>VLOOKUP(A1588,'[4]Lookup Tables'!$A$2:$D$1487,3,FALSE)</f>
        <v>2.1</v>
      </c>
      <c r="E1588" s="4">
        <f>VLOOKUP(A1588,'[4]Lookup Tables'!$A$2:$D$1487,4,FALSE)</f>
        <v>10000000</v>
      </c>
      <c r="F1588" s="6">
        <f t="shared" si="25"/>
        <v>10696831.106529994</v>
      </c>
    </row>
    <row r="1589" spans="1:6" x14ac:dyDescent="0.2">
      <c r="A1589" t="s">
        <v>690</v>
      </c>
      <c r="B1589">
        <v>3.42</v>
      </c>
      <c r="C1589">
        <f>VLOOKUP(A1589,'[4]Lookup Tables'!$A$2:$D$1487,2,FALSE)</f>
        <v>13</v>
      </c>
      <c r="D1589">
        <f>VLOOKUP(A1589,'[4]Lookup Tables'!$A$2:$D$1487,3,FALSE)</f>
        <v>2.1</v>
      </c>
      <c r="E1589" s="4">
        <f>VLOOKUP(A1589,'[4]Lookup Tables'!$A$2:$D$1487,4,FALSE)</f>
        <v>10000000</v>
      </c>
      <c r="F1589" s="6">
        <f t="shared" si="25"/>
        <v>10696831.106529994</v>
      </c>
    </row>
    <row r="1590" spans="1:6" x14ac:dyDescent="0.2">
      <c r="A1590" t="s">
        <v>690</v>
      </c>
      <c r="B1590">
        <v>4.01</v>
      </c>
      <c r="C1590">
        <f>VLOOKUP(A1590,'[4]Lookup Tables'!$A$2:$D$1487,2,FALSE)</f>
        <v>13</v>
      </c>
      <c r="D1590">
        <f>VLOOKUP(A1590,'[4]Lookup Tables'!$A$2:$D$1487,3,FALSE)</f>
        <v>2.1</v>
      </c>
      <c r="E1590" s="4">
        <f>VLOOKUP(A1590,'[4]Lookup Tables'!$A$2:$D$1487,4,FALSE)</f>
        <v>10000000</v>
      </c>
      <c r="F1590" s="6">
        <f t="shared" si="25"/>
        <v>10696831.106529994</v>
      </c>
    </row>
    <row r="1591" spans="1:6" x14ac:dyDescent="0.2">
      <c r="A1591" t="s">
        <v>154</v>
      </c>
      <c r="B1591">
        <v>1.9</v>
      </c>
      <c r="C1591">
        <f>VLOOKUP(A1591,'[4]Lookup Tables'!$A$2:$D$1487,2,FALSE)</f>
        <v>4</v>
      </c>
      <c r="D1591">
        <f>VLOOKUP(A1591,'[4]Lookup Tables'!$A$2:$D$1487,3,FALSE)</f>
        <v>2</v>
      </c>
      <c r="E1591" s="4">
        <f>VLOOKUP(A1591,'[4]Lookup Tables'!$A$2:$D$1487,4,FALSE)</f>
        <v>513900</v>
      </c>
      <c r="F1591" s="6">
        <f t="shared" si="25"/>
        <v>549710.1505645765</v>
      </c>
    </row>
    <row r="1592" spans="1:6" x14ac:dyDescent="0.2">
      <c r="A1592" t="s">
        <v>476</v>
      </c>
      <c r="B1592">
        <v>2.71</v>
      </c>
      <c r="C1592">
        <f>VLOOKUP(A1592,'[4]Lookup Tables'!$A$2:$D$1487,2,FALSE)</f>
        <v>3</v>
      </c>
      <c r="D1592">
        <f>VLOOKUP(A1592,'[4]Lookup Tables'!$A$2:$D$1487,3,FALSE)</f>
        <v>4.7</v>
      </c>
      <c r="E1592" s="4">
        <f>VLOOKUP(A1592,'[4]Lookup Tables'!$A$2:$D$1487,4,FALSE)</f>
        <v>614125</v>
      </c>
      <c r="F1592" s="6">
        <f t="shared" si="25"/>
        <v>656919.14032977342</v>
      </c>
    </row>
    <row r="1593" spans="1:6" x14ac:dyDescent="0.2">
      <c r="A1593" t="s">
        <v>155</v>
      </c>
      <c r="B1593">
        <v>3.69</v>
      </c>
      <c r="C1593">
        <f>VLOOKUP(A1593,'[4]Lookup Tables'!$A$2:$D$1487,2,FALSE)</f>
        <v>6</v>
      </c>
      <c r="D1593">
        <f>VLOOKUP(A1593,'[4]Lookup Tables'!$A$2:$D$1487,3,FALSE)</f>
        <v>-0.1</v>
      </c>
      <c r="E1593" s="4">
        <f>VLOOKUP(A1593,'[4]Lookup Tables'!$A$2:$D$1487,4,FALSE)</f>
        <v>522500</v>
      </c>
      <c r="F1593" s="6">
        <f t="shared" si="25"/>
        <v>558909.42531619233</v>
      </c>
    </row>
    <row r="1594" spans="1:6" x14ac:dyDescent="0.2">
      <c r="A1594" t="s">
        <v>157</v>
      </c>
      <c r="B1594">
        <v>4.62</v>
      </c>
      <c r="C1594">
        <f>VLOOKUP(A1594,'[4]Lookup Tables'!$A$2:$D$1487,2,FALSE)</f>
        <v>6</v>
      </c>
      <c r="D1594">
        <f>VLOOKUP(A1594,'[4]Lookup Tables'!$A$2:$D$1487,3,FALSE)</f>
        <v>0.2</v>
      </c>
      <c r="E1594" s="4">
        <f>VLOOKUP(A1594,'[4]Lookup Tables'!$A$2:$D$1487,4,FALSE)</f>
        <v>4275000</v>
      </c>
      <c r="F1594" s="6">
        <f t="shared" si="25"/>
        <v>4572895.2980415737</v>
      </c>
    </row>
    <row r="1595" spans="1:6" x14ac:dyDescent="0.2">
      <c r="A1595" t="s">
        <v>158</v>
      </c>
      <c r="B1595">
        <v>3.55</v>
      </c>
      <c r="C1595">
        <f>VLOOKUP(A1595,'[4]Lookup Tables'!$A$2:$D$1487,2,FALSE)</f>
        <v>3</v>
      </c>
      <c r="D1595">
        <f>VLOOKUP(A1595,'[4]Lookup Tables'!$A$2:$D$1487,3,FALSE)</f>
        <v>0.4</v>
      </c>
      <c r="E1595" s="4">
        <f>VLOOKUP(A1595,'[4]Lookup Tables'!$A$2:$D$1487,4,FALSE)</f>
        <v>509500</v>
      </c>
      <c r="F1595" s="6">
        <f t="shared" si="25"/>
        <v>545003.54487770319</v>
      </c>
    </row>
    <row r="1596" spans="1:6" x14ac:dyDescent="0.2">
      <c r="A1596" t="s">
        <v>159</v>
      </c>
      <c r="B1596">
        <v>3.95</v>
      </c>
      <c r="C1596">
        <f>VLOOKUP(A1596,'[4]Lookup Tables'!$A$2:$D$1487,2,FALSE)</f>
        <v>2</v>
      </c>
      <c r="D1596">
        <f>VLOOKUP(A1596,'[4]Lookup Tables'!$A$2:$D$1487,3,FALSE)</f>
        <v>1.2</v>
      </c>
      <c r="E1596" s="4">
        <f>VLOOKUP(A1596,'[4]Lookup Tables'!$A$2:$D$1487,4,FALSE)</f>
        <v>510000</v>
      </c>
      <c r="F1596" s="6">
        <f t="shared" si="25"/>
        <v>545538.38643302978</v>
      </c>
    </row>
    <row r="1597" spans="1:6" x14ac:dyDescent="0.2">
      <c r="A1597" t="s">
        <v>160</v>
      </c>
      <c r="B1597">
        <v>2.92</v>
      </c>
      <c r="C1597">
        <f>VLOOKUP(A1597,'[4]Lookup Tables'!$A$2:$D$1487,2,FALSE)</f>
        <v>5</v>
      </c>
      <c r="D1597">
        <f>VLOOKUP(A1597,'[4]Lookup Tables'!$A$2:$D$1487,3,FALSE)</f>
        <v>1.1000000000000001</v>
      </c>
      <c r="E1597" s="4">
        <f>VLOOKUP(A1597,'[4]Lookup Tables'!$A$2:$D$1487,4,FALSE)</f>
        <v>518400</v>
      </c>
      <c r="F1597" s="6">
        <f t="shared" si="25"/>
        <v>554523.72456251504</v>
      </c>
    </row>
    <row r="1598" spans="1:6" x14ac:dyDescent="0.2">
      <c r="A1598" t="s">
        <v>161</v>
      </c>
      <c r="B1598">
        <v>4.28</v>
      </c>
      <c r="C1598">
        <f>VLOOKUP(A1598,'[4]Lookup Tables'!$A$2:$D$1487,2,FALSE)</f>
        <v>6</v>
      </c>
      <c r="D1598">
        <f>VLOOKUP(A1598,'[4]Lookup Tables'!$A$2:$D$1487,3,FALSE)</f>
        <v>-0.2</v>
      </c>
      <c r="E1598" s="4">
        <f>VLOOKUP(A1598,'[4]Lookup Tables'!$A$2:$D$1487,4,FALSE)</f>
        <v>2000000</v>
      </c>
      <c r="F1598" s="6">
        <f t="shared" si="25"/>
        <v>2139366.2213059994</v>
      </c>
    </row>
    <row r="1599" spans="1:6" x14ac:dyDescent="0.2">
      <c r="A1599" t="s">
        <v>164</v>
      </c>
      <c r="B1599">
        <v>3.53</v>
      </c>
      <c r="C1599">
        <f>VLOOKUP(A1599,'[4]Lookup Tables'!$A$2:$D$1487,2,FALSE)</f>
        <v>11</v>
      </c>
      <c r="D1599">
        <f>VLOOKUP(A1599,'[4]Lookup Tables'!$A$2:$D$1487,3,FALSE)</f>
        <v>4.5</v>
      </c>
      <c r="E1599" s="4">
        <f>VLOOKUP(A1599,'[4]Lookup Tables'!$A$2:$D$1487,4,FALSE)</f>
        <v>24857000</v>
      </c>
      <c r="F1599" s="6">
        <f t="shared" si="25"/>
        <v>26589113.081501607</v>
      </c>
    </row>
    <row r="1600" spans="1:6" x14ac:dyDescent="0.2">
      <c r="A1600" t="s">
        <v>691</v>
      </c>
      <c r="B1600">
        <v>4.3600000000000003</v>
      </c>
      <c r="C1600">
        <f>VLOOKUP(A1600,'[4]Lookup Tables'!$A$2:$D$1487,2,FALSE)</f>
        <v>10</v>
      </c>
      <c r="D1600">
        <f>VLOOKUP(A1600,'[4]Lookup Tables'!$A$2:$D$1487,3,FALSE)</f>
        <v>-0.2</v>
      </c>
      <c r="E1600" s="4">
        <f>VLOOKUP(A1600,'[4]Lookup Tables'!$A$2:$D$1487,4,FALSE)</f>
        <v>2650000</v>
      </c>
      <c r="F1600" s="6">
        <f t="shared" si="25"/>
        <v>2834660.2432304486</v>
      </c>
    </row>
    <row r="1601" spans="1:6" x14ac:dyDescent="0.2">
      <c r="A1601" t="s">
        <v>165</v>
      </c>
      <c r="B1601">
        <v>2.71</v>
      </c>
      <c r="C1601">
        <f>VLOOKUP(A1601,'[4]Lookup Tables'!$A$2:$D$1487,2,FALSE)</f>
        <v>5</v>
      </c>
      <c r="D1601">
        <f>VLOOKUP(A1601,'[4]Lookup Tables'!$A$2:$D$1487,3,FALSE)</f>
        <v>1.5</v>
      </c>
      <c r="E1601" s="4">
        <f>VLOOKUP(A1601,'[4]Lookup Tables'!$A$2:$D$1487,4,FALSE)</f>
        <v>1600000</v>
      </c>
      <c r="F1601" s="6">
        <f t="shared" si="25"/>
        <v>1711492.9770447991</v>
      </c>
    </row>
    <row r="1602" spans="1:6" x14ac:dyDescent="0.2">
      <c r="A1602" t="s">
        <v>592</v>
      </c>
      <c r="B1602">
        <v>3.73</v>
      </c>
      <c r="C1602">
        <f>VLOOKUP(A1602,'[4]Lookup Tables'!$A$2:$D$1487,2,FALSE)</f>
        <v>8</v>
      </c>
      <c r="D1602">
        <f>VLOOKUP(A1602,'[4]Lookup Tables'!$A$2:$D$1487,3,FALSE)</f>
        <v>0.3</v>
      </c>
      <c r="E1602" s="4">
        <f>VLOOKUP(A1602,'[4]Lookup Tables'!$A$2:$D$1487,4,FALSE)</f>
        <v>4000000</v>
      </c>
      <c r="F1602" s="6">
        <f t="shared" si="25"/>
        <v>4278732.4426119989</v>
      </c>
    </row>
    <row r="1603" spans="1:6" x14ac:dyDescent="0.2">
      <c r="A1603" t="s">
        <v>174</v>
      </c>
      <c r="B1603">
        <v>4.91</v>
      </c>
      <c r="C1603">
        <f>VLOOKUP(A1603,'[4]Lookup Tables'!$A$2:$D$1487,2,FALSE)</f>
        <v>7</v>
      </c>
      <c r="D1603">
        <f>VLOOKUP(A1603,'[4]Lookup Tables'!$A$2:$D$1487,3,FALSE)</f>
        <v>0.4</v>
      </c>
      <c r="E1603" s="4">
        <f>VLOOKUP(A1603,'[4]Lookup Tables'!$A$2:$D$1487,4,FALSE)</f>
        <v>7400000</v>
      </c>
      <c r="F1603" s="6">
        <f t="shared" si="25"/>
        <v>7915655.0188321974</v>
      </c>
    </row>
    <row r="1604" spans="1:6" x14ac:dyDescent="0.2">
      <c r="A1604" t="s">
        <v>478</v>
      </c>
      <c r="B1604">
        <v>3.83</v>
      </c>
      <c r="C1604">
        <f>VLOOKUP(A1604,'[4]Lookup Tables'!$A$2:$D$1487,2,FALSE)</f>
        <v>6</v>
      </c>
      <c r="D1604">
        <f>VLOOKUP(A1604,'[4]Lookup Tables'!$A$2:$D$1487,3,FALSE)</f>
        <v>0.3</v>
      </c>
      <c r="E1604" s="4">
        <f>VLOOKUP(A1604,'[4]Lookup Tables'!$A$2:$D$1487,4,FALSE)</f>
        <v>8250000</v>
      </c>
      <c r="F1604" s="6">
        <f t="shared" si="25"/>
        <v>8824885.6628872491</v>
      </c>
    </row>
    <row r="1605" spans="1:6" x14ac:dyDescent="0.2">
      <c r="A1605" t="s">
        <v>479</v>
      </c>
      <c r="B1605">
        <v>2.94</v>
      </c>
      <c r="C1605">
        <f>VLOOKUP(A1605,'[4]Lookup Tables'!$A$2:$D$1487,2,FALSE)</f>
        <v>4</v>
      </c>
      <c r="D1605">
        <f>VLOOKUP(A1605,'[4]Lookup Tables'!$A$2:$D$1487,3,FALSE)</f>
        <v>1</v>
      </c>
      <c r="E1605" s="4">
        <f>VLOOKUP(A1605,'[4]Lookup Tables'!$A$2:$D$1487,4,FALSE)</f>
        <v>535000</v>
      </c>
      <c r="F1605" s="6">
        <f t="shared" si="25"/>
        <v>572280.46419935487</v>
      </c>
    </row>
    <row r="1606" spans="1:6" x14ac:dyDescent="0.2">
      <c r="A1606" t="s">
        <v>692</v>
      </c>
      <c r="B1606">
        <v>13.15</v>
      </c>
      <c r="C1606">
        <f>VLOOKUP(A1606,'[4]Lookup Tables'!$A$2:$D$1487,2,FALSE)</f>
        <v>2</v>
      </c>
      <c r="D1606">
        <f>VLOOKUP(A1606,'[4]Lookup Tables'!$A$2:$D$1487,3,FALSE)</f>
        <v>-0.9</v>
      </c>
      <c r="E1606" s="4">
        <f>VLOOKUP(A1606,'[4]Lookup Tables'!$A$2:$D$1487,4,FALSE)</f>
        <v>511900</v>
      </c>
      <c r="F1606" s="6">
        <f t="shared" si="25"/>
        <v>547570.78434327047</v>
      </c>
    </row>
    <row r="1607" spans="1:6" x14ac:dyDescent="0.2">
      <c r="A1607" t="s">
        <v>480</v>
      </c>
      <c r="B1607">
        <v>1.43</v>
      </c>
      <c r="C1607">
        <f>VLOOKUP(A1607,'[4]Lookup Tables'!$A$2:$D$1487,2,FALSE)</f>
        <v>10</v>
      </c>
      <c r="D1607">
        <f>VLOOKUP(A1607,'[4]Lookup Tables'!$A$2:$D$1487,3,FALSE)</f>
        <v>1.5</v>
      </c>
      <c r="E1607" s="4">
        <f>VLOOKUP(A1607,'[4]Lookup Tables'!$A$2:$D$1487,4,FALSE)</f>
        <v>4000000</v>
      </c>
      <c r="F1607" s="6">
        <f t="shared" si="25"/>
        <v>4278732.4426119989</v>
      </c>
    </row>
    <row r="1608" spans="1:6" x14ac:dyDescent="0.2">
      <c r="A1608" t="s">
        <v>481</v>
      </c>
      <c r="B1608">
        <v>3.86</v>
      </c>
      <c r="C1608">
        <f>VLOOKUP(A1608,'[4]Lookup Tables'!$A$2:$D$1487,2,FALSE)</f>
        <v>6</v>
      </c>
      <c r="D1608">
        <f>VLOOKUP(A1608,'[4]Lookup Tables'!$A$2:$D$1487,3,FALSE)</f>
        <v>-0.2</v>
      </c>
      <c r="E1608" s="4">
        <f>VLOOKUP(A1608,'[4]Lookup Tables'!$A$2:$D$1487,4,FALSE)</f>
        <v>800000</v>
      </c>
      <c r="F1608" s="6">
        <f t="shared" si="25"/>
        <v>855746.48852239957</v>
      </c>
    </row>
    <row r="1609" spans="1:6" x14ac:dyDescent="0.2">
      <c r="A1609" t="s">
        <v>693</v>
      </c>
      <c r="B1609">
        <v>4.4400000000000004</v>
      </c>
      <c r="C1609">
        <f>VLOOKUP(A1609,'[4]Lookup Tables'!$A$2:$D$1487,2,FALSE)</f>
        <v>17</v>
      </c>
      <c r="D1609">
        <f>VLOOKUP(A1609,'[4]Lookup Tables'!$A$2:$D$1487,3,FALSE)</f>
        <v>0.8</v>
      </c>
      <c r="E1609" s="4">
        <f>VLOOKUP(A1609,'[4]Lookup Tables'!$A$2:$D$1487,4,FALSE)</f>
        <v>12000000</v>
      </c>
      <c r="F1609" s="6">
        <f t="shared" si="25"/>
        <v>12836197.327835994</v>
      </c>
    </row>
    <row r="1610" spans="1:6" x14ac:dyDescent="0.2">
      <c r="A1610" t="s">
        <v>175</v>
      </c>
      <c r="B1610">
        <v>2.2799999999999998</v>
      </c>
      <c r="C1610">
        <f>VLOOKUP(A1610,'[4]Lookup Tables'!$A$2:$D$1487,2,FALSE)</f>
        <v>5</v>
      </c>
      <c r="D1610">
        <f>VLOOKUP(A1610,'[4]Lookup Tables'!$A$2:$D$1487,3,FALSE)</f>
        <v>1.2</v>
      </c>
      <c r="E1610" s="4">
        <f>VLOOKUP(A1610,'[4]Lookup Tables'!$A$2:$D$1487,4,FALSE)</f>
        <v>1075000</v>
      </c>
      <c r="F1610" s="6">
        <f t="shared" si="25"/>
        <v>1149909.3439519748</v>
      </c>
    </row>
    <row r="1611" spans="1:6" x14ac:dyDescent="0.2">
      <c r="A1611" t="s">
        <v>176</v>
      </c>
      <c r="B1611">
        <v>4.4000000000000004</v>
      </c>
      <c r="C1611">
        <f>VLOOKUP(A1611,'[4]Lookup Tables'!$A$2:$D$1487,2,FALSE)</f>
        <v>9</v>
      </c>
      <c r="D1611">
        <f>VLOOKUP(A1611,'[4]Lookup Tables'!$A$2:$D$1487,3,FALSE)</f>
        <v>1.8</v>
      </c>
      <c r="E1611" s="4">
        <f>VLOOKUP(A1611,'[4]Lookup Tables'!$A$2:$D$1487,4,FALSE)</f>
        <v>9200000</v>
      </c>
      <c r="F1611" s="6">
        <f t="shared" si="25"/>
        <v>9841084.6180075984</v>
      </c>
    </row>
    <row r="1612" spans="1:6" x14ac:dyDescent="0.2">
      <c r="A1612" t="s">
        <v>178</v>
      </c>
      <c r="B1612">
        <v>5.57</v>
      </c>
      <c r="C1612">
        <f>VLOOKUP(A1612,'[4]Lookup Tables'!$A$2:$D$1487,2,FALSE)</f>
        <v>3</v>
      </c>
      <c r="D1612">
        <f>VLOOKUP(A1612,'[4]Lookup Tables'!$A$2:$D$1487,3,FALSE)</f>
        <v>-1.5</v>
      </c>
      <c r="E1612" s="4">
        <f>VLOOKUP(A1612,'[4]Lookup Tables'!$A$2:$D$1487,4,FALSE)</f>
        <v>520100</v>
      </c>
      <c r="F1612" s="6">
        <f t="shared" si="25"/>
        <v>556342.18585062493</v>
      </c>
    </row>
    <row r="1613" spans="1:6" x14ac:dyDescent="0.2">
      <c r="A1613" t="s">
        <v>694</v>
      </c>
      <c r="B1613">
        <v>6</v>
      </c>
      <c r="C1613">
        <f>VLOOKUP(A1613,'[4]Lookup Tables'!$A$2:$D$1487,2,FALSE)</f>
        <v>2</v>
      </c>
      <c r="D1613">
        <f>VLOOKUP(A1613,'[4]Lookup Tables'!$A$2:$D$1487,3,FALSE)</f>
        <v>0</v>
      </c>
      <c r="E1613" s="4">
        <f>VLOOKUP(A1613,'[4]Lookup Tables'!$A$2:$D$1487,4,FALSE)</f>
        <v>510800</v>
      </c>
      <c r="F1613" s="6">
        <f t="shared" si="25"/>
        <v>546394.13292155217</v>
      </c>
    </row>
    <row r="1614" spans="1:6" x14ac:dyDescent="0.2">
      <c r="A1614" t="s">
        <v>179</v>
      </c>
      <c r="B1614">
        <v>4.1500000000000004</v>
      </c>
      <c r="C1614" t="str">
        <f>VLOOKUP(A1614,'[4]Lookup Tables'!$A$2:$D$1487,2,FALSE)</f>
        <v>1st</v>
      </c>
      <c r="D1614">
        <f>VLOOKUP(A1614,'[4]Lookup Tables'!$A$2:$D$1487,3,FALSE)</f>
        <v>0.7</v>
      </c>
      <c r="E1614" s="4">
        <f>VLOOKUP(A1614,'[4]Lookup Tables'!$A$2:$D$1487,4,FALSE)</f>
        <v>1714286</v>
      </c>
      <c r="F1614" s="6">
        <f t="shared" ref="F1614:F1677" si="26">E1614*1.019*1.021*1.021*1.007</f>
        <v>1833742.781028888</v>
      </c>
    </row>
    <row r="1615" spans="1:6" x14ac:dyDescent="0.2">
      <c r="A1615" t="s">
        <v>482</v>
      </c>
      <c r="B1615">
        <v>3.54</v>
      </c>
      <c r="C1615">
        <f>VLOOKUP(A1615,'[4]Lookup Tables'!$A$2:$D$1487,2,FALSE)</f>
        <v>4</v>
      </c>
      <c r="D1615">
        <f>VLOOKUP(A1615,'[4]Lookup Tables'!$A$2:$D$1487,3,FALSE)</f>
        <v>2.5</v>
      </c>
      <c r="E1615" s="4">
        <f>VLOOKUP(A1615,'[4]Lookup Tables'!$A$2:$D$1487,4,FALSE)</f>
        <v>7000000</v>
      </c>
      <c r="F1615" s="6">
        <f t="shared" si="26"/>
        <v>7487781.7745709959</v>
      </c>
    </row>
    <row r="1616" spans="1:6" x14ac:dyDescent="0.2">
      <c r="A1616" t="s">
        <v>182</v>
      </c>
      <c r="B1616">
        <v>2.41</v>
      </c>
      <c r="C1616">
        <f>VLOOKUP(A1616,'[4]Lookup Tables'!$A$2:$D$1487,2,FALSE)</f>
        <v>6</v>
      </c>
      <c r="D1616">
        <f>VLOOKUP(A1616,'[4]Lookup Tables'!$A$2:$D$1487,3,FALSE)</f>
        <v>1.4</v>
      </c>
      <c r="E1616" s="4">
        <f>VLOOKUP(A1616,'[4]Lookup Tables'!$A$2:$D$1487,4,FALSE)</f>
        <v>7425000</v>
      </c>
      <c r="F1616" s="6">
        <f t="shared" si="26"/>
        <v>7942397.0965985218</v>
      </c>
    </row>
    <row r="1617" spans="1:6" x14ac:dyDescent="0.2">
      <c r="A1617" t="s">
        <v>695</v>
      </c>
      <c r="B1617">
        <v>4.95</v>
      </c>
      <c r="C1617">
        <f>VLOOKUP(A1617,'[4]Lookup Tables'!$A$2:$D$1487,2,FALSE)</f>
        <v>9</v>
      </c>
      <c r="D1617">
        <f>VLOOKUP(A1617,'[4]Lookup Tables'!$A$2:$D$1487,3,FALSE)</f>
        <v>-0.1</v>
      </c>
      <c r="E1617" s="4">
        <f>VLOOKUP(A1617,'[4]Lookup Tables'!$A$2:$D$1487,4,FALSE)</f>
        <v>3500000</v>
      </c>
      <c r="F1617" s="6">
        <f t="shared" si="26"/>
        <v>3743890.887285498</v>
      </c>
    </row>
    <row r="1618" spans="1:6" x14ac:dyDescent="0.2">
      <c r="A1618" t="s">
        <v>183</v>
      </c>
      <c r="B1618">
        <v>2.65</v>
      </c>
      <c r="C1618">
        <f>VLOOKUP(A1618,'[4]Lookup Tables'!$A$2:$D$1487,2,FALSE)</f>
        <v>6</v>
      </c>
      <c r="D1618">
        <f>VLOOKUP(A1618,'[4]Lookup Tables'!$A$2:$D$1487,3,FALSE)</f>
        <v>1.6</v>
      </c>
      <c r="E1618" s="4">
        <f>VLOOKUP(A1618,'[4]Lookup Tables'!$A$2:$D$1487,4,FALSE)</f>
        <v>510500</v>
      </c>
      <c r="F1618" s="6">
        <f t="shared" si="26"/>
        <v>546073.22798835626</v>
      </c>
    </row>
    <row r="1619" spans="1:6" x14ac:dyDescent="0.2">
      <c r="A1619" t="s">
        <v>593</v>
      </c>
      <c r="B1619">
        <v>3.99</v>
      </c>
      <c r="C1619">
        <f>VLOOKUP(A1619,'[4]Lookup Tables'!$A$2:$D$1487,2,FALSE)</f>
        <v>4</v>
      </c>
      <c r="D1619">
        <f>VLOOKUP(A1619,'[4]Lookup Tables'!$A$2:$D$1487,3,FALSE)</f>
        <v>0.1</v>
      </c>
      <c r="E1619" s="4">
        <f>VLOOKUP(A1619,'[4]Lookup Tables'!$A$2:$D$1487,4,FALSE)</f>
        <v>523000</v>
      </c>
      <c r="F1619" s="6">
        <f t="shared" si="26"/>
        <v>559444.2668715188</v>
      </c>
    </row>
    <row r="1620" spans="1:6" x14ac:dyDescent="0.2">
      <c r="A1620" t="s">
        <v>696</v>
      </c>
      <c r="B1620">
        <v>2.33</v>
      </c>
      <c r="C1620">
        <f>VLOOKUP(A1620,'[4]Lookup Tables'!$A$2:$D$1487,2,FALSE)</f>
        <v>8</v>
      </c>
      <c r="D1620">
        <f>VLOOKUP(A1620,'[4]Lookup Tables'!$A$2:$D$1487,3,FALSE)</f>
        <v>0.7</v>
      </c>
      <c r="E1620" s="4">
        <f>VLOOKUP(A1620,'[4]Lookup Tables'!$A$2:$D$1487,4,FALSE)</f>
        <v>3025000</v>
      </c>
      <c r="F1620" s="6">
        <f t="shared" si="26"/>
        <v>3235791.4097253233</v>
      </c>
    </row>
    <row r="1621" spans="1:6" x14ac:dyDescent="0.2">
      <c r="A1621" t="s">
        <v>696</v>
      </c>
      <c r="B1621">
        <v>2.81</v>
      </c>
      <c r="C1621">
        <f>VLOOKUP(A1621,'[4]Lookup Tables'!$A$2:$D$1487,2,FALSE)</f>
        <v>8</v>
      </c>
      <c r="D1621">
        <f>VLOOKUP(A1621,'[4]Lookup Tables'!$A$2:$D$1487,3,FALSE)</f>
        <v>0.7</v>
      </c>
      <c r="E1621" s="4">
        <f>VLOOKUP(A1621,'[4]Lookup Tables'!$A$2:$D$1487,4,FALSE)</f>
        <v>3025000</v>
      </c>
      <c r="F1621" s="6">
        <f t="shared" si="26"/>
        <v>3235791.4097253233</v>
      </c>
    </row>
    <row r="1622" spans="1:6" x14ac:dyDescent="0.2">
      <c r="A1622" t="s">
        <v>696</v>
      </c>
      <c r="B1622">
        <v>1.61</v>
      </c>
      <c r="C1622">
        <f>VLOOKUP(A1622,'[4]Lookup Tables'!$A$2:$D$1487,2,FALSE)</f>
        <v>8</v>
      </c>
      <c r="D1622">
        <f>VLOOKUP(A1622,'[4]Lookup Tables'!$A$2:$D$1487,3,FALSE)</f>
        <v>0.7</v>
      </c>
      <c r="E1622" s="4">
        <f>VLOOKUP(A1622,'[4]Lookup Tables'!$A$2:$D$1487,4,FALSE)</f>
        <v>3025000</v>
      </c>
      <c r="F1622" s="6">
        <f t="shared" si="26"/>
        <v>3235791.4097253233</v>
      </c>
    </row>
    <row r="1623" spans="1:6" x14ac:dyDescent="0.2">
      <c r="A1623" t="s">
        <v>697</v>
      </c>
      <c r="B1623">
        <v>3.13</v>
      </c>
      <c r="C1623">
        <f>VLOOKUP(A1623,'[4]Lookup Tables'!$A$2:$D$1487,2,FALSE)</f>
        <v>6</v>
      </c>
      <c r="D1623">
        <f>VLOOKUP(A1623,'[4]Lookup Tables'!$A$2:$D$1487,3,FALSE)</f>
        <v>0.1</v>
      </c>
      <c r="E1623" s="4">
        <f>VLOOKUP(A1623,'[4]Lookup Tables'!$A$2:$D$1487,4,FALSE)</f>
        <v>575000</v>
      </c>
      <c r="F1623" s="6">
        <f t="shared" si="26"/>
        <v>615067.7886254749</v>
      </c>
    </row>
    <row r="1624" spans="1:6" x14ac:dyDescent="0.2">
      <c r="A1624" t="s">
        <v>697</v>
      </c>
      <c r="B1624">
        <v>3.66</v>
      </c>
      <c r="C1624">
        <f>VLOOKUP(A1624,'[4]Lookup Tables'!$A$2:$D$1487,2,FALSE)</f>
        <v>6</v>
      </c>
      <c r="D1624">
        <f>VLOOKUP(A1624,'[4]Lookup Tables'!$A$2:$D$1487,3,FALSE)</f>
        <v>0.1</v>
      </c>
      <c r="E1624" s="4">
        <f>VLOOKUP(A1624,'[4]Lookup Tables'!$A$2:$D$1487,4,FALSE)</f>
        <v>575000</v>
      </c>
      <c r="F1624" s="6">
        <f t="shared" si="26"/>
        <v>615067.7886254749</v>
      </c>
    </row>
    <row r="1625" spans="1:6" x14ac:dyDescent="0.2">
      <c r="A1625" t="s">
        <v>483</v>
      </c>
      <c r="B1625">
        <v>4.1100000000000003</v>
      </c>
      <c r="C1625">
        <f>VLOOKUP(A1625,'[4]Lookup Tables'!$A$2:$D$1487,2,FALSE)</f>
        <v>10</v>
      </c>
      <c r="D1625">
        <f>VLOOKUP(A1625,'[4]Lookup Tables'!$A$2:$D$1487,3,FALSE)</f>
        <v>2.2000000000000002</v>
      </c>
      <c r="E1625" s="4">
        <f>VLOOKUP(A1625,'[4]Lookup Tables'!$A$2:$D$1487,4,FALSE)</f>
        <v>12250000</v>
      </c>
      <c r="F1625" s="6">
        <f t="shared" si="26"/>
        <v>13103618.105499243</v>
      </c>
    </row>
    <row r="1626" spans="1:6" x14ac:dyDescent="0.2">
      <c r="A1626" t="s">
        <v>186</v>
      </c>
      <c r="B1626">
        <v>4.46</v>
      </c>
      <c r="C1626">
        <f>VLOOKUP(A1626,'[4]Lookup Tables'!$A$2:$D$1487,2,FALSE)</f>
        <v>10</v>
      </c>
      <c r="D1626">
        <f>VLOOKUP(A1626,'[4]Lookup Tables'!$A$2:$D$1487,3,FALSE)</f>
        <v>1.6</v>
      </c>
      <c r="E1626" s="4">
        <f>VLOOKUP(A1626,'[4]Lookup Tables'!$A$2:$D$1487,4,FALSE)</f>
        <v>1600000</v>
      </c>
      <c r="F1626" s="6">
        <f t="shared" si="26"/>
        <v>1711492.9770447991</v>
      </c>
    </row>
    <row r="1627" spans="1:6" x14ac:dyDescent="0.2">
      <c r="A1627" t="s">
        <v>186</v>
      </c>
      <c r="B1627">
        <v>2.25</v>
      </c>
      <c r="C1627">
        <f>VLOOKUP(A1627,'[4]Lookup Tables'!$A$2:$D$1487,2,FALSE)</f>
        <v>10</v>
      </c>
      <c r="D1627">
        <f>VLOOKUP(A1627,'[4]Lookup Tables'!$A$2:$D$1487,3,FALSE)</f>
        <v>1.6</v>
      </c>
      <c r="E1627" s="4">
        <f>VLOOKUP(A1627,'[4]Lookup Tables'!$A$2:$D$1487,4,FALSE)</f>
        <v>1600000</v>
      </c>
      <c r="F1627" s="6">
        <f t="shared" si="26"/>
        <v>1711492.9770447991</v>
      </c>
    </row>
    <row r="1628" spans="1:6" x14ac:dyDescent="0.2">
      <c r="A1628" t="s">
        <v>186</v>
      </c>
      <c r="B1628">
        <v>10.130000000000001</v>
      </c>
      <c r="C1628">
        <f>VLOOKUP(A1628,'[4]Lookup Tables'!$A$2:$D$1487,2,FALSE)</f>
        <v>10</v>
      </c>
      <c r="D1628">
        <f>VLOOKUP(A1628,'[4]Lookup Tables'!$A$2:$D$1487,3,FALSE)</f>
        <v>1.6</v>
      </c>
      <c r="E1628" s="4">
        <f>VLOOKUP(A1628,'[4]Lookup Tables'!$A$2:$D$1487,4,FALSE)</f>
        <v>1600000</v>
      </c>
      <c r="F1628" s="6">
        <f t="shared" si="26"/>
        <v>1711492.9770447991</v>
      </c>
    </row>
    <row r="1629" spans="1:6" x14ac:dyDescent="0.2">
      <c r="A1629" t="s">
        <v>188</v>
      </c>
      <c r="B1629">
        <v>3.32</v>
      </c>
      <c r="C1629">
        <f>VLOOKUP(A1629,'[4]Lookup Tables'!$A$2:$D$1487,2,FALSE)</f>
        <v>4</v>
      </c>
      <c r="D1629">
        <f>VLOOKUP(A1629,'[4]Lookup Tables'!$A$2:$D$1487,3,FALSE)</f>
        <v>0.3</v>
      </c>
      <c r="E1629" s="4">
        <f>VLOOKUP(A1629,'[4]Lookup Tables'!$A$2:$D$1487,4,FALSE)</f>
        <v>660000</v>
      </c>
      <c r="F1629" s="6">
        <f t="shared" si="26"/>
        <v>705990.85303097975</v>
      </c>
    </row>
    <row r="1630" spans="1:6" x14ac:dyDescent="0.2">
      <c r="A1630" t="s">
        <v>485</v>
      </c>
      <c r="B1630">
        <v>3.67</v>
      </c>
      <c r="C1630">
        <f>VLOOKUP(A1630,'[4]Lookup Tables'!$A$2:$D$1487,2,FALSE)</f>
        <v>3</v>
      </c>
      <c r="D1630">
        <f>VLOOKUP(A1630,'[4]Lookup Tables'!$A$2:$D$1487,3,FALSE)</f>
        <v>2.1</v>
      </c>
      <c r="E1630" s="4">
        <f>VLOOKUP(A1630,'[4]Lookup Tables'!$A$2:$D$1487,4,FALSE)</f>
        <v>508800</v>
      </c>
      <c r="F1630" s="6">
        <f t="shared" si="26"/>
        <v>544254.76670024625</v>
      </c>
    </row>
    <row r="1631" spans="1:6" x14ac:dyDescent="0.2">
      <c r="A1631" t="s">
        <v>594</v>
      </c>
      <c r="B1631">
        <v>3.1</v>
      </c>
      <c r="C1631">
        <f>VLOOKUP(A1631,'[4]Lookup Tables'!$A$2:$D$1487,2,FALSE)</f>
        <v>11</v>
      </c>
      <c r="D1631">
        <f>VLOOKUP(A1631,'[4]Lookup Tables'!$A$2:$D$1487,3,FALSE)</f>
        <v>-0.2</v>
      </c>
      <c r="E1631" s="4">
        <f>VLOOKUP(A1631,'[4]Lookup Tables'!$A$2:$D$1487,4,FALSE)</f>
        <v>13000000</v>
      </c>
      <c r="F1631" s="6">
        <f t="shared" si="26"/>
        <v>13905880.438488994</v>
      </c>
    </row>
    <row r="1632" spans="1:6" x14ac:dyDescent="0.2">
      <c r="A1632" t="s">
        <v>594</v>
      </c>
      <c r="B1632">
        <v>2.38</v>
      </c>
      <c r="C1632">
        <f>VLOOKUP(A1632,'[4]Lookup Tables'!$A$2:$D$1487,2,FALSE)</f>
        <v>11</v>
      </c>
      <c r="D1632">
        <f>VLOOKUP(A1632,'[4]Lookup Tables'!$A$2:$D$1487,3,FALSE)</f>
        <v>-0.2</v>
      </c>
      <c r="E1632" s="4">
        <f>VLOOKUP(A1632,'[4]Lookup Tables'!$A$2:$D$1487,4,FALSE)</f>
        <v>13000000</v>
      </c>
      <c r="F1632" s="6">
        <f t="shared" si="26"/>
        <v>13905880.438488994</v>
      </c>
    </row>
    <row r="1633" spans="1:6" x14ac:dyDescent="0.2">
      <c r="A1633" t="s">
        <v>594</v>
      </c>
      <c r="B1633">
        <v>4.17</v>
      </c>
      <c r="C1633">
        <f>VLOOKUP(A1633,'[4]Lookup Tables'!$A$2:$D$1487,2,FALSE)</f>
        <v>11</v>
      </c>
      <c r="D1633">
        <f>VLOOKUP(A1633,'[4]Lookup Tables'!$A$2:$D$1487,3,FALSE)</f>
        <v>-0.2</v>
      </c>
      <c r="E1633" s="4">
        <f>VLOOKUP(A1633,'[4]Lookup Tables'!$A$2:$D$1487,4,FALSE)</f>
        <v>13000000</v>
      </c>
      <c r="F1633" s="6">
        <f t="shared" si="26"/>
        <v>13905880.438488994</v>
      </c>
    </row>
    <row r="1634" spans="1:6" x14ac:dyDescent="0.2">
      <c r="A1634" t="s">
        <v>192</v>
      </c>
      <c r="B1634">
        <v>2.4500000000000002</v>
      </c>
      <c r="C1634">
        <f>VLOOKUP(A1634,'[4]Lookup Tables'!$A$2:$D$1487,2,FALSE)</f>
        <v>7</v>
      </c>
      <c r="D1634">
        <f>VLOOKUP(A1634,'[4]Lookup Tables'!$A$2:$D$1487,3,FALSE)</f>
        <v>0.7</v>
      </c>
      <c r="E1634" s="4">
        <f>VLOOKUP(A1634,'[4]Lookup Tables'!$A$2:$D$1487,4,FALSE)</f>
        <v>2835000</v>
      </c>
      <c r="F1634" s="6">
        <f t="shared" si="26"/>
        <v>3032551.6187012536</v>
      </c>
    </row>
    <row r="1635" spans="1:6" x14ac:dyDescent="0.2">
      <c r="A1635" t="s">
        <v>193</v>
      </c>
      <c r="B1635">
        <v>4.82</v>
      </c>
      <c r="C1635">
        <f>VLOOKUP(A1635,'[4]Lookup Tables'!$A$2:$D$1487,2,FALSE)</f>
        <v>4</v>
      </c>
      <c r="D1635">
        <f>VLOOKUP(A1635,'[4]Lookup Tables'!$A$2:$D$1487,3,FALSE)</f>
        <v>0.9</v>
      </c>
      <c r="E1635" s="4">
        <f>VLOOKUP(A1635,'[4]Lookup Tables'!$A$2:$D$1487,4,FALSE)</f>
        <v>603000</v>
      </c>
      <c r="F1635" s="6">
        <f t="shared" si="26"/>
        <v>645018.91572375887</v>
      </c>
    </row>
    <row r="1636" spans="1:6" x14ac:dyDescent="0.2">
      <c r="A1636" t="s">
        <v>487</v>
      </c>
      <c r="B1636">
        <v>6.32</v>
      </c>
      <c r="C1636">
        <f>VLOOKUP(A1636,'[4]Lookup Tables'!$A$2:$D$1487,2,FALSE)</f>
        <v>9</v>
      </c>
      <c r="D1636">
        <f>VLOOKUP(A1636,'[4]Lookup Tables'!$A$2:$D$1487,3,FALSE)</f>
        <v>-0.3</v>
      </c>
      <c r="E1636" s="4">
        <f>VLOOKUP(A1636,'[4]Lookup Tables'!$A$2:$D$1487,4,FALSE)</f>
        <v>5500000</v>
      </c>
      <c r="F1636" s="6">
        <f t="shared" si="26"/>
        <v>5883257.1085914969</v>
      </c>
    </row>
    <row r="1637" spans="1:6" x14ac:dyDescent="0.2">
      <c r="A1637" t="s">
        <v>194</v>
      </c>
      <c r="B1637">
        <v>4.28</v>
      </c>
      <c r="C1637">
        <f>VLOOKUP(A1637,'[4]Lookup Tables'!$A$2:$D$1487,2,FALSE)</f>
        <v>9</v>
      </c>
      <c r="D1637">
        <f>VLOOKUP(A1637,'[4]Lookup Tables'!$A$2:$D$1487,3,FALSE)</f>
        <v>-0.4</v>
      </c>
      <c r="E1637" s="4">
        <f>VLOOKUP(A1637,'[4]Lookup Tables'!$A$2:$D$1487,4,FALSE)</f>
        <v>9850000</v>
      </c>
      <c r="F1637" s="6">
        <f t="shared" si="26"/>
        <v>10536378.639932046</v>
      </c>
    </row>
    <row r="1638" spans="1:6" x14ac:dyDescent="0.2">
      <c r="A1638" t="s">
        <v>195</v>
      </c>
      <c r="B1638">
        <v>2.13</v>
      </c>
      <c r="C1638">
        <f>VLOOKUP(A1638,'[4]Lookup Tables'!$A$2:$D$1487,2,FALSE)</f>
        <v>8</v>
      </c>
      <c r="D1638">
        <f>VLOOKUP(A1638,'[4]Lookup Tables'!$A$2:$D$1487,3,FALSE)</f>
        <v>7.3</v>
      </c>
      <c r="E1638" s="4">
        <f>VLOOKUP(A1638,'[4]Lookup Tables'!$A$2:$D$1487,4,FALSE)</f>
        <v>32571429</v>
      </c>
      <c r="F1638" s="6">
        <f t="shared" si="26"/>
        <v>34841107.491133317</v>
      </c>
    </row>
    <row r="1639" spans="1:6" x14ac:dyDescent="0.2">
      <c r="A1639" t="s">
        <v>196</v>
      </c>
      <c r="B1639">
        <v>2.48</v>
      </c>
      <c r="C1639">
        <f>VLOOKUP(A1639,'[4]Lookup Tables'!$A$2:$D$1487,2,FALSE)</f>
        <v>4</v>
      </c>
      <c r="D1639">
        <f>VLOOKUP(A1639,'[4]Lookup Tables'!$A$2:$D$1487,3,FALSE)</f>
        <v>6.6</v>
      </c>
      <c r="E1639" s="4">
        <f>VLOOKUP(A1639,'[4]Lookup Tables'!$A$2:$D$1487,4,FALSE)</f>
        <v>524500</v>
      </c>
      <c r="F1639" s="6">
        <f t="shared" si="26"/>
        <v>561048.79153749836</v>
      </c>
    </row>
    <row r="1640" spans="1:6" x14ac:dyDescent="0.2">
      <c r="A1640" t="s">
        <v>197</v>
      </c>
      <c r="B1640">
        <v>2.58</v>
      </c>
      <c r="C1640">
        <f>VLOOKUP(A1640,'[4]Lookup Tables'!$A$2:$D$1487,2,FALSE)</f>
        <v>6</v>
      </c>
      <c r="D1640">
        <f>VLOOKUP(A1640,'[4]Lookup Tables'!$A$2:$D$1487,3,FALSE)</f>
        <v>1.3</v>
      </c>
      <c r="E1640" s="4">
        <f>VLOOKUP(A1640,'[4]Lookup Tables'!$A$2:$D$1487,4,FALSE)</f>
        <v>9000000</v>
      </c>
      <c r="F1640" s="6">
        <f t="shared" si="26"/>
        <v>9627147.9958769977</v>
      </c>
    </row>
    <row r="1641" spans="1:6" x14ac:dyDescent="0.2">
      <c r="A1641" t="s">
        <v>199</v>
      </c>
      <c r="B1641">
        <v>6.43</v>
      </c>
      <c r="C1641">
        <f>VLOOKUP(A1641,'[4]Lookup Tables'!$A$2:$D$1487,2,FALSE)</f>
        <v>6</v>
      </c>
      <c r="D1641">
        <f>VLOOKUP(A1641,'[4]Lookup Tables'!$A$2:$D$1487,3,FALSE)</f>
        <v>-0.2</v>
      </c>
      <c r="E1641" s="4">
        <f>VLOOKUP(A1641,'[4]Lookup Tables'!$A$2:$D$1487,4,FALSE)</f>
        <v>1075000</v>
      </c>
      <c r="F1641" s="6">
        <f t="shared" si="26"/>
        <v>1149909.3439519748</v>
      </c>
    </row>
    <row r="1642" spans="1:6" x14ac:dyDescent="0.2">
      <c r="A1642" t="s">
        <v>698</v>
      </c>
      <c r="B1642">
        <v>6.75</v>
      </c>
      <c r="C1642">
        <f>VLOOKUP(A1642,'[4]Lookup Tables'!$A$2:$D$1487,2,FALSE)</f>
        <v>2</v>
      </c>
      <c r="D1642">
        <f>VLOOKUP(A1642,'[4]Lookup Tables'!$A$2:$D$1487,3,FALSE)</f>
        <v>-0.4</v>
      </c>
      <c r="E1642" s="4">
        <f>VLOOKUP(A1642,'[4]Lookup Tables'!$A$2:$D$1487,4,FALSE)</f>
        <v>509500</v>
      </c>
      <c r="F1642" s="6">
        <f t="shared" si="26"/>
        <v>545003.54487770319</v>
      </c>
    </row>
    <row r="1643" spans="1:6" x14ac:dyDescent="0.2">
      <c r="A1643" t="s">
        <v>200</v>
      </c>
      <c r="B1643">
        <v>3.49</v>
      </c>
      <c r="C1643">
        <f>VLOOKUP(A1643,'[4]Lookup Tables'!$A$2:$D$1487,2,FALSE)</f>
        <v>5</v>
      </c>
      <c r="D1643">
        <f>VLOOKUP(A1643,'[4]Lookup Tables'!$A$2:$D$1487,3,FALSE)</f>
        <v>4.2</v>
      </c>
      <c r="E1643" s="4">
        <f>VLOOKUP(A1643,'[4]Lookup Tables'!$A$2:$D$1487,4,FALSE)</f>
        <v>1200000</v>
      </c>
      <c r="F1643" s="6">
        <f t="shared" si="26"/>
        <v>1283619.7327835995</v>
      </c>
    </row>
    <row r="1644" spans="1:6" x14ac:dyDescent="0.2">
      <c r="A1644" t="s">
        <v>488</v>
      </c>
      <c r="B1644">
        <v>4.08</v>
      </c>
      <c r="C1644">
        <f>VLOOKUP(A1644,'[4]Lookup Tables'!$A$2:$D$1487,2,FALSE)</f>
        <v>4</v>
      </c>
      <c r="D1644">
        <f>VLOOKUP(A1644,'[4]Lookup Tables'!$A$2:$D$1487,3,FALSE)</f>
        <v>0.5</v>
      </c>
      <c r="E1644" s="4">
        <f>VLOOKUP(A1644,'[4]Lookup Tables'!$A$2:$D$1487,4,FALSE)</f>
        <v>555000</v>
      </c>
      <c r="F1644" s="6">
        <f t="shared" si="26"/>
        <v>593674.12641241483</v>
      </c>
    </row>
    <row r="1645" spans="1:6" x14ac:dyDescent="0.2">
      <c r="A1645" t="s">
        <v>202</v>
      </c>
      <c r="B1645">
        <v>2.33</v>
      </c>
      <c r="C1645">
        <f>VLOOKUP(A1645,'[4]Lookup Tables'!$A$2:$D$1487,2,FALSE)</f>
        <v>5</v>
      </c>
      <c r="D1645">
        <f>VLOOKUP(A1645,'[4]Lookup Tables'!$A$2:$D$1487,3,FALSE)</f>
        <v>1.6</v>
      </c>
      <c r="E1645" s="4">
        <f>VLOOKUP(A1645,'[4]Lookup Tables'!$A$2:$D$1487,4,FALSE)</f>
        <v>517500</v>
      </c>
      <c r="F1645" s="6">
        <f t="shared" si="26"/>
        <v>553561.00976292731</v>
      </c>
    </row>
    <row r="1646" spans="1:6" x14ac:dyDescent="0.2">
      <c r="A1646" t="s">
        <v>489</v>
      </c>
      <c r="B1646">
        <v>5.79</v>
      </c>
      <c r="C1646">
        <f>VLOOKUP(A1646,'[4]Lookup Tables'!$A$2:$D$1487,2,FALSE)</f>
        <v>3</v>
      </c>
      <c r="D1646">
        <f>VLOOKUP(A1646,'[4]Lookup Tables'!$A$2:$D$1487,3,FALSE)</f>
        <v>-0.4</v>
      </c>
      <c r="E1646" s="4">
        <f>VLOOKUP(A1646,'[4]Lookup Tables'!$A$2:$D$1487,4,FALSE)</f>
        <v>515000</v>
      </c>
      <c r="F1646" s="6">
        <f t="shared" si="26"/>
        <v>550886.80198629491</v>
      </c>
    </row>
    <row r="1647" spans="1:6" x14ac:dyDescent="0.2">
      <c r="A1647" t="s">
        <v>490</v>
      </c>
      <c r="B1647">
        <v>2.77</v>
      </c>
      <c r="C1647">
        <f>VLOOKUP(A1647,'[4]Lookup Tables'!$A$2:$D$1487,2,FALSE)</f>
        <v>13</v>
      </c>
      <c r="D1647">
        <f>VLOOKUP(A1647,'[4]Lookup Tables'!$A$2:$D$1487,3,FALSE)</f>
        <v>5.7</v>
      </c>
      <c r="E1647" s="4">
        <f>VLOOKUP(A1647,'[4]Lookup Tables'!$A$2:$D$1487,4,FALSE)</f>
        <v>507500</v>
      </c>
      <c r="F1647" s="6">
        <f t="shared" si="26"/>
        <v>542864.17865639739</v>
      </c>
    </row>
    <row r="1648" spans="1:6" x14ac:dyDescent="0.2">
      <c r="A1648" t="s">
        <v>699</v>
      </c>
      <c r="B1648">
        <v>4.95</v>
      </c>
      <c r="C1648">
        <f>VLOOKUP(A1648,'[4]Lookup Tables'!$A$2:$D$1487,2,FALSE)</f>
        <v>7</v>
      </c>
      <c r="D1648">
        <f>VLOOKUP(A1648,'[4]Lookup Tables'!$A$2:$D$1487,3,FALSE)</f>
        <v>0.4</v>
      </c>
      <c r="E1648" s="4">
        <f>VLOOKUP(A1648,'[4]Lookup Tables'!$A$2:$D$1487,4,FALSE)</f>
        <v>9400000</v>
      </c>
      <c r="F1648" s="6">
        <f t="shared" si="26"/>
        <v>10055021.240138197</v>
      </c>
    </row>
    <row r="1649" spans="1:6" x14ac:dyDescent="0.2">
      <c r="A1649" t="s">
        <v>699</v>
      </c>
      <c r="B1649">
        <v>4.95</v>
      </c>
      <c r="C1649">
        <f>VLOOKUP(A1649,'[4]Lookup Tables'!$A$2:$D$1487,2,FALSE)</f>
        <v>7</v>
      </c>
      <c r="D1649">
        <f>VLOOKUP(A1649,'[4]Lookup Tables'!$A$2:$D$1487,3,FALSE)</f>
        <v>0.4</v>
      </c>
      <c r="E1649" s="4">
        <f>VLOOKUP(A1649,'[4]Lookup Tables'!$A$2:$D$1487,4,FALSE)</f>
        <v>9400000</v>
      </c>
      <c r="F1649" s="6">
        <f t="shared" si="26"/>
        <v>10055021.240138197</v>
      </c>
    </row>
    <row r="1650" spans="1:6" x14ac:dyDescent="0.2">
      <c r="A1650" t="s">
        <v>699</v>
      </c>
      <c r="B1650">
        <v>4.4800000000000004</v>
      </c>
      <c r="C1650">
        <f>VLOOKUP(A1650,'[4]Lookup Tables'!$A$2:$D$1487,2,FALSE)</f>
        <v>7</v>
      </c>
      <c r="D1650">
        <f>VLOOKUP(A1650,'[4]Lookup Tables'!$A$2:$D$1487,3,FALSE)</f>
        <v>0.4</v>
      </c>
      <c r="E1650" s="4">
        <f>VLOOKUP(A1650,'[4]Lookup Tables'!$A$2:$D$1487,4,FALSE)</f>
        <v>9400000</v>
      </c>
      <c r="F1650" s="6">
        <f t="shared" si="26"/>
        <v>10055021.240138197</v>
      </c>
    </row>
    <row r="1651" spans="1:6" x14ac:dyDescent="0.2">
      <c r="A1651" t="s">
        <v>699</v>
      </c>
      <c r="B1651">
        <v>6.66</v>
      </c>
      <c r="C1651">
        <f>VLOOKUP(A1651,'[4]Lookup Tables'!$A$2:$D$1487,2,FALSE)</f>
        <v>7</v>
      </c>
      <c r="D1651">
        <f>VLOOKUP(A1651,'[4]Lookup Tables'!$A$2:$D$1487,3,FALSE)</f>
        <v>0.4</v>
      </c>
      <c r="E1651" s="4">
        <f>VLOOKUP(A1651,'[4]Lookup Tables'!$A$2:$D$1487,4,FALSE)</f>
        <v>9400000</v>
      </c>
      <c r="F1651" s="6">
        <f t="shared" si="26"/>
        <v>10055021.240138197</v>
      </c>
    </row>
    <row r="1652" spans="1:6" x14ac:dyDescent="0.2">
      <c r="A1652" t="s">
        <v>699</v>
      </c>
      <c r="B1652">
        <v>4.91</v>
      </c>
      <c r="C1652">
        <f>VLOOKUP(A1652,'[4]Lookup Tables'!$A$2:$D$1487,2,FALSE)</f>
        <v>7</v>
      </c>
      <c r="D1652">
        <f>VLOOKUP(A1652,'[4]Lookup Tables'!$A$2:$D$1487,3,FALSE)</f>
        <v>0.4</v>
      </c>
      <c r="E1652" s="4">
        <f>VLOOKUP(A1652,'[4]Lookup Tables'!$A$2:$D$1487,4,FALSE)</f>
        <v>9400000</v>
      </c>
      <c r="F1652" s="6">
        <f t="shared" si="26"/>
        <v>10055021.240138197</v>
      </c>
    </row>
    <row r="1653" spans="1:6" x14ac:dyDescent="0.2">
      <c r="A1653" t="s">
        <v>492</v>
      </c>
      <c r="B1653">
        <v>3.97</v>
      </c>
      <c r="C1653">
        <f>VLOOKUP(A1653,'[4]Lookup Tables'!$A$2:$D$1487,2,FALSE)</f>
        <v>4</v>
      </c>
      <c r="D1653">
        <f>VLOOKUP(A1653,'[4]Lookup Tables'!$A$2:$D$1487,3,FALSE)</f>
        <v>0.5</v>
      </c>
      <c r="E1653" s="4">
        <f>VLOOKUP(A1653,'[4]Lookup Tables'!$A$2:$D$1487,4,FALSE)</f>
        <v>557000</v>
      </c>
      <c r="F1653" s="6">
        <f t="shared" si="26"/>
        <v>595813.49263372086</v>
      </c>
    </row>
    <row r="1654" spans="1:6" x14ac:dyDescent="0.2">
      <c r="A1654" t="s">
        <v>205</v>
      </c>
      <c r="B1654">
        <v>3.7</v>
      </c>
      <c r="C1654">
        <f>VLOOKUP(A1654,'[4]Lookup Tables'!$A$2:$D$1487,2,FALSE)</f>
        <v>6</v>
      </c>
      <c r="D1654">
        <f>VLOOKUP(A1654,'[4]Lookup Tables'!$A$2:$D$1487,3,FALSE)</f>
        <v>2.2000000000000002</v>
      </c>
      <c r="E1654" s="4">
        <f>VLOOKUP(A1654,'[4]Lookup Tables'!$A$2:$D$1487,4,FALSE)</f>
        <v>9775000</v>
      </c>
      <c r="F1654" s="6">
        <f t="shared" si="26"/>
        <v>10456152.406633072</v>
      </c>
    </row>
    <row r="1655" spans="1:6" x14ac:dyDescent="0.2">
      <c r="A1655" t="s">
        <v>205</v>
      </c>
      <c r="B1655">
        <v>3.56</v>
      </c>
      <c r="C1655">
        <f>VLOOKUP(A1655,'[4]Lookup Tables'!$A$2:$D$1487,2,FALSE)</f>
        <v>6</v>
      </c>
      <c r="D1655">
        <f>VLOOKUP(A1655,'[4]Lookup Tables'!$A$2:$D$1487,3,FALSE)</f>
        <v>2.2000000000000002</v>
      </c>
      <c r="E1655" s="4">
        <f>VLOOKUP(A1655,'[4]Lookup Tables'!$A$2:$D$1487,4,FALSE)</f>
        <v>9775000</v>
      </c>
      <c r="F1655" s="6">
        <f t="shared" si="26"/>
        <v>10456152.406633072</v>
      </c>
    </row>
    <row r="1656" spans="1:6" x14ac:dyDescent="0.2">
      <c r="A1656" t="s">
        <v>205</v>
      </c>
      <c r="B1656">
        <v>4.07</v>
      </c>
      <c r="C1656">
        <f>VLOOKUP(A1656,'[4]Lookup Tables'!$A$2:$D$1487,2,FALSE)</f>
        <v>6</v>
      </c>
      <c r="D1656">
        <f>VLOOKUP(A1656,'[4]Lookup Tables'!$A$2:$D$1487,3,FALSE)</f>
        <v>2.2000000000000002</v>
      </c>
      <c r="E1656" s="4">
        <f>VLOOKUP(A1656,'[4]Lookup Tables'!$A$2:$D$1487,4,FALSE)</f>
        <v>9775000</v>
      </c>
      <c r="F1656" s="6">
        <f t="shared" si="26"/>
        <v>10456152.406633072</v>
      </c>
    </row>
    <row r="1657" spans="1:6" x14ac:dyDescent="0.2">
      <c r="A1657" t="s">
        <v>700</v>
      </c>
      <c r="B1657">
        <v>3.15</v>
      </c>
      <c r="C1657">
        <f>VLOOKUP(A1657,'[4]Lookup Tables'!$A$2:$D$1487,2,FALSE)</f>
        <v>6</v>
      </c>
      <c r="D1657">
        <f>VLOOKUP(A1657,'[4]Lookup Tables'!$A$2:$D$1487,3,FALSE)</f>
        <v>0.1</v>
      </c>
      <c r="E1657" s="4">
        <f>VLOOKUP(A1657,'[4]Lookup Tables'!$A$2:$D$1487,4,FALSE)</f>
        <v>1850000</v>
      </c>
      <c r="F1657" s="6">
        <f t="shared" si="26"/>
        <v>1978913.7547080494</v>
      </c>
    </row>
    <row r="1658" spans="1:6" x14ac:dyDescent="0.2">
      <c r="A1658" t="s">
        <v>208</v>
      </c>
      <c r="B1658">
        <v>3.34</v>
      </c>
      <c r="C1658">
        <f>VLOOKUP(A1658,'[4]Lookup Tables'!$A$2:$D$1487,2,FALSE)</f>
        <v>10</v>
      </c>
      <c r="D1658">
        <f>VLOOKUP(A1658,'[4]Lookup Tables'!$A$2:$D$1487,3,FALSE)</f>
        <v>2.5</v>
      </c>
      <c r="E1658" s="4">
        <f>VLOOKUP(A1658,'[4]Lookup Tables'!$A$2:$D$1487,4,FALSE)</f>
        <v>20000000</v>
      </c>
      <c r="F1658" s="6">
        <f t="shared" si="26"/>
        <v>21393662.213059988</v>
      </c>
    </row>
    <row r="1659" spans="1:6" x14ac:dyDescent="0.2">
      <c r="A1659" t="s">
        <v>597</v>
      </c>
      <c r="B1659">
        <v>4.66</v>
      </c>
      <c r="C1659">
        <f>VLOOKUP(A1659,'[4]Lookup Tables'!$A$2:$D$1487,2,FALSE)</f>
        <v>10</v>
      </c>
      <c r="D1659">
        <f>VLOOKUP(A1659,'[4]Lookup Tables'!$A$2:$D$1487,3,FALSE)</f>
        <v>1</v>
      </c>
      <c r="E1659" s="4">
        <f>VLOOKUP(A1659,'[4]Lookup Tables'!$A$2:$D$1487,4,FALSE)</f>
        <v>4000000</v>
      </c>
      <c r="F1659" s="6">
        <f t="shared" si="26"/>
        <v>4278732.4426119989</v>
      </c>
    </row>
    <row r="1660" spans="1:6" x14ac:dyDescent="0.2">
      <c r="A1660" t="s">
        <v>598</v>
      </c>
      <c r="B1660">
        <v>4.13</v>
      </c>
      <c r="C1660">
        <f>VLOOKUP(A1660,'[4]Lookup Tables'!$A$2:$D$1487,2,FALSE)</f>
        <v>9</v>
      </c>
      <c r="D1660">
        <f>VLOOKUP(A1660,'[4]Lookup Tables'!$A$2:$D$1487,3,FALSE)</f>
        <v>0.4</v>
      </c>
      <c r="E1660" s="4">
        <f>VLOOKUP(A1660,'[4]Lookup Tables'!$A$2:$D$1487,4,FALSE)</f>
        <v>18000000</v>
      </c>
      <c r="F1660" s="6">
        <f t="shared" si="26"/>
        <v>19254295.991753995</v>
      </c>
    </row>
    <row r="1661" spans="1:6" x14ac:dyDescent="0.2">
      <c r="A1661" t="s">
        <v>209</v>
      </c>
      <c r="B1661">
        <v>3.38</v>
      </c>
      <c r="C1661">
        <f>VLOOKUP(A1661,'[4]Lookup Tables'!$A$2:$D$1487,2,FALSE)</f>
        <v>10</v>
      </c>
      <c r="D1661">
        <f>VLOOKUP(A1661,'[4]Lookup Tables'!$A$2:$D$1487,3,FALSE)</f>
        <v>2.8</v>
      </c>
      <c r="E1661" s="4">
        <f>VLOOKUP(A1661,'[4]Lookup Tables'!$A$2:$D$1487,4,FALSE)</f>
        <v>11666666</v>
      </c>
      <c r="F1661" s="6">
        <f t="shared" si="26"/>
        <v>12479635.577829588</v>
      </c>
    </row>
    <row r="1662" spans="1:6" x14ac:dyDescent="0.2">
      <c r="A1662" t="s">
        <v>701</v>
      </c>
      <c r="B1662">
        <v>4.24</v>
      </c>
      <c r="C1662">
        <f>VLOOKUP(A1662,'[4]Lookup Tables'!$A$2:$D$1487,2,FALSE)</f>
        <v>4</v>
      </c>
      <c r="D1662">
        <f>VLOOKUP(A1662,'[4]Lookup Tables'!$A$2:$D$1487,3,FALSE)</f>
        <v>0</v>
      </c>
      <c r="E1662" s="4">
        <f>VLOOKUP(A1662,'[4]Lookup Tables'!$A$2:$D$1487,4,FALSE)</f>
        <v>1000000</v>
      </c>
      <c r="F1662" s="6">
        <f t="shared" si="26"/>
        <v>1069683.1106529997</v>
      </c>
    </row>
    <row r="1663" spans="1:6" x14ac:dyDescent="0.2">
      <c r="A1663" t="s">
        <v>495</v>
      </c>
      <c r="B1663">
        <v>4.49</v>
      </c>
      <c r="C1663">
        <f>VLOOKUP(A1663,'[4]Lookup Tables'!$A$2:$D$1487,2,FALSE)</f>
        <v>5</v>
      </c>
      <c r="D1663">
        <f>VLOOKUP(A1663,'[4]Lookup Tables'!$A$2:$D$1487,3,FALSE)</f>
        <v>-0.8</v>
      </c>
      <c r="E1663" s="4">
        <f>VLOOKUP(A1663,'[4]Lookup Tables'!$A$2:$D$1487,4,FALSE)</f>
        <v>531000</v>
      </c>
      <c r="F1663" s="6">
        <f t="shared" si="26"/>
        <v>568001.73175674281</v>
      </c>
    </row>
    <row r="1664" spans="1:6" x14ac:dyDescent="0.2">
      <c r="A1664" t="s">
        <v>212</v>
      </c>
      <c r="B1664">
        <v>4.33</v>
      </c>
      <c r="C1664">
        <f>VLOOKUP(A1664,'[4]Lookup Tables'!$A$2:$D$1487,2,FALSE)</f>
        <v>10</v>
      </c>
      <c r="D1664">
        <f>VLOOKUP(A1664,'[4]Lookup Tables'!$A$2:$D$1487,3,FALSE)</f>
        <v>0.6</v>
      </c>
      <c r="E1664" s="4">
        <f>VLOOKUP(A1664,'[4]Lookup Tables'!$A$2:$D$1487,4,FALSE)</f>
        <v>5500000</v>
      </c>
      <c r="F1664" s="6">
        <f t="shared" si="26"/>
        <v>5883257.1085914969</v>
      </c>
    </row>
    <row r="1665" spans="1:6" x14ac:dyDescent="0.2">
      <c r="A1665" t="s">
        <v>702</v>
      </c>
      <c r="B1665">
        <v>5.85</v>
      </c>
      <c r="C1665">
        <f>VLOOKUP(A1665,'[4]Lookup Tables'!$A$2:$D$1487,2,FALSE)</f>
        <v>15</v>
      </c>
      <c r="D1665">
        <f>VLOOKUP(A1665,'[4]Lookup Tables'!$A$2:$D$1487,3,FALSE)</f>
        <v>-0.8</v>
      </c>
      <c r="E1665" s="4">
        <f>VLOOKUP(A1665,'[4]Lookup Tables'!$A$2:$D$1487,4,FALSE)</f>
        <v>11000000</v>
      </c>
      <c r="F1665" s="6">
        <f t="shared" si="26"/>
        <v>11766514.217182994</v>
      </c>
    </row>
    <row r="1666" spans="1:6" x14ac:dyDescent="0.2">
      <c r="A1666" t="s">
        <v>600</v>
      </c>
      <c r="B1666">
        <v>1.6</v>
      </c>
      <c r="C1666">
        <f>VLOOKUP(A1666,'[4]Lookup Tables'!$A$2:$D$1487,2,FALSE)</f>
        <v>13</v>
      </c>
      <c r="D1666">
        <f>VLOOKUP(A1666,'[4]Lookup Tables'!$A$2:$D$1487,3,FALSE)</f>
        <v>1.4</v>
      </c>
      <c r="E1666" s="4">
        <f>VLOOKUP(A1666,'[4]Lookup Tables'!$A$2:$D$1487,4,FALSE)</f>
        <v>4000000</v>
      </c>
      <c r="F1666" s="6">
        <f t="shared" si="26"/>
        <v>4278732.4426119989</v>
      </c>
    </row>
    <row r="1667" spans="1:6" x14ac:dyDescent="0.2">
      <c r="A1667" t="s">
        <v>496</v>
      </c>
      <c r="B1667">
        <v>4.46</v>
      </c>
      <c r="C1667">
        <f>VLOOKUP(A1667,'[4]Lookup Tables'!$A$2:$D$1487,2,FALSE)</f>
        <v>4</v>
      </c>
      <c r="D1667">
        <f>VLOOKUP(A1667,'[4]Lookup Tables'!$A$2:$D$1487,3,FALSE)</f>
        <v>-0.2</v>
      </c>
      <c r="E1667" s="4">
        <f>VLOOKUP(A1667,'[4]Lookup Tables'!$A$2:$D$1487,4,FALSE)</f>
        <v>527500</v>
      </c>
      <c r="F1667" s="6">
        <f t="shared" si="26"/>
        <v>564257.84086945723</v>
      </c>
    </row>
    <row r="1668" spans="1:6" x14ac:dyDescent="0.2">
      <c r="A1668" t="s">
        <v>497</v>
      </c>
      <c r="B1668">
        <v>5.14</v>
      </c>
      <c r="C1668">
        <f>VLOOKUP(A1668,'[4]Lookup Tables'!$A$2:$D$1487,2,FALSE)</f>
        <v>5</v>
      </c>
      <c r="D1668">
        <f>VLOOKUP(A1668,'[4]Lookup Tables'!$A$2:$D$1487,3,FALSE)</f>
        <v>-0.1</v>
      </c>
      <c r="E1668" s="4">
        <f>VLOOKUP(A1668,'[4]Lookup Tables'!$A$2:$D$1487,4,FALSE)</f>
        <v>2475000</v>
      </c>
      <c r="F1668" s="6">
        <f t="shared" si="26"/>
        <v>2647465.6988661741</v>
      </c>
    </row>
    <row r="1669" spans="1:6" x14ac:dyDescent="0.2">
      <c r="A1669" t="s">
        <v>498</v>
      </c>
      <c r="B1669">
        <v>3.03</v>
      </c>
      <c r="C1669">
        <f>VLOOKUP(A1669,'[4]Lookup Tables'!$A$2:$D$1487,2,FALSE)</f>
        <v>5</v>
      </c>
      <c r="D1669">
        <f>VLOOKUP(A1669,'[4]Lookup Tables'!$A$2:$D$1487,3,FALSE)</f>
        <v>3.5</v>
      </c>
      <c r="E1669" s="4">
        <f>VLOOKUP(A1669,'[4]Lookup Tables'!$A$2:$D$1487,4,FALSE)</f>
        <v>7000000</v>
      </c>
      <c r="F1669" s="6">
        <f t="shared" si="26"/>
        <v>7487781.7745709959</v>
      </c>
    </row>
    <row r="1670" spans="1:6" x14ac:dyDescent="0.2">
      <c r="A1670" t="s">
        <v>499</v>
      </c>
      <c r="B1670">
        <v>5.12</v>
      </c>
      <c r="C1670">
        <f>VLOOKUP(A1670,'[4]Lookup Tables'!$A$2:$D$1487,2,FALSE)</f>
        <v>4</v>
      </c>
      <c r="D1670">
        <f>VLOOKUP(A1670,'[4]Lookup Tables'!$A$2:$D$1487,3,FALSE)</f>
        <v>-0.4</v>
      </c>
      <c r="E1670" s="4">
        <f>VLOOKUP(A1670,'[4]Lookup Tables'!$A$2:$D$1487,4,FALSE)</f>
        <v>527500</v>
      </c>
      <c r="F1670" s="6">
        <f t="shared" si="26"/>
        <v>564257.84086945723</v>
      </c>
    </row>
    <row r="1671" spans="1:6" x14ac:dyDescent="0.2">
      <c r="A1671" t="s">
        <v>499</v>
      </c>
      <c r="B1671">
        <v>5.14</v>
      </c>
      <c r="C1671">
        <f>VLOOKUP(A1671,'[4]Lookup Tables'!$A$2:$D$1487,2,FALSE)</f>
        <v>4</v>
      </c>
      <c r="D1671">
        <f>VLOOKUP(A1671,'[4]Lookup Tables'!$A$2:$D$1487,3,FALSE)</f>
        <v>-0.4</v>
      </c>
      <c r="E1671" s="4">
        <f>VLOOKUP(A1671,'[4]Lookup Tables'!$A$2:$D$1487,4,FALSE)</f>
        <v>527500</v>
      </c>
      <c r="F1671" s="6">
        <f t="shared" si="26"/>
        <v>564257.84086945723</v>
      </c>
    </row>
    <row r="1672" spans="1:6" x14ac:dyDescent="0.2">
      <c r="A1672" t="s">
        <v>499</v>
      </c>
      <c r="B1672">
        <v>5.09</v>
      </c>
      <c r="C1672">
        <f>VLOOKUP(A1672,'[4]Lookup Tables'!$A$2:$D$1487,2,FALSE)</f>
        <v>4</v>
      </c>
      <c r="D1672">
        <f>VLOOKUP(A1672,'[4]Lookup Tables'!$A$2:$D$1487,3,FALSE)</f>
        <v>-0.4</v>
      </c>
      <c r="E1672" s="4">
        <f>VLOOKUP(A1672,'[4]Lookup Tables'!$A$2:$D$1487,4,FALSE)</f>
        <v>527500</v>
      </c>
      <c r="F1672" s="6">
        <f t="shared" si="26"/>
        <v>564257.84086945723</v>
      </c>
    </row>
    <row r="1673" spans="1:6" x14ac:dyDescent="0.2">
      <c r="A1673" t="s">
        <v>217</v>
      </c>
      <c r="B1673">
        <v>2.13</v>
      </c>
      <c r="C1673">
        <f>VLOOKUP(A1673,'[4]Lookup Tables'!$A$2:$D$1487,2,FALSE)</f>
        <v>10</v>
      </c>
      <c r="D1673">
        <f>VLOOKUP(A1673,'[4]Lookup Tables'!$A$2:$D$1487,3,FALSE)</f>
        <v>1.8</v>
      </c>
      <c r="E1673" s="4">
        <f>VLOOKUP(A1673,'[4]Lookup Tables'!$A$2:$D$1487,4,FALSE)</f>
        <v>850000</v>
      </c>
      <c r="F1673" s="6">
        <f t="shared" si="26"/>
        <v>909230.64405504963</v>
      </c>
    </row>
    <row r="1674" spans="1:6" x14ac:dyDescent="0.2">
      <c r="A1674" t="s">
        <v>603</v>
      </c>
      <c r="B1674">
        <v>4.26</v>
      </c>
      <c r="C1674">
        <f>VLOOKUP(A1674,'[4]Lookup Tables'!$A$2:$D$1487,2,FALSE)</f>
        <v>3</v>
      </c>
      <c r="D1674">
        <f>VLOOKUP(A1674,'[4]Lookup Tables'!$A$2:$D$1487,3,FALSE)</f>
        <v>-0.7</v>
      </c>
      <c r="E1674" s="4">
        <f>VLOOKUP(A1674,'[4]Lookup Tables'!$A$2:$D$1487,4,FALSE)</f>
        <v>530000</v>
      </c>
      <c r="F1674" s="6">
        <f t="shared" si="26"/>
        <v>566932.04864608997</v>
      </c>
    </row>
    <row r="1675" spans="1:6" x14ac:dyDescent="0.2">
      <c r="A1675" t="s">
        <v>703</v>
      </c>
      <c r="B1675">
        <v>6.46</v>
      </c>
      <c r="C1675">
        <f>VLOOKUP(A1675,'[4]Lookup Tables'!$A$2:$D$1487,2,FALSE)</f>
        <v>15</v>
      </c>
      <c r="D1675">
        <f>VLOOKUP(A1675,'[4]Lookup Tables'!$A$2:$D$1487,3,FALSE)</f>
        <v>-0.9</v>
      </c>
      <c r="E1675" s="4">
        <f>VLOOKUP(A1675,'[4]Lookup Tables'!$A$2:$D$1487,4,FALSE)</f>
        <v>1500000</v>
      </c>
      <c r="F1675" s="6">
        <f t="shared" si="26"/>
        <v>1604524.6659794992</v>
      </c>
    </row>
    <row r="1676" spans="1:6" x14ac:dyDescent="0.2">
      <c r="A1676" t="s">
        <v>704</v>
      </c>
      <c r="B1676">
        <v>6.08</v>
      </c>
      <c r="C1676">
        <f>VLOOKUP(A1676,'[4]Lookup Tables'!$A$2:$D$1487,2,FALSE)</f>
        <v>2</v>
      </c>
      <c r="D1676">
        <f>VLOOKUP(A1676,'[4]Lookup Tables'!$A$2:$D$1487,3,FALSE)</f>
        <v>-0.3</v>
      </c>
      <c r="E1676" s="4">
        <f>VLOOKUP(A1676,'[4]Lookup Tables'!$A$2:$D$1487,4,FALSE)</f>
        <v>512000</v>
      </c>
      <c r="F1676" s="6">
        <f t="shared" si="26"/>
        <v>547677.75265433581</v>
      </c>
    </row>
    <row r="1677" spans="1:6" x14ac:dyDescent="0.2">
      <c r="A1677" t="s">
        <v>223</v>
      </c>
      <c r="B1677">
        <v>5.66</v>
      </c>
      <c r="C1677">
        <f>VLOOKUP(A1677,'[4]Lookup Tables'!$A$2:$D$1487,2,FALSE)</f>
        <v>2</v>
      </c>
      <c r="D1677">
        <f>VLOOKUP(A1677,'[4]Lookup Tables'!$A$2:$D$1487,3,FALSE)</f>
        <v>-0.1</v>
      </c>
      <c r="E1677" s="4">
        <f>VLOOKUP(A1677,'[4]Lookup Tables'!$A$2:$D$1487,4,FALSE)</f>
        <v>511025</v>
      </c>
      <c r="F1677" s="6">
        <f t="shared" si="26"/>
        <v>546634.81162144907</v>
      </c>
    </row>
    <row r="1678" spans="1:6" x14ac:dyDescent="0.2">
      <c r="A1678" t="s">
        <v>224</v>
      </c>
      <c r="B1678">
        <v>3.01</v>
      </c>
      <c r="C1678">
        <f>VLOOKUP(A1678,'[4]Lookup Tables'!$A$2:$D$1487,2,FALSE)</f>
        <v>3</v>
      </c>
      <c r="D1678">
        <f>VLOOKUP(A1678,'[4]Lookup Tables'!$A$2:$D$1487,3,FALSE)</f>
        <v>3.9</v>
      </c>
      <c r="E1678" s="4">
        <f>VLOOKUP(A1678,'[4]Lookup Tables'!$A$2:$D$1487,4,FALSE)</f>
        <v>520000</v>
      </c>
      <c r="F1678" s="6">
        <f t="shared" ref="F1678:F1741" si="27">E1678*1.019*1.021*1.021*1.007</f>
        <v>556235.21753955982</v>
      </c>
    </row>
    <row r="1679" spans="1:6" x14ac:dyDescent="0.2">
      <c r="A1679" t="s">
        <v>606</v>
      </c>
      <c r="B1679">
        <v>3.96</v>
      </c>
      <c r="C1679">
        <f>VLOOKUP(A1679,'[4]Lookup Tables'!$A$2:$D$1487,2,FALSE)</f>
        <v>2</v>
      </c>
      <c r="D1679">
        <f>VLOOKUP(A1679,'[4]Lookup Tables'!$A$2:$D$1487,3,FALSE)</f>
        <v>1.2</v>
      </c>
      <c r="E1679" s="4">
        <f>VLOOKUP(A1679,'[4]Lookup Tables'!$A$2:$D$1487,4,FALSE)</f>
        <v>515000</v>
      </c>
      <c r="F1679" s="6">
        <f t="shared" si="27"/>
        <v>550886.80198629491</v>
      </c>
    </row>
    <row r="1680" spans="1:6" x14ac:dyDescent="0.2">
      <c r="A1680" t="s">
        <v>705</v>
      </c>
      <c r="B1680">
        <v>5.61</v>
      </c>
      <c r="C1680">
        <f>VLOOKUP(A1680,'[4]Lookup Tables'!$A$2:$D$1487,2,FALSE)</f>
        <v>8</v>
      </c>
      <c r="D1680">
        <f>VLOOKUP(A1680,'[4]Lookup Tables'!$A$2:$D$1487,3,FALSE)</f>
        <v>-0.2</v>
      </c>
      <c r="E1680" s="4">
        <f>VLOOKUP(A1680,'[4]Lookup Tables'!$A$2:$D$1487,4,FALSE)</f>
        <v>9500000</v>
      </c>
      <c r="F1680" s="6">
        <f t="shared" si="27"/>
        <v>10161989.551203499</v>
      </c>
    </row>
    <row r="1681" spans="1:6" x14ac:dyDescent="0.2">
      <c r="A1681" t="s">
        <v>706</v>
      </c>
      <c r="B1681">
        <v>2.94</v>
      </c>
      <c r="C1681">
        <f>VLOOKUP(A1681,'[4]Lookup Tables'!$A$2:$D$1487,2,FALSE)</f>
        <v>7</v>
      </c>
      <c r="D1681">
        <f>VLOOKUP(A1681,'[4]Lookup Tables'!$A$2:$D$1487,3,FALSE)</f>
        <v>0.9</v>
      </c>
      <c r="E1681" s="4">
        <f>VLOOKUP(A1681,'[4]Lookup Tables'!$A$2:$D$1487,4,FALSE)</f>
        <v>3200000</v>
      </c>
      <c r="F1681" s="6">
        <f t="shared" si="27"/>
        <v>3422985.9540895983</v>
      </c>
    </row>
    <row r="1682" spans="1:6" x14ac:dyDescent="0.2">
      <c r="A1682" t="s">
        <v>707</v>
      </c>
      <c r="B1682">
        <v>4.09</v>
      </c>
      <c r="C1682">
        <f>VLOOKUP(A1682,'[4]Lookup Tables'!$A$2:$D$1487,2,FALSE)</f>
        <v>2</v>
      </c>
      <c r="D1682">
        <f>VLOOKUP(A1682,'[4]Lookup Tables'!$A$2:$D$1487,3,FALSE)</f>
        <v>0.8</v>
      </c>
      <c r="E1682" s="4">
        <f>VLOOKUP(A1682,'[4]Lookup Tables'!$A$2:$D$1487,4,FALSE)</f>
        <v>509500</v>
      </c>
      <c r="F1682" s="6">
        <f t="shared" si="27"/>
        <v>545003.54487770319</v>
      </c>
    </row>
    <row r="1683" spans="1:6" x14ac:dyDescent="0.2">
      <c r="A1683" t="s">
        <v>230</v>
      </c>
      <c r="B1683">
        <v>3</v>
      </c>
      <c r="C1683">
        <f>VLOOKUP(A1683,'[4]Lookup Tables'!$A$2:$D$1487,2,FALSE)</f>
        <v>5</v>
      </c>
      <c r="D1683">
        <f>VLOOKUP(A1683,'[4]Lookup Tables'!$A$2:$D$1487,3,FALSE)</f>
        <v>1</v>
      </c>
      <c r="E1683" s="4">
        <f>VLOOKUP(A1683,'[4]Lookup Tables'!$A$2:$D$1487,4,FALSE)</f>
        <v>520400</v>
      </c>
      <c r="F1683" s="6">
        <f t="shared" si="27"/>
        <v>556663.09078382095</v>
      </c>
    </row>
    <row r="1684" spans="1:6" x14ac:dyDescent="0.2">
      <c r="A1684" t="s">
        <v>231</v>
      </c>
      <c r="B1684">
        <v>5.87</v>
      </c>
      <c r="C1684">
        <f>VLOOKUP(A1684,'[4]Lookup Tables'!$A$2:$D$1487,2,FALSE)</f>
        <v>10</v>
      </c>
      <c r="D1684">
        <f>VLOOKUP(A1684,'[4]Lookup Tables'!$A$2:$D$1487,3,FALSE)</f>
        <v>-0.4</v>
      </c>
      <c r="E1684" s="4">
        <f>VLOOKUP(A1684,'[4]Lookup Tables'!$A$2:$D$1487,4,FALSE)</f>
        <v>12500000</v>
      </c>
      <c r="F1684" s="6">
        <f t="shared" si="27"/>
        <v>13371038.883162493</v>
      </c>
    </row>
    <row r="1685" spans="1:6" x14ac:dyDescent="0.2">
      <c r="A1685" t="s">
        <v>233</v>
      </c>
      <c r="B1685">
        <v>4.91</v>
      </c>
      <c r="C1685">
        <f>VLOOKUP(A1685,'[4]Lookup Tables'!$A$2:$D$1487,2,FALSE)</f>
        <v>3</v>
      </c>
      <c r="D1685">
        <f>VLOOKUP(A1685,'[4]Lookup Tables'!$A$2:$D$1487,3,FALSE)</f>
        <v>-0.4</v>
      </c>
      <c r="E1685" s="4">
        <f>VLOOKUP(A1685,'[4]Lookup Tables'!$A$2:$D$1487,4,FALSE)</f>
        <v>519000</v>
      </c>
      <c r="F1685" s="6">
        <f t="shared" si="27"/>
        <v>555165.53442890686</v>
      </c>
    </row>
    <row r="1686" spans="1:6" x14ac:dyDescent="0.2">
      <c r="A1686" t="s">
        <v>234</v>
      </c>
      <c r="B1686">
        <v>2.41</v>
      </c>
      <c r="C1686">
        <f>VLOOKUP(A1686,'[4]Lookup Tables'!$A$2:$D$1487,2,FALSE)</f>
        <v>6</v>
      </c>
      <c r="D1686">
        <f>VLOOKUP(A1686,'[4]Lookup Tables'!$A$2:$D$1487,3,FALSE)</f>
        <v>0.9</v>
      </c>
      <c r="E1686" s="4">
        <f>VLOOKUP(A1686,'[4]Lookup Tables'!$A$2:$D$1487,4,FALSE)</f>
        <v>3550000</v>
      </c>
      <c r="F1686" s="6">
        <f t="shared" si="27"/>
        <v>3797375.0428181486</v>
      </c>
    </row>
    <row r="1687" spans="1:6" x14ac:dyDescent="0.2">
      <c r="A1687" t="s">
        <v>501</v>
      </c>
      <c r="B1687">
        <v>6.94</v>
      </c>
      <c r="C1687">
        <f>VLOOKUP(A1687,'[4]Lookup Tables'!$A$2:$D$1487,2,FALSE)</f>
        <v>8</v>
      </c>
      <c r="D1687">
        <f>VLOOKUP(A1687,'[4]Lookup Tables'!$A$2:$D$1487,3,FALSE)</f>
        <v>-0.7</v>
      </c>
      <c r="E1687" s="4">
        <f>VLOOKUP(A1687,'[4]Lookup Tables'!$A$2:$D$1487,4,FALSE)</f>
        <v>650000</v>
      </c>
      <c r="F1687" s="6">
        <f t="shared" si="27"/>
        <v>695294.02192444971</v>
      </c>
    </row>
    <row r="1688" spans="1:6" x14ac:dyDescent="0.2">
      <c r="A1688" t="s">
        <v>236</v>
      </c>
      <c r="B1688">
        <v>3.89</v>
      </c>
      <c r="C1688">
        <f>VLOOKUP(A1688,'[4]Lookup Tables'!$A$2:$D$1487,2,FALSE)</f>
        <v>4</v>
      </c>
      <c r="D1688">
        <f>VLOOKUP(A1688,'[4]Lookup Tables'!$A$2:$D$1487,3,FALSE)</f>
        <v>2.6</v>
      </c>
      <c r="E1688" s="4">
        <f>VLOOKUP(A1688,'[4]Lookup Tables'!$A$2:$D$1487,4,FALSE)</f>
        <v>516300</v>
      </c>
      <c r="F1688" s="6">
        <f t="shared" si="27"/>
        <v>552277.39003014367</v>
      </c>
    </row>
    <row r="1689" spans="1:6" x14ac:dyDescent="0.2">
      <c r="A1689" t="s">
        <v>708</v>
      </c>
      <c r="B1689">
        <v>4.71</v>
      </c>
      <c r="C1689">
        <f>VLOOKUP(A1689,'[4]Lookup Tables'!$A$2:$D$1487,2,FALSE)</f>
        <v>3</v>
      </c>
      <c r="D1689">
        <f>VLOOKUP(A1689,'[4]Lookup Tables'!$A$2:$D$1487,3,FALSE)</f>
        <v>-0.1</v>
      </c>
      <c r="E1689" s="4">
        <f>VLOOKUP(A1689,'[4]Lookup Tables'!$A$2:$D$1487,4,FALSE)</f>
        <v>527300</v>
      </c>
      <c r="F1689" s="6">
        <f t="shared" si="27"/>
        <v>564043.90424732666</v>
      </c>
    </row>
    <row r="1690" spans="1:6" x14ac:dyDescent="0.2">
      <c r="A1690" t="s">
        <v>708</v>
      </c>
      <c r="B1690">
        <v>3</v>
      </c>
      <c r="C1690">
        <f>VLOOKUP(A1690,'[4]Lookup Tables'!$A$2:$D$1487,2,FALSE)</f>
        <v>3</v>
      </c>
      <c r="D1690">
        <f>VLOOKUP(A1690,'[4]Lookup Tables'!$A$2:$D$1487,3,FALSE)</f>
        <v>-0.1</v>
      </c>
      <c r="E1690" s="4">
        <f>VLOOKUP(A1690,'[4]Lookup Tables'!$A$2:$D$1487,4,FALSE)</f>
        <v>527300</v>
      </c>
      <c r="F1690" s="6">
        <f t="shared" si="27"/>
        <v>564043.90424732666</v>
      </c>
    </row>
    <row r="1691" spans="1:6" x14ac:dyDescent="0.2">
      <c r="A1691" t="s">
        <v>708</v>
      </c>
      <c r="B1691">
        <v>7</v>
      </c>
      <c r="C1691">
        <f>VLOOKUP(A1691,'[4]Lookup Tables'!$A$2:$D$1487,2,FALSE)</f>
        <v>3</v>
      </c>
      <c r="D1691">
        <f>VLOOKUP(A1691,'[4]Lookup Tables'!$A$2:$D$1487,3,FALSE)</f>
        <v>-0.1</v>
      </c>
      <c r="E1691" s="4">
        <f>VLOOKUP(A1691,'[4]Lookup Tables'!$A$2:$D$1487,4,FALSE)</f>
        <v>527300</v>
      </c>
      <c r="F1691" s="6">
        <f t="shared" si="27"/>
        <v>564043.90424732666</v>
      </c>
    </row>
    <row r="1692" spans="1:6" x14ac:dyDescent="0.2">
      <c r="A1692" t="s">
        <v>237</v>
      </c>
      <c r="B1692">
        <v>4.01</v>
      </c>
      <c r="C1692">
        <f>VLOOKUP(A1692,'[4]Lookup Tables'!$A$2:$D$1487,2,FALSE)</f>
        <v>6</v>
      </c>
      <c r="D1692">
        <f>VLOOKUP(A1692,'[4]Lookup Tables'!$A$2:$D$1487,3,FALSE)</f>
        <v>0.2</v>
      </c>
      <c r="E1692" s="4">
        <f>VLOOKUP(A1692,'[4]Lookup Tables'!$A$2:$D$1487,4,FALSE)</f>
        <v>2000000</v>
      </c>
      <c r="F1692" s="6">
        <f t="shared" si="27"/>
        <v>2139366.2213059994</v>
      </c>
    </row>
    <row r="1693" spans="1:6" x14ac:dyDescent="0.2">
      <c r="A1693" t="s">
        <v>238</v>
      </c>
      <c r="B1693">
        <v>2.23</v>
      </c>
      <c r="C1693">
        <f>VLOOKUP(A1693,'[4]Lookup Tables'!$A$2:$D$1487,2,FALSE)</f>
        <v>7</v>
      </c>
      <c r="D1693">
        <f>VLOOKUP(A1693,'[4]Lookup Tables'!$A$2:$D$1487,3,FALSE)</f>
        <v>1.8</v>
      </c>
      <c r="E1693" s="4">
        <f>VLOOKUP(A1693,'[4]Lookup Tables'!$A$2:$D$1487,4,FALSE)</f>
        <v>5400000</v>
      </c>
      <c r="F1693" s="6">
        <f t="shared" si="27"/>
        <v>5776288.7975261975</v>
      </c>
    </row>
    <row r="1694" spans="1:6" x14ac:dyDescent="0.2">
      <c r="A1694" t="s">
        <v>503</v>
      </c>
      <c r="B1694">
        <v>4.46</v>
      </c>
      <c r="C1694">
        <f>VLOOKUP(A1694,'[4]Lookup Tables'!$A$2:$D$1487,2,FALSE)</f>
        <v>5</v>
      </c>
      <c r="D1694">
        <f>VLOOKUP(A1694,'[4]Lookup Tables'!$A$2:$D$1487,3,FALSE)</f>
        <v>2.2999999999999998</v>
      </c>
      <c r="E1694" s="4">
        <f>VLOOKUP(A1694,'[4]Lookup Tables'!$A$2:$D$1487,4,FALSE)</f>
        <v>3666000</v>
      </c>
      <c r="F1694" s="6">
        <f t="shared" si="27"/>
        <v>3921458.2836538963</v>
      </c>
    </row>
    <row r="1695" spans="1:6" x14ac:dyDescent="0.2">
      <c r="A1695" t="s">
        <v>242</v>
      </c>
      <c r="B1695">
        <v>2.04</v>
      </c>
      <c r="C1695">
        <f>VLOOKUP(A1695,'[4]Lookup Tables'!$A$2:$D$1487,2,FALSE)</f>
        <v>10</v>
      </c>
      <c r="D1695">
        <f>VLOOKUP(A1695,'[4]Lookup Tables'!$A$2:$D$1487,3,FALSE)</f>
        <v>2.2999999999999998</v>
      </c>
      <c r="E1695" s="4">
        <f>VLOOKUP(A1695,'[4]Lookup Tables'!$A$2:$D$1487,4,FALSE)</f>
        <v>9000000</v>
      </c>
      <c r="F1695" s="6">
        <f t="shared" si="27"/>
        <v>9627147.9958769977</v>
      </c>
    </row>
    <row r="1696" spans="1:6" x14ac:dyDescent="0.2">
      <c r="A1696" t="s">
        <v>243</v>
      </c>
      <c r="B1696">
        <v>3.02</v>
      </c>
      <c r="C1696">
        <f>VLOOKUP(A1696,'[4]Lookup Tables'!$A$2:$D$1487,2,FALSE)</f>
        <v>4</v>
      </c>
      <c r="D1696">
        <f>VLOOKUP(A1696,'[4]Lookup Tables'!$A$2:$D$1487,3,FALSE)</f>
        <v>3.9</v>
      </c>
      <c r="E1696" s="4">
        <f>VLOOKUP(A1696,'[4]Lookup Tables'!$A$2:$D$1487,4,FALSE)</f>
        <v>535000</v>
      </c>
      <c r="F1696" s="6">
        <f t="shared" si="27"/>
        <v>572280.46419935487</v>
      </c>
    </row>
    <row r="1697" spans="1:6" x14ac:dyDescent="0.2">
      <c r="A1697" t="s">
        <v>504</v>
      </c>
      <c r="B1697">
        <v>3.92</v>
      </c>
      <c r="C1697">
        <f>VLOOKUP(A1697,'[4]Lookup Tables'!$A$2:$D$1487,2,FALSE)</f>
        <v>5</v>
      </c>
      <c r="D1697">
        <f>VLOOKUP(A1697,'[4]Lookup Tables'!$A$2:$D$1487,3,FALSE)</f>
        <v>1.4</v>
      </c>
      <c r="E1697" s="4">
        <f>VLOOKUP(A1697,'[4]Lookup Tables'!$A$2:$D$1487,4,FALSE)</f>
        <v>2775000</v>
      </c>
      <c r="F1697" s="6">
        <f t="shared" si="27"/>
        <v>2968370.6320620738</v>
      </c>
    </row>
    <row r="1698" spans="1:6" x14ac:dyDescent="0.2">
      <c r="A1698" t="s">
        <v>507</v>
      </c>
      <c r="B1698">
        <v>4.5</v>
      </c>
      <c r="C1698">
        <f>VLOOKUP(A1698,'[4]Lookup Tables'!$A$2:$D$1487,2,FALSE)</f>
        <v>2</v>
      </c>
      <c r="D1698">
        <f>VLOOKUP(A1698,'[4]Lookup Tables'!$A$2:$D$1487,3,FALSE)</f>
        <v>-0.2</v>
      </c>
      <c r="E1698" s="4">
        <f>VLOOKUP(A1698,'[4]Lookup Tables'!$A$2:$D$1487,4,FALSE)</f>
        <v>511000</v>
      </c>
      <c r="F1698" s="6">
        <f t="shared" si="27"/>
        <v>546608.06954368274</v>
      </c>
    </row>
    <row r="1699" spans="1:6" x14ac:dyDescent="0.2">
      <c r="A1699" t="s">
        <v>251</v>
      </c>
      <c r="B1699">
        <v>5.43</v>
      </c>
      <c r="C1699">
        <f>VLOOKUP(A1699,'[4]Lookup Tables'!$A$2:$D$1487,2,FALSE)</f>
        <v>5</v>
      </c>
      <c r="D1699">
        <f>VLOOKUP(A1699,'[4]Lookup Tables'!$A$2:$D$1487,3,FALSE)</f>
        <v>-0.5</v>
      </c>
      <c r="E1699" s="4">
        <f>VLOOKUP(A1699,'[4]Lookup Tables'!$A$2:$D$1487,4,FALSE)</f>
        <v>3000000</v>
      </c>
      <c r="F1699" s="6">
        <f t="shared" si="27"/>
        <v>3209049.3319589985</v>
      </c>
    </row>
    <row r="1700" spans="1:6" x14ac:dyDescent="0.2">
      <c r="A1700" t="s">
        <v>609</v>
      </c>
      <c r="B1700">
        <v>3.18</v>
      </c>
      <c r="C1700">
        <f>VLOOKUP(A1700,'[4]Lookup Tables'!$A$2:$D$1487,2,FALSE)</f>
        <v>9</v>
      </c>
      <c r="D1700">
        <f>VLOOKUP(A1700,'[4]Lookup Tables'!$A$2:$D$1487,3,FALSE)</f>
        <v>0.8</v>
      </c>
      <c r="E1700" s="4">
        <f>VLOOKUP(A1700,'[4]Lookup Tables'!$A$2:$D$1487,4,FALSE)</f>
        <v>1850000</v>
      </c>
      <c r="F1700" s="6">
        <f t="shared" si="27"/>
        <v>1978913.7547080494</v>
      </c>
    </row>
    <row r="1701" spans="1:6" x14ac:dyDescent="0.2">
      <c r="A1701" t="s">
        <v>610</v>
      </c>
      <c r="B1701">
        <v>6.37</v>
      </c>
      <c r="C1701">
        <f>VLOOKUP(A1701,'[4]Lookup Tables'!$A$2:$D$1487,2,FALSE)</f>
        <v>2</v>
      </c>
      <c r="D1701">
        <f>VLOOKUP(A1701,'[4]Lookup Tables'!$A$2:$D$1487,3,FALSE)</f>
        <v>-0.9</v>
      </c>
      <c r="E1701" s="4">
        <f>VLOOKUP(A1701,'[4]Lookup Tables'!$A$2:$D$1487,4,FALSE)</f>
        <v>514000</v>
      </c>
      <c r="F1701" s="6">
        <f t="shared" si="27"/>
        <v>549817.11887564184</v>
      </c>
    </row>
    <row r="1702" spans="1:6" x14ac:dyDescent="0.2">
      <c r="A1702" t="s">
        <v>611</v>
      </c>
      <c r="B1702">
        <v>3.14</v>
      </c>
      <c r="C1702">
        <f>VLOOKUP(A1702,'[4]Lookup Tables'!$A$2:$D$1487,2,FALSE)</f>
        <v>4</v>
      </c>
      <c r="D1702">
        <f>VLOOKUP(A1702,'[4]Lookup Tables'!$A$2:$D$1487,3,FALSE)</f>
        <v>0.3</v>
      </c>
      <c r="E1702" s="4">
        <f>VLOOKUP(A1702,'[4]Lookup Tables'!$A$2:$D$1487,4,FALSE)</f>
        <v>531500</v>
      </c>
      <c r="F1702" s="6">
        <f t="shared" si="27"/>
        <v>568536.57331206929</v>
      </c>
    </row>
    <row r="1703" spans="1:6" x14ac:dyDescent="0.2">
      <c r="A1703" t="s">
        <v>254</v>
      </c>
      <c r="B1703">
        <v>2.73</v>
      </c>
      <c r="C1703">
        <f>VLOOKUP(A1703,'[4]Lookup Tables'!$A$2:$D$1487,2,FALSE)</f>
        <v>9</v>
      </c>
      <c r="D1703">
        <f>VLOOKUP(A1703,'[4]Lookup Tables'!$A$2:$D$1487,3,FALSE)</f>
        <v>0.9</v>
      </c>
      <c r="E1703" s="4">
        <f>VLOOKUP(A1703,'[4]Lookup Tables'!$A$2:$D$1487,4,FALSE)</f>
        <v>2500000</v>
      </c>
      <c r="F1703" s="6">
        <f t="shared" si="27"/>
        <v>2674207.7766324985</v>
      </c>
    </row>
    <row r="1704" spans="1:6" x14ac:dyDescent="0.2">
      <c r="A1704" t="s">
        <v>255</v>
      </c>
      <c r="B1704">
        <v>4.8099999999999996</v>
      </c>
      <c r="C1704">
        <f>VLOOKUP(A1704,'[4]Lookup Tables'!$A$2:$D$1487,2,FALSE)</f>
        <v>8</v>
      </c>
      <c r="D1704">
        <f>VLOOKUP(A1704,'[4]Lookup Tables'!$A$2:$D$1487,3,FALSE)</f>
        <v>-1.2</v>
      </c>
      <c r="E1704" s="4">
        <f>VLOOKUP(A1704,'[4]Lookup Tables'!$A$2:$D$1487,4,FALSE)</f>
        <v>8000000</v>
      </c>
      <c r="F1704" s="6">
        <f t="shared" si="27"/>
        <v>8557464.8852239978</v>
      </c>
    </row>
    <row r="1705" spans="1:6" x14ac:dyDescent="0.2">
      <c r="A1705" t="s">
        <v>613</v>
      </c>
      <c r="B1705">
        <v>3.91</v>
      </c>
      <c r="C1705">
        <f>VLOOKUP(A1705,'[4]Lookup Tables'!$A$2:$D$1487,2,FALSE)</f>
        <v>7</v>
      </c>
      <c r="D1705">
        <f>VLOOKUP(A1705,'[4]Lookup Tables'!$A$2:$D$1487,3,FALSE)</f>
        <v>0.2</v>
      </c>
      <c r="E1705" s="4">
        <f>VLOOKUP(A1705,'[4]Lookup Tables'!$A$2:$D$1487,4,FALSE)</f>
        <v>4500000</v>
      </c>
      <c r="F1705" s="6">
        <f t="shared" si="27"/>
        <v>4813573.9979384989</v>
      </c>
    </row>
    <row r="1706" spans="1:6" x14ac:dyDescent="0.2">
      <c r="A1706" t="s">
        <v>508</v>
      </c>
      <c r="B1706">
        <v>4.1100000000000003</v>
      </c>
      <c r="C1706">
        <f>VLOOKUP(A1706,'[4]Lookup Tables'!$A$2:$D$1487,2,FALSE)</f>
        <v>3</v>
      </c>
      <c r="D1706">
        <f>VLOOKUP(A1706,'[4]Lookup Tables'!$A$2:$D$1487,3,FALSE)</f>
        <v>1.3</v>
      </c>
      <c r="E1706" s="4">
        <f>VLOOKUP(A1706,'[4]Lookup Tables'!$A$2:$D$1487,4,FALSE)</f>
        <v>511500</v>
      </c>
      <c r="F1706" s="6">
        <f t="shared" si="27"/>
        <v>547142.91109900922</v>
      </c>
    </row>
    <row r="1707" spans="1:6" x14ac:dyDescent="0.2">
      <c r="A1707" t="s">
        <v>259</v>
      </c>
      <c r="B1707">
        <v>3.62</v>
      </c>
      <c r="C1707">
        <f>VLOOKUP(A1707,'[4]Lookup Tables'!$A$2:$D$1487,2,FALSE)</f>
        <v>9</v>
      </c>
      <c r="D1707">
        <f>VLOOKUP(A1707,'[4]Lookup Tables'!$A$2:$D$1487,3,FALSE)</f>
        <v>0.2</v>
      </c>
      <c r="E1707" s="4">
        <f>VLOOKUP(A1707,'[4]Lookup Tables'!$A$2:$D$1487,4,FALSE)</f>
        <v>5500000</v>
      </c>
      <c r="F1707" s="6">
        <f t="shared" si="27"/>
        <v>5883257.1085914969</v>
      </c>
    </row>
    <row r="1708" spans="1:6" x14ac:dyDescent="0.2">
      <c r="A1708" t="s">
        <v>262</v>
      </c>
      <c r="B1708">
        <v>3.86</v>
      </c>
      <c r="C1708">
        <f>VLOOKUP(A1708,'[4]Lookup Tables'!$A$2:$D$1487,2,FALSE)</f>
        <v>5</v>
      </c>
      <c r="D1708">
        <f>VLOOKUP(A1708,'[4]Lookup Tables'!$A$2:$D$1487,3,FALSE)</f>
        <v>0.3</v>
      </c>
      <c r="E1708" s="4">
        <f>VLOOKUP(A1708,'[4]Lookup Tables'!$A$2:$D$1487,4,FALSE)</f>
        <v>2300000</v>
      </c>
      <c r="F1708" s="6">
        <f t="shared" si="27"/>
        <v>2460271.1545018996</v>
      </c>
    </row>
    <row r="1709" spans="1:6" x14ac:dyDescent="0.2">
      <c r="A1709" t="s">
        <v>615</v>
      </c>
      <c r="B1709">
        <v>4.13</v>
      </c>
      <c r="C1709">
        <f>VLOOKUP(A1709,'[4]Lookup Tables'!$A$2:$D$1487,2,FALSE)</f>
        <v>8</v>
      </c>
      <c r="D1709">
        <f>VLOOKUP(A1709,'[4]Lookup Tables'!$A$2:$D$1487,3,FALSE)</f>
        <v>1.1000000000000001</v>
      </c>
      <c r="E1709" s="4">
        <f>VLOOKUP(A1709,'[4]Lookup Tables'!$A$2:$D$1487,4,FALSE)</f>
        <v>7000000</v>
      </c>
      <c r="F1709" s="6">
        <f t="shared" si="27"/>
        <v>7487781.7745709959</v>
      </c>
    </row>
    <row r="1710" spans="1:6" x14ac:dyDescent="0.2">
      <c r="A1710" t="s">
        <v>709</v>
      </c>
      <c r="B1710">
        <v>6.89</v>
      </c>
      <c r="C1710">
        <f>VLOOKUP(A1710,'[4]Lookup Tables'!$A$2:$D$1487,2,FALSE)</f>
        <v>5</v>
      </c>
      <c r="D1710">
        <f>VLOOKUP(A1710,'[4]Lookup Tables'!$A$2:$D$1487,3,FALSE)</f>
        <v>-0.5</v>
      </c>
      <c r="E1710" s="4">
        <f>VLOOKUP(A1710,'[4]Lookup Tables'!$A$2:$D$1487,4,FALSE)</f>
        <v>1950000</v>
      </c>
      <c r="F1710" s="6">
        <f t="shared" si="27"/>
        <v>2085882.0657733493</v>
      </c>
    </row>
    <row r="1711" spans="1:6" x14ac:dyDescent="0.2">
      <c r="A1711" t="s">
        <v>510</v>
      </c>
      <c r="B1711">
        <v>6.75</v>
      </c>
      <c r="C1711">
        <f>VLOOKUP(A1711,'[4]Lookup Tables'!$A$2:$D$1487,2,FALSE)</f>
        <v>10</v>
      </c>
      <c r="D1711">
        <f>VLOOKUP(A1711,'[4]Lookup Tables'!$A$2:$D$1487,3,FALSE)</f>
        <v>-0.8</v>
      </c>
      <c r="E1711" s="4">
        <f>VLOOKUP(A1711,'[4]Lookup Tables'!$A$2:$D$1487,4,FALSE)</f>
        <v>12000000</v>
      </c>
      <c r="F1711" s="6">
        <f t="shared" si="27"/>
        <v>12836197.327835994</v>
      </c>
    </row>
    <row r="1712" spans="1:6" x14ac:dyDescent="0.2">
      <c r="A1712" t="s">
        <v>265</v>
      </c>
      <c r="B1712">
        <v>3.75</v>
      </c>
      <c r="C1712">
        <f>VLOOKUP(A1712,'[4]Lookup Tables'!$A$2:$D$1487,2,FALSE)</f>
        <v>2</v>
      </c>
      <c r="D1712">
        <f>VLOOKUP(A1712,'[4]Lookup Tables'!$A$2:$D$1487,3,FALSE)</f>
        <v>0.2</v>
      </c>
      <c r="E1712" s="4">
        <f>VLOOKUP(A1712,'[4]Lookup Tables'!$A$2:$D$1487,4,FALSE)</f>
        <v>508700</v>
      </c>
      <c r="F1712" s="6">
        <f t="shared" si="27"/>
        <v>544147.7983891808</v>
      </c>
    </row>
    <row r="1713" spans="1:6" x14ac:dyDescent="0.2">
      <c r="A1713" t="s">
        <v>265</v>
      </c>
      <c r="B1713">
        <v>3.86</v>
      </c>
      <c r="C1713">
        <f>VLOOKUP(A1713,'[4]Lookup Tables'!$A$2:$D$1487,2,FALSE)</f>
        <v>2</v>
      </c>
      <c r="D1713">
        <f>VLOOKUP(A1713,'[4]Lookup Tables'!$A$2:$D$1487,3,FALSE)</f>
        <v>0.2</v>
      </c>
      <c r="E1713" s="4">
        <f>VLOOKUP(A1713,'[4]Lookup Tables'!$A$2:$D$1487,4,FALSE)</f>
        <v>508700</v>
      </c>
      <c r="F1713" s="6">
        <f t="shared" si="27"/>
        <v>544147.7983891808</v>
      </c>
    </row>
    <row r="1714" spans="1:6" x14ac:dyDescent="0.2">
      <c r="A1714" t="s">
        <v>265</v>
      </c>
      <c r="B1714">
        <v>3.68</v>
      </c>
      <c r="C1714">
        <f>VLOOKUP(A1714,'[4]Lookup Tables'!$A$2:$D$1487,2,FALSE)</f>
        <v>2</v>
      </c>
      <c r="D1714">
        <f>VLOOKUP(A1714,'[4]Lookup Tables'!$A$2:$D$1487,3,FALSE)</f>
        <v>0.2</v>
      </c>
      <c r="E1714" s="4">
        <f>VLOOKUP(A1714,'[4]Lookup Tables'!$A$2:$D$1487,4,FALSE)</f>
        <v>508700</v>
      </c>
      <c r="F1714" s="6">
        <f t="shared" si="27"/>
        <v>544147.7983891808</v>
      </c>
    </row>
    <row r="1715" spans="1:6" x14ac:dyDescent="0.2">
      <c r="A1715" t="s">
        <v>266</v>
      </c>
      <c r="B1715">
        <v>5.07</v>
      </c>
      <c r="C1715">
        <f>VLOOKUP(A1715,'[4]Lookup Tables'!$A$2:$D$1487,2,FALSE)</f>
        <v>6</v>
      </c>
      <c r="D1715">
        <f>VLOOKUP(A1715,'[4]Lookup Tables'!$A$2:$D$1487,3,FALSE)</f>
        <v>0.6</v>
      </c>
      <c r="E1715" s="4">
        <f>VLOOKUP(A1715,'[4]Lookup Tables'!$A$2:$D$1487,4,FALSE)</f>
        <v>3300000</v>
      </c>
      <c r="F1715" s="6">
        <f t="shared" si="27"/>
        <v>3529954.2651548986</v>
      </c>
    </row>
    <row r="1716" spans="1:6" x14ac:dyDescent="0.2">
      <c r="A1716" t="s">
        <v>511</v>
      </c>
      <c r="B1716">
        <v>1.52</v>
      </c>
      <c r="C1716">
        <f>VLOOKUP(A1716,'[4]Lookup Tables'!$A$2:$D$1487,2,FALSE)</f>
        <v>8</v>
      </c>
      <c r="D1716">
        <f>VLOOKUP(A1716,'[4]Lookup Tables'!$A$2:$D$1487,3,FALSE)</f>
        <v>2.7</v>
      </c>
      <c r="E1716" s="4">
        <f>VLOOKUP(A1716,'[4]Lookup Tables'!$A$2:$D$1487,4,FALSE)</f>
        <v>4250000</v>
      </c>
      <c r="F1716" s="6">
        <f t="shared" si="27"/>
        <v>4546153.2202752493</v>
      </c>
    </row>
    <row r="1717" spans="1:6" x14ac:dyDescent="0.2">
      <c r="A1717" t="s">
        <v>617</v>
      </c>
      <c r="B1717">
        <v>4.46</v>
      </c>
      <c r="C1717">
        <f>VLOOKUP(A1717,'[4]Lookup Tables'!$A$2:$D$1487,2,FALSE)</f>
        <v>3</v>
      </c>
      <c r="D1717">
        <f>VLOOKUP(A1717,'[4]Lookup Tables'!$A$2:$D$1487,3,FALSE)</f>
        <v>0.2</v>
      </c>
      <c r="E1717" s="4">
        <f>VLOOKUP(A1717,'[4]Lookup Tables'!$A$2:$D$1487,4,FALSE)</f>
        <v>515800</v>
      </c>
      <c r="F1717" s="6">
        <f t="shared" si="27"/>
        <v>551742.54847481719</v>
      </c>
    </row>
    <row r="1718" spans="1:6" x14ac:dyDescent="0.2">
      <c r="A1718" t="s">
        <v>269</v>
      </c>
      <c r="B1718">
        <v>3.35</v>
      </c>
      <c r="C1718">
        <f>VLOOKUP(A1718,'[4]Lookup Tables'!$A$2:$D$1487,2,FALSE)</f>
        <v>4</v>
      </c>
      <c r="D1718">
        <f>VLOOKUP(A1718,'[4]Lookup Tables'!$A$2:$D$1487,3,FALSE)</f>
        <v>3.2</v>
      </c>
      <c r="E1718" s="4">
        <f>VLOOKUP(A1718,'[4]Lookup Tables'!$A$2:$D$1487,4,FALSE)</f>
        <v>522000</v>
      </c>
      <c r="F1718" s="6">
        <f t="shared" si="27"/>
        <v>558374.58376086585</v>
      </c>
    </row>
    <row r="1719" spans="1:6" x14ac:dyDescent="0.2">
      <c r="A1719" t="s">
        <v>270</v>
      </c>
      <c r="B1719">
        <v>3.99</v>
      </c>
      <c r="C1719">
        <f>VLOOKUP(A1719,'[4]Lookup Tables'!$A$2:$D$1487,2,FALSE)</f>
        <v>6</v>
      </c>
      <c r="D1719">
        <f>VLOOKUP(A1719,'[4]Lookup Tables'!$A$2:$D$1487,3,FALSE)</f>
        <v>0.9</v>
      </c>
      <c r="E1719" s="4">
        <f>VLOOKUP(A1719,'[4]Lookup Tables'!$A$2:$D$1487,4,FALSE)</f>
        <v>1500000</v>
      </c>
      <c r="F1719" s="6">
        <f t="shared" si="27"/>
        <v>1604524.6659794992</v>
      </c>
    </row>
    <row r="1720" spans="1:6" x14ac:dyDescent="0.2">
      <c r="A1720" t="s">
        <v>710</v>
      </c>
      <c r="B1720">
        <v>4.5</v>
      </c>
      <c r="C1720">
        <f>VLOOKUP(A1720,'[4]Lookup Tables'!$A$2:$D$1487,2,FALSE)</f>
        <v>2</v>
      </c>
      <c r="D1720">
        <f>VLOOKUP(A1720,'[4]Lookup Tables'!$A$2:$D$1487,3,FALSE)</f>
        <v>0</v>
      </c>
      <c r="E1720" s="4">
        <f>VLOOKUP(A1720,'[4]Lookup Tables'!$A$2:$D$1487,4,FALSE)</f>
        <v>512500</v>
      </c>
      <c r="F1720" s="6">
        <f t="shared" si="27"/>
        <v>548212.59420966229</v>
      </c>
    </row>
    <row r="1721" spans="1:6" x14ac:dyDescent="0.2">
      <c r="A1721" t="s">
        <v>276</v>
      </c>
      <c r="B1721">
        <v>6.75</v>
      </c>
      <c r="C1721">
        <f>VLOOKUP(A1721,'[4]Lookup Tables'!$A$2:$D$1487,2,FALSE)</f>
        <v>4</v>
      </c>
      <c r="D1721">
        <f>VLOOKUP(A1721,'[4]Lookup Tables'!$A$2:$D$1487,3,FALSE)</f>
        <v>-1</v>
      </c>
      <c r="E1721" s="4">
        <f>VLOOKUP(A1721,'[4]Lookup Tables'!$A$2:$D$1487,4,FALSE)</f>
        <v>512500</v>
      </c>
      <c r="F1721" s="6">
        <f t="shared" si="27"/>
        <v>548212.59420966229</v>
      </c>
    </row>
    <row r="1722" spans="1:6" x14ac:dyDescent="0.2">
      <c r="A1722" t="s">
        <v>619</v>
      </c>
      <c r="B1722">
        <v>2.13</v>
      </c>
      <c r="C1722">
        <f>VLOOKUP(A1722,'[4]Lookup Tables'!$A$2:$D$1487,2,FALSE)</f>
        <v>11</v>
      </c>
      <c r="D1722">
        <f>VLOOKUP(A1722,'[4]Lookup Tables'!$A$2:$D$1487,3,FALSE)</f>
        <v>-0.1</v>
      </c>
      <c r="E1722" s="4">
        <f>VLOOKUP(A1722,'[4]Lookup Tables'!$A$2:$D$1487,4,FALSE)</f>
        <v>13000000</v>
      </c>
      <c r="F1722" s="6">
        <f t="shared" si="27"/>
        <v>13905880.438488994</v>
      </c>
    </row>
    <row r="1723" spans="1:6" x14ac:dyDescent="0.2">
      <c r="A1723" t="s">
        <v>619</v>
      </c>
      <c r="B1723">
        <v>1.59</v>
      </c>
      <c r="C1723">
        <f>VLOOKUP(A1723,'[4]Lookup Tables'!$A$2:$D$1487,2,FALSE)</f>
        <v>11</v>
      </c>
      <c r="D1723">
        <f>VLOOKUP(A1723,'[4]Lookup Tables'!$A$2:$D$1487,3,FALSE)</f>
        <v>-0.1</v>
      </c>
      <c r="E1723" s="4">
        <f>VLOOKUP(A1723,'[4]Lookup Tables'!$A$2:$D$1487,4,FALSE)</f>
        <v>13000000</v>
      </c>
      <c r="F1723" s="6">
        <f t="shared" si="27"/>
        <v>13905880.438488994</v>
      </c>
    </row>
    <row r="1724" spans="1:6" x14ac:dyDescent="0.2">
      <c r="A1724" t="s">
        <v>619</v>
      </c>
      <c r="B1724">
        <v>3.04</v>
      </c>
      <c r="C1724">
        <f>VLOOKUP(A1724,'[4]Lookup Tables'!$A$2:$D$1487,2,FALSE)</f>
        <v>11</v>
      </c>
      <c r="D1724">
        <f>VLOOKUP(A1724,'[4]Lookup Tables'!$A$2:$D$1487,3,FALSE)</f>
        <v>-0.1</v>
      </c>
      <c r="E1724" s="4">
        <f>VLOOKUP(A1724,'[4]Lookup Tables'!$A$2:$D$1487,4,FALSE)</f>
        <v>13000000</v>
      </c>
      <c r="F1724" s="6">
        <f t="shared" si="27"/>
        <v>13905880.438488994</v>
      </c>
    </row>
    <row r="1725" spans="1:6" x14ac:dyDescent="0.2">
      <c r="A1725" t="s">
        <v>711</v>
      </c>
      <c r="B1725">
        <v>6.38</v>
      </c>
      <c r="C1725">
        <f>VLOOKUP(A1725,'[4]Lookup Tables'!$A$2:$D$1487,2,FALSE)</f>
        <v>8</v>
      </c>
      <c r="D1725">
        <f>VLOOKUP(A1725,'[4]Lookup Tables'!$A$2:$D$1487,3,FALSE)</f>
        <v>-0.9</v>
      </c>
      <c r="E1725" s="4">
        <f>VLOOKUP(A1725,'[4]Lookup Tables'!$A$2:$D$1487,4,FALSE)</f>
        <v>3700000</v>
      </c>
      <c r="F1725" s="6">
        <f t="shared" si="27"/>
        <v>3957827.5094160987</v>
      </c>
    </row>
    <row r="1726" spans="1:6" x14ac:dyDescent="0.2">
      <c r="A1726" t="s">
        <v>712</v>
      </c>
      <c r="B1726">
        <v>3.9</v>
      </c>
      <c r="C1726">
        <f>VLOOKUP(A1726,'[4]Lookup Tables'!$A$2:$D$1487,2,FALSE)</f>
        <v>8</v>
      </c>
      <c r="D1726">
        <f>VLOOKUP(A1726,'[4]Lookup Tables'!$A$2:$D$1487,3,FALSE)</f>
        <v>0.2</v>
      </c>
      <c r="E1726" s="4">
        <f>VLOOKUP(A1726,'[4]Lookup Tables'!$A$2:$D$1487,4,FALSE)</f>
        <v>3500000</v>
      </c>
      <c r="F1726" s="6">
        <f t="shared" si="27"/>
        <v>3743890.887285498</v>
      </c>
    </row>
    <row r="1727" spans="1:6" x14ac:dyDescent="0.2">
      <c r="A1727" t="s">
        <v>280</v>
      </c>
      <c r="B1727">
        <v>3.9</v>
      </c>
      <c r="C1727">
        <f>VLOOKUP(A1727,'[4]Lookup Tables'!$A$2:$D$1487,2,FALSE)</f>
        <v>3</v>
      </c>
      <c r="D1727">
        <f>VLOOKUP(A1727,'[4]Lookup Tables'!$A$2:$D$1487,3,FALSE)</f>
        <v>0.6</v>
      </c>
      <c r="E1727" s="4">
        <f>VLOOKUP(A1727,'[4]Lookup Tables'!$A$2:$D$1487,4,FALSE)</f>
        <v>519000</v>
      </c>
      <c r="F1727" s="6">
        <f t="shared" si="27"/>
        <v>555165.53442890686</v>
      </c>
    </row>
    <row r="1728" spans="1:6" x14ac:dyDescent="0.2">
      <c r="A1728" t="s">
        <v>281</v>
      </c>
      <c r="B1728">
        <v>5.4</v>
      </c>
      <c r="C1728">
        <f>VLOOKUP(A1728,'[4]Lookup Tables'!$A$2:$D$1487,2,FALSE)</f>
        <v>4</v>
      </c>
      <c r="D1728">
        <f>VLOOKUP(A1728,'[4]Lookup Tables'!$A$2:$D$1487,3,FALSE)</f>
        <v>0</v>
      </c>
      <c r="E1728" s="4">
        <f>VLOOKUP(A1728,'[4]Lookup Tables'!$A$2:$D$1487,4,FALSE)</f>
        <v>515800</v>
      </c>
      <c r="F1728" s="6">
        <f t="shared" si="27"/>
        <v>551742.54847481719</v>
      </c>
    </row>
    <row r="1729" spans="1:6" x14ac:dyDescent="0.2">
      <c r="A1729" t="s">
        <v>620</v>
      </c>
      <c r="B1729">
        <v>3.58</v>
      </c>
      <c r="C1729">
        <f>VLOOKUP(A1729,'[4]Lookup Tables'!$A$2:$D$1487,2,FALSE)</f>
        <v>14</v>
      </c>
      <c r="D1729">
        <f>VLOOKUP(A1729,'[4]Lookup Tables'!$A$2:$D$1487,3,FALSE)</f>
        <v>1.9</v>
      </c>
      <c r="E1729" s="4">
        <f>VLOOKUP(A1729,'[4]Lookup Tables'!$A$2:$D$1487,4,FALSE)</f>
        <v>9000000</v>
      </c>
      <c r="F1729" s="6">
        <f t="shared" si="27"/>
        <v>9627147.9958769977</v>
      </c>
    </row>
    <row r="1730" spans="1:6" x14ac:dyDescent="0.2">
      <c r="A1730" t="s">
        <v>515</v>
      </c>
      <c r="B1730">
        <v>4.26</v>
      </c>
      <c r="C1730">
        <f>VLOOKUP(A1730,'[4]Lookup Tables'!$A$2:$D$1487,2,FALSE)</f>
        <v>10</v>
      </c>
      <c r="D1730">
        <f>VLOOKUP(A1730,'[4]Lookup Tables'!$A$2:$D$1487,3,FALSE)</f>
        <v>1.6</v>
      </c>
      <c r="E1730" s="4">
        <f>VLOOKUP(A1730,'[4]Lookup Tables'!$A$2:$D$1487,4,FALSE)</f>
        <v>5500000</v>
      </c>
      <c r="F1730" s="6">
        <f t="shared" si="27"/>
        <v>5883257.1085914969</v>
      </c>
    </row>
    <row r="1731" spans="1:6" x14ac:dyDescent="0.2">
      <c r="A1731" t="s">
        <v>713</v>
      </c>
      <c r="B1731">
        <v>4.34</v>
      </c>
      <c r="C1731">
        <f>VLOOKUP(A1731,'[4]Lookup Tables'!$A$2:$D$1487,2,FALSE)</f>
        <v>11</v>
      </c>
      <c r="D1731">
        <f>VLOOKUP(A1731,'[4]Lookup Tables'!$A$2:$D$1487,3,FALSE)</f>
        <v>0</v>
      </c>
      <c r="E1731" s="4">
        <f>VLOOKUP(A1731,'[4]Lookup Tables'!$A$2:$D$1487,4,FALSE)</f>
        <v>2500000</v>
      </c>
      <c r="F1731" s="6">
        <f t="shared" si="27"/>
        <v>2674207.7766324985</v>
      </c>
    </row>
    <row r="1732" spans="1:6" x14ac:dyDescent="0.2">
      <c r="A1732" t="s">
        <v>284</v>
      </c>
      <c r="B1732">
        <v>4.72</v>
      </c>
      <c r="C1732">
        <f>VLOOKUP(A1732,'[4]Lookup Tables'!$A$2:$D$1487,2,FALSE)</f>
        <v>4</v>
      </c>
      <c r="D1732">
        <f>VLOOKUP(A1732,'[4]Lookup Tables'!$A$2:$D$1487,3,FALSE)</f>
        <v>0.1</v>
      </c>
      <c r="E1732" s="4">
        <f>VLOOKUP(A1732,'[4]Lookup Tables'!$A$2:$D$1487,4,FALSE)</f>
        <v>525500</v>
      </c>
      <c r="F1732" s="6">
        <f t="shared" si="27"/>
        <v>562118.47464815131</v>
      </c>
    </row>
    <row r="1733" spans="1:6" x14ac:dyDescent="0.2">
      <c r="A1733" t="s">
        <v>287</v>
      </c>
      <c r="B1733">
        <v>4.46</v>
      </c>
      <c r="C1733">
        <f>VLOOKUP(A1733,'[4]Lookup Tables'!$A$2:$D$1487,2,FALSE)</f>
        <v>4</v>
      </c>
      <c r="D1733">
        <f>VLOOKUP(A1733,'[4]Lookup Tables'!$A$2:$D$1487,3,FALSE)</f>
        <v>0.3</v>
      </c>
      <c r="E1733" s="4">
        <f>VLOOKUP(A1733,'[4]Lookup Tables'!$A$2:$D$1487,4,FALSE)</f>
        <v>1000000</v>
      </c>
      <c r="F1733" s="6">
        <f t="shared" si="27"/>
        <v>1069683.1106529997</v>
      </c>
    </row>
    <row r="1734" spans="1:6" x14ac:dyDescent="0.2">
      <c r="A1734" t="s">
        <v>288</v>
      </c>
      <c r="B1734">
        <v>4.17</v>
      </c>
      <c r="C1734">
        <f>VLOOKUP(A1734,'[4]Lookup Tables'!$A$2:$D$1487,2,FALSE)</f>
        <v>13</v>
      </c>
      <c r="D1734">
        <f>VLOOKUP(A1734,'[4]Lookup Tables'!$A$2:$D$1487,3,FALSE)</f>
        <v>0.4</v>
      </c>
      <c r="E1734" s="4">
        <f>VLOOKUP(A1734,'[4]Lookup Tables'!$A$2:$D$1487,4,FALSE)</f>
        <v>2500000</v>
      </c>
      <c r="F1734" s="6">
        <f t="shared" si="27"/>
        <v>2674207.7766324985</v>
      </c>
    </row>
    <row r="1735" spans="1:6" x14ac:dyDescent="0.2">
      <c r="A1735" t="s">
        <v>288</v>
      </c>
      <c r="B1735">
        <v>3.1</v>
      </c>
      <c r="C1735">
        <f>VLOOKUP(A1735,'[4]Lookup Tables'!$A$2:$D$1487,2,FALSE)</f>
        <v>13</v>
      </c>
      <c r="D1735">
        <f>VLOOKUP(A1735,'[4]Lookup Tables'!$A$2:$D$1487,3,FALSE)</f>
        <v>0.4</v>
      </c>
      <c r="E1735" s="4">
        <f>VLOOKUP(A1735,'[4]Lookup Tables'!$A$2:$D$1487,4,FALSE)</f>
        <v>2500000</v>
      </c>
      <c r="F1735" s="6">
        <f t="shared" si="27"/>
        <v>2674207.7766324985</v>
      </c>
    </row>
    <row r="1736" spans="1:6" x14ac:dyDescent="0.2">
      <c r="A1736" t="s">
        <v>288</v>
      </c>
      <c r="B1736">
        <v>6.75</v>
      </c>
      <c r="C1736">
        <f>VLOOKUP(A1736,'[4]Lookup Tables'!$A$2:$D$1487,2,FALSE)</f>
        <v>13</v>
      </c>
      <c r="D1736">
        <f>VLOOKUP(A1736,'[4]Lookup Tables'!$A$2:$D$1487,3,FALSE)</f>
        <v>0.4</v>
      </c>
      <c r="E1736" s="4">
        <f>VLOOKUP(A1736,'[4]Lookup Tables'!$A$2:$D$1487,4,FALSE)</f>
        <v>2500000</v>
      </c>
      <c r="F1736" s="6">
        <f t="shared" si="27"/>
        <v>2674207.7766324985</v>
      </c>
    </row>
    <row r="1737" spans="1:6" x14ac:dyDescent="0.2">
      <c r="A1737" t="s">
        <v>516</v>
      </c>
      <c r="B1737">
        <v>3.32</v>
      </c>
      <c r="C1737">
        <f>VLOOKUP(A1737,'[4]Lookup Tables'!$A$2:$D$1487,2,FALSE)</f>
        <v>10</v>
      </c>
      <c r="D1737">
        <f>VLOOKUP(A1737,'[4]Lookup Tables'!$A$2:$D$1487,3,FALSE)</f>
        <v>1.2</v>
      </c>
      <c r="E1737" s="4">
        <f>VLOOKUP(A1737,'[4]Lookup Tables'!$A$2:$D$1487,4,FALSE)</f>
        <v>4650000</v>
      </c>
      <c r="F1737" s="6">
        <f t="shared" si="27"/>
        <v>4974026.4645364489</v>
      </c>
    </row>
    <row r="1738" spans="1:6" x14ac:dyDescent="0.2">
      <c r="A1738" t="s">
        <v>714</v>
      </c>
      <c r="B1738">
        <v>5.4</v>
      </c>
      <c r="C1738">
        <f>VLOOKUP(A1738,'[4]Lookup Tables'!$A$2:$D$1487,2,FALSE)</f>
        <v>6</v>
      </c>
      <c r="D1738">
        <f>VLOOKUP(A1738,'[4]Lookup Tables'!$A$2:$D$1487,3,FALSE)</f>
        <v>-0.3</v>
      </c>
      <c r="E1738" s="4">
        <f>VLOOKUP(A1738,'[4]Lookup Tables'!$A$2:$D$1487,4,FALSE)</f>
        <v>1150000</v>
      </c>
      <c r="F1738" s="6">
        <f t="shared" si="27"/>
        <v>1230135.5772509498</v>
      </c>
    </row>
    <row r="1739" spans="1:6" x14ac:dyDescent="0.2">
      <c r="A1739" t="s">
        <v>290</v>
      </c>
      <c r="B1739">
        <v>3.67</v>
      </c>
      <c r="C1739">
        <f>VLOOKUP(A1739,'[4]Lookup Tables'!$A$2:$D$1487,2,FALSE)</f>
        <v>8</v>
      </c>
      <c r="D1739">
        <f>VLOOKUP(A1739,'[4]Lookup Tables'!$A$2:$D$1487,3,FALSE)</f>
        <v>0.5</v>
      </c>
      <c r="E1739" s="4">
        <f>VLOOKUP(A1739,'[4]Lookup Tables'!$A$2:$D$1487,4,FALSE)</f>
        <v>2100000</v>
      </c>
      <c r="F1739" s="6">
        <f t="shared" si="27"/>
        <v>2246334.5323712993</v>
      </c>
    </row>
    <row r="1740" spans="1:6" x14ac:dyDescent="0.2">
      <c r="A1740" t="s">
        <v>517</v>
      </c>
      <c r="B1740">
        <v>3.63</v>
      </c>
      <c r="C1740">
        <f>VLOOKUP(A1740,'[4]Lookup Tables'!$A$2:$D$1487,2,FALSE)</f>
        <v>3</v>
      </c>
      <c r="D1740">
        <f>VLOOKUP(A1740,'[4]Lookup Tables'!$A$2:$D$1487,3,FALSE)</f>
        <v>0.7</v>
      </c>
      <c r="E1740" s="4">
        <f>VLOOKUP(A1740,'[4]Lookup Tables'!$A$2:$D$1487,4,FALSE)</f>
        <v>520000</v>
      </c>
      <c r="F1740" s="6">
        <f t="shared" si="27"/>
        <v>556235.21753955982</v>
      </c>
    </row>
    <row r="1741" spans="1:6" x14ac:dyDescent="0.2">
      <c r="A1741" t="s">
        <v>518</v>
      </c>
      <c r="B1741">
        <v>4.5</v>
      </c>
      <c r="C1741">
        <f>VLOOKUP(A1741,'[4]Lookup Tables'!$A$2:$D$1487,2,FALSE)</f>
        <v>4</v>
      </c>
      <c r="D1741">
        <f>VLOOKUP(A1741,'[4]Lookup Tables'!$A$2:$D$1487,3,FALSE)</f>
        <v>0</v>
      </c>
      <c r="E1741" s="4">
        <f>VLOOKUP(A1741,'[4]Lookup Tables'!$A$2:$D$1487,4,FALSE)</f>
        <v>1400000</v>
      </c>
      <c r="F1741" s="6">
        <f t="shared" si="27"/>
        <v>1497556.3549141993</v>
      </c>
    </row>
    <row r="1742" spans="1:6" x14ac:dyDescent="0.2">
      <c r="A1742" t="s">
        <v>519</v>
      </c>
      <c r="B1742">
        <v>4.37</v>
      </c>
      <c r="C1742">
        <f>VLOOKUP(A1742,'[4]Lookup Tables'!$A$2:$D$1487,2,FALSE)</f>
        <v>3</v>
      </c>
      <c r="D1742">
        <f>VLOOKUP(A1742,'[4]Lookup Tables'!$A$2:$D$1487,3,FALSE)</f>
        <v>1.8</v>
      </c>
      <c r="E1742" s="4">
        <f>VLOOKUP(A1742,'[4]Lookup Tables'!$A$2:$D$1487,4,FALSE)</f>
        <v>2100000</v>
      </c>
      <c r="F1742" s="6">
        <f t="shared" ref="F1742:F1805" si="28">E1742*1.019*1.021*1.021*1.007</f>
        <v>2246334.5323712993</v>
      </c>
    </row>
    <row r="1743" spans="1:6" x14ac:dyDescent="0.2">
      <c r="A1743" t="s">
        <v>292</v>
      </c>
      <c r="B1743">
        <v>3.66</v>
      </c>
      <c r="C1743">
        <f>VLOOKUP(A1743,'[4]Lookup Tables'!$A$2:$D$1487,2,FALSE)</f>
        <v>5</v>
      </c>
      <c r="D1743">
        <f>VLOOKUP(A1743,'[4]Lookup Tables'!$A$2:$D$1487,3,FALSE)</f>
        <v>0.3</v>
      </c>
      <c r="E1743" s="4">
        <f>VLOOKUP(A1743,'[4]Lookup Tables'!$A$2:$D$1487,4,FALSE)</f>
        <v>517500</v>
      </c>
      <c r="F1743" s="6">
        <f t="shared" si="28"/>
        <v>553561.00976292731</v>
      </c>
    </row>
    <row r="1744" spans="1:6" x14ac:dyDescent="0.2">
      <c r="A1744" t="s">
        <v>293</v>
      </c>
      <c r="B1744">
        <v>4.92</v>
      </c>
      <c r="C1744">
        <f>VLOOKUP(A1744,'[4]Lookup Tables'!$A$2:$D$1487,2,FALSE)</f>
        <v>7</v>
      </c>
      <c r="D1744">
        <f>VLOOKUP(A1744,'[4]Lookup Tables'!$A$2:$D$1487,3,FALSE)</f>
        <v>0.4</v>
      </c>
      <c r="E1744" s="4">
        <f>VLOOKUP(A1744,'[4]Lookup Tables'!$A$2:$D$1487,4,FALSE)</f>
        <v>12500000</v>
      </c>
      <c r="F1744" s="6">
        <f t="shared" si="28"/>
        <v>13371038.883162493</v>
      </c>
    </row>
    <row r="1745" spans="1:6" x14ac:dyDescent="0.2">
      <c r="A1745" t="s">
        <v>521</v>
      </c>
      <c r="B1745">
        <v>4.07</v>
      </c>
      <c r="C1745">
        <f>VLOOKUP(A1745,'[4]Lookup Tables'!$A$2:$D$1487,2,FALSE)</f>
        <v>5</v>
      </c>
      <c r="D1745">
        <f>VLOOKUP(A1745,'[4]Lookup Tables'!$A$2:$D$1487,3,FALSE)</f>
        <v>0.1</v>
      </c>
      <c r="E1745" s="4">
        <f>VLOOKUP(A1745,'[4]Lookup Tables'!$A$2:$D$1487,4,FALSE)</f>
        <v>525000</v>
      </c>
      <c r="F1745" s="6">
        <f t="shared" si="28"/>
        <v>561583.63309282484</v>
      </c>
    </row>
    <row r="1746" spans="1:6" x14ac:dyDescent="0.2">
      <c r="A1746" t="s">
        <v>522</v>
      </c>
      <c r="B1746">
        <v>4.38</v>
      </c>
      <c r="C1746">
        <f>VLOOKUP(A1746,'[4]Lookup Tables'!$A$2:$D$1487,2,FALSE)</f>
        <v>12</v>
      </c>
      <c r="D1746">
        <f>VLOOKUP(A1746,'[4]Lookup Tables'!$A$2:$D$1487,3,FALSE)</f>
        <v>0</v>
      </c>
      <c r="E1746" s="4">
        <f>VLOOKUP(A1746,'[4]Lookup Tables'!$A$2:$D$1487,4,FALSE)</f>
        <v>3000000</v>
      </c>
      <c r="F1746" s="6">
        <f t="shared" si="28"/>
        <v>3209049.3319589985</v>
      </c>
    </row>
    <row r="1747" spans="1:6" x14ac:dyDescent="0.2">
      <c r="A1747" t="s">
        <v>299</v>
      </c>
      <c r="B1747">
        <v>3.36</v>
      </c>
      <c r="C1747">
        <f>VLOOKUP(A1747,'[4]Lookup Tables'!$A$2:$D$1487,2,FALSE)</f>
        <v>4</v>
      </c>
      <c r="D1747">
        <f>VLOOKUP(A1747,'[4]Lookup Tables'!$A$2:$D$1487,3,FALSE)</f>
        <v>4</v>
      </c>
      <c r="E1747" s="4">
        <f>VLOOKUP(A1747,'[4]Lookup Tables'!$A$2:$D$1487,4,FALSE)</f>
        <v>3400000</v>
      </c>
      <c r="F1747" s="6">
        <f t="shared" si="28"/>
        <v>3636922.5762201985</v>
      </c>
    </row>
    <row r="1748" spans="1:6" x14ac:dyDescent="0.2">
      <c r="A1748" t="s">
        <v>300</v>
      </c>
      <c r="B1748">
        <v>3.75</v>
      </c>
      <c r="C1748">
        <f>VLOOKUP(A1748,'[4]Lookup Tables'!$A$2:$D$1487,2,FALSE)</f>
        <v>4</v>
      </c>
      <c r="D1748">
        <f>VLOOKUP(A1748,'[4]Lookup Tables'!$A$2:$D$1487,3,FALSE)</f>
        <v>1.8</v>
      </c>
      <c r="E1748" s="4">
        <f>VLOOKUP(A1748,'[4]Lookup Tables'!$A$2:$D$1487,4,FALSE)</f>
        <v>522800</v>
      </c>
      <c r="F1748" s="6">
        <f t="shared" si="28"/>
        <v>559230.33024938824</v>
      </c>
    </row>
    <row r="1749" spans="1:6" x14ac:dyDescent="0.2">
      <c r="A1749" t="s">
        <v>715</v>
      </c>
      <c r="B1749">
        <v>3.21</v>
      </c>
      <c r="C1749">
        <f>VLOOKUP(A1749,'[4]Lookup Tables'!$A$2:$D$1487,2,FALSE)</f>
        <v>2</v>
      </c>
      <c r="D1749">
        <f>VLOOKUP(A1749,'[4]Lookup Tables'!$A$2:$D$1487,3,FALSE)</f>
        <v>0.2</v>
      </c>
      <c r="E1749" s="4">
        <f>VLOOKUP(A1749,'[4]Lookup Tables'!$A$2:$D$1487,4,FALSE)</f>
        <v>514500</v>
      </c>
      <c r="F1749" s="6">
        <f t="shared" si="28"/>
        <v>550351.96043096832</v>
      </c>
    </row>
    <row r="1750" spans="1:6" x14ac:dyDescent="0.2">
      <c r="A1750" t="s">
        <v>304</v>
      </c>
      <c r="B1750">
        <v>2.2999999999999998</v>
      </c>
      <c r="C1750">
        <f>VLOOKUP(A1750,'[4]Lookup Tables'!$A$2:$D$1487,2,FALSE)</f>
        <v>4</v>
      </c>
      <c r="D1750">
        <f>VLOOKUP(A1750,'[4]Lookup Tables'!$A$2:$D$1487,3,FALSE)</f>
        <v>2</v>
      </c>
      <c r="E1750" s="4">
        <f>VLOOKUP(A1750,'[4]Lookup Tables'!$A$2:$D$1487,4,FALSE)</f>
        <v>530000</v>
      </c>
      <c r="F1750" s="6">
        <f t="shared" si="28"/>
        <v>566932.04864608997</v>
      </c>
    </row>
    <row r="1751" spans="1:6" x14ac:dyDescent="0.2">
      <c r="A1751" t="s">
        <v>716</v>
      </c>
      <c r="B1751">
        <v>2.75</v>
      </c>
      <c r="C1751">
        <f>VLOOKUP(A1751,'[4]Lookup Tables'!$A$2:$D$1487,2,FALSE)</f>
        <v>7</v>
      </c>
      <c r="D1751">
        <f>VLOOKUP(A1751,'[4]Lookup Tables'!$A$2:$D$1487,3,FALSE)</f>
        <v>1</v>
      </c>
      <c r="E1751" s="4">
        <f>VLOOKUP(A1751,'[4]Lookup Tables'!$A$2:$D$1487,4,FALSE)</f>
        <v>1312000</v>
      </c>
      <c r="F1751" s="6">
        <f t="shared" si="28"/>
        <v>1403424.2411767354</v>
      </c>
    </row>
    <row r="1752" spans="1:6" x14ac:dyDescent="0.2">
      <c r="A1752" t="s">
        <v>623</v>
      </c>
      <c r="B1752">
        <v>5.23</v>
      </c>
      <c r="C1752">
        <f>VLOOKUP(A1752,'[4]Lookup Tables'!$A$2:$D$1487,2,FALSE)</f>
        <v>3</v>
      </c>
      <c r="D1752">
        <f>VLOOKUP(A1752,'[4]Lookup Tables'!$A$2:$D$1487,3,FALSE)</f>
        <v>-0.1</v>
      </c>
      <c r="E1752" s="4">
        <f>VLOOKUP(A1752,'[4]Lookup Tables'!$A$2:$D$1487,4,FALSE)</f>
        <v>513000</v>
      </c>
      <c r="F1752" s="6">
        <f t="shared" si="28"/>
        <v>548747.43576498888</v>
      </c>
    </row>
    <row r="1753" spans="1:6" x14ac:dyDescent="0.2">
      <c r="A1753" t="s">
        <v>717</v>
      </c>
      <c r="B1753">
        <v>7.31</v>
      </c>
      <c r="C1753">
        <f>VLOOKUP(A1753,'[4]Lookup Tables'!$A$2:$D$1487,2,FALSE)</f>
        <v>4</v>
      </c>
      <c r="D1753">
        <f>VLOOKUP(A1753,'[4]Lookup Tables'!$A$2:$D$1487,3,FALSE)</f>
        <v>-0.4</v>
      </c>
      <c r="E1753" s="4">
        <f>VLOOKUP(A1753,'[4]Lookup Tables'!$A$2:$D$1487,4,FALSE)</f>
        <v>520000</v>
      </c>
      <c r="F1753" s="6">
        <f t="shared" si="28"/>
        <v>556235.21753955982</v>
      </c>
    </row>
    <row r="1754" spans="1:6" x14ac:dyDescent="0.2">
      <c r="A1754" t="s">
        <v>718</v>
      </c>
      <c r="B1754">
        <v>4.6100000000000003</v>
      </c>
      <c r="C1754">
        <f>VLOOKUP(A1754,'[4]Lookup Tables'!$A$2:$D$1487,2,FALSE)</f>
        <v>5</v>
      </c>
      <c r="D1754">
        <f>VLOOKUP(A1754,'[4]Lookup Tables'!$A$2:$D$1487,3,FALSE)</f>
        <v>0</v>
      </c>
      <c r="E1754" s="4">
        <f>VLOOKUP(A1754,'[4]Lookup Tables'!$A$2:$D$1487,4,FALSE)</f>
        <v>600000</v>
      </c>
      <c r="F1754" s="6">
        <f t="shared" si="28"/>
        <v>641809.86639179976</v>
      </c>
    </row>
    <row r="1755" spans="1:6" x14ac:dyDescent="0.2">
      <c r="A1755" t="s">
        <v>312</v>
      </c>
      <c r="B1755">
        <v>3.65</v>
      </c>
      <c r="C1755">
        <f>VLOOKUP(A1755,'[4]Lookup Tables'!$A$2:$D$1487,2,FALSE)</f>
        <v>5</v>
      </c>
      <c r="D1755">
        <f>VLOOKUP(A1755,'[4]Lookup Tables'!$A$2:$D$1487,3,FALSE)</f>
        <v>2</v>
      </c>
      <c r="E1755" s="4">
        <f>VLOOKUP(A1755,'[4]Lookup Tables'!$A$2:$D$1487,4,FALSE)</f>
        <v>3200000</v>
      </c>
      <c r="F1755" s="6">
        <f t="shared" si="28"/>
        <v>3422985.9540895983</v>
      </c>
    </row>
    <row r="1756" spans="1:6" x14ac:dyDescent="0.2">
      <c r="A1756" t="s">
        <v>313</v>
      </c>
      <c r="B1756">
        <v>4.38</v>
      </c>
      <c r="C1756">
        <f>VLOOKUP(A1756,'[4]Lookup Tables'!$A$2:$D$1487,2,FALSE)</f>
        <v>3</v>
      </c>
      <c r="D1756">
        <f>VLOOKUP(A1756,'[4]Lookup Tables'!$A$2:$D$1487,3,FALSE)</f>
        <v>0.7</v>
      </c>
      <c r="E1756" s="4">
        <f>VLOOKUP(A1756,'[4]Lookup Tables'!$A$2:$D$1487,4,FALSE)</f>
        <v>529600</v>
      </c>
      <c r="F1756" s="6">
        <f t="shared" si="28"/>
        <v>566504.17540182848</v>
      </c>
    </row>
    <row r="1757" spans="1:6" x14ac:dyDescent="0.2">
      <c r="A1757" t="s">
        <v>314</v>
      </c>
      <c r="B1757">
        <v>3.41</v>
      </c>
      <c r="C1757">
        <f>VLOOKUP(A1757,'[4]Lookup Tables'!$A$2:$D$1487,2,FALSE)</f>
        <v>8</v>
      </c>
      <c r="D1757">
        <f>VLOOKUP(A1757,'[4]Lookup Tables'!$A$2:$D$1487,3,FALSE)</f>
        <v>0.6</v>
      </c>
      <c r="E1757" s="4">
        <f>VLOOKUP(A1757,'[4]Lookup Tables'!$A$2:$D$1487,4,FALSE)</f>
        <v>10000000</v>
      </c>
      <c r="F1757" s="6">
        <f t="shared" si="28"/>
        <v>10696831.106529994</v>
      </c>
    </row>
    <row r="1758" spans="1:6" x14ac:dyDescent="0.2">
      <c r="A1758" t="s">
        <v>624</v>
      </c>
      <c r="B1758">
        <v>3.84</v>
      </c>
      <c r="C1758">
        <f>VLOOKUP(A1758,'[4]Lookup Tables'!$A$2:$D$1487,2,FALSE)</f>
        <v>5</v>
      </c>
      <c r="D1758">
        <f>VLOOKUP(A1758,'[4]Lookup Tables'!$A$2:$D$1487,3,FALSE)</f>
        <v>0.2</v>
      </c>
      <c r="E1758" s="4">
        <f>VLOOKUP(A1758,'[4]Lookup Tables'!$A$2:$D$1487,4,FALSE)</f>
        <v>635000</v>
      </c>
      <c r="F1758" s="6">
        <f t="shared" si="28"/>
        <v>679248.77526465466</v>
      </c>
    </row>
    <row r="1759" spans="1:6" x14ac:dyDescent="0.2">
      <c r="A1759" t="s">
        <v>525</v>
      </c>
      <c r="B1759">
        <v>2.21</v>
      </c>
      <c r="C1759">
        <f>VLOOKUP(A1759,'[4]Lookup Tables'!$A$2:$D$1487,2,FALSE)</f>
        <v>14</v>
      </c>
      <c r="D1759">
        <f>VLOOKUP(A1759,'[4]Lookup Tables'!$A$2:$D$1487,3,FALSE)</f>
        <v>1.8</v>
      </c>
      <c r="E1759" s="4">
        <f>VLOOKUP(A1759,'[4]Lookup Tables'!$A$2:$D$1487,4,FALSE)</f>
        <v>3500000</v>
      </c>
      <c r="F1759" s="6">
        <f t="shared" si="28"/>
        <v>3743890.887285498</v>
      </c>
    </row>
    <row r="1760" spans="1:6" x14ac:dyDescent="0.2">
      <c r="A1760" t="s">
        <v>719</v>
      </c>
      <c r="B1760">
        <v>2.61</v>
      </c>
      <c r="C1760">
        <f>VLOOKUP(A1760,'[4]Lookup Tables'!$A$2:$D$1487,2,FALSE)</f>
        <v>4</v>
      </c>
      <c r="D1760">
        <f>VLOOKUP(A1760,'[4]Lookup Tables'!$A$2:$D$1487,3,FALSE)</f>
        <v>0.2</v>
      </c>
      <c r="E1760" s="4">
        <f>VLOOKUP(A1760,'[4]Lookup Tables'!$A$2:$D$1487,4,FALSE)</f>
        <v>522500</v>
      </c>
      <c r="F1760" s="6">
        <f t="shared" si="28"/>
        <v>558909.42531619233</v>
      </c>
    </row>
    <row r="1761" spans="1:6" x14ac:dyDescent="0.2">
      <c r="A1761" t="s">
        <v>720</v>
      </c>
      <c r="B1761">
        <v>4.9000000000000004</v>
      </c>
      <c r="C1761">
        <f>VLOOKUP(A1761,'[4]Lookup Tables'!$A$2:$D$1487,2,FALSE)</f>
        <v>11</v>
      </c>
      <c r="D1761">
        <f>VLOOKUP(A1761,'[4]Lookup Tables'!$A$2:$D$1487,3,FALSE)</f>
        <v>0.5</v>
      </c>
      <c r="E1761" s="4">
        <f>VLOOKUP(A1761,'[4]Lookup Tables'!$A$2:$D$1487,4,FALSE)</f>
        <v>507000</v>
      </c>
      <c r="F1761" s="6">
        <f t="shared" si="28"/>
        <v>542329.33710107079</v>
      </c>
    </row>
    <row r="1762" spans="1:6" x14ac:dyDescent="0.2">
      <c r="A1762" t="s">
        <v>721</v>
      </c>
      <c r="B1762">
        <v>6.27</v>
      </c>
      <c r="C1762">
        <f>VLOOKUP(A1762,'[4]Lookup Tables'!$A$2:$D$1487,2,FALSE)</f>
        <v>7</v>
      </c>
      <c r="D1762">
        <f>VLOOKUP(A1762,'[4]Lookup Tables'!$A$2:$D$1487,3,FALSE)</f>
        <v>-0.9</v>
      </c>
      <c r="E1762" s="4">
        <f>VLOOKUP(A1762,'[4]Lookup Tables'!$A$2:$D$1487,4,FALSE)</f>
        <v>1480000</v>
      </c>
      <c r="F1762" s="6">
        <f t="shared" si="28"/>
        <v>1583131.0037664392</v>
      </c>
    </row>
    <row r="1763" spans="1:6" x14ac:dyDescent="0.2">
      <c r="A1763" t="s">
        <v>322</v>
      </c>
      <c r="B1763">
        <v>2.98</v>
      </c>
      <c r="C1763">
        <f>VLOOKUP(A1763,'[4]Lookup Tables'!$A$2:$D$1487,2,FALSE)</f>
        <v>8</v>
      </c>
      <c r="D1763">
        <f>VLOOKUP(A1763,'[4]Lookup Tables'!$A$2:$D$1487,3,FALSE)</f>
        <v>0.9</v>
      </c>
      <c r="E1763" s="4">
        <f>VLOOKUP(A1763,'[4]Lookup Tables'!$A$2:$D$1487,4,FALSE)</f>
        <v>6000000</v>
      </c>
      <c r="F1763" s="6">
        <f t="shared" si="28"/>
        <v>6418098.6639179969</v>
      </c>
    </row>
    <row r="1764" spans="1:6" x14ac:dyDescent="0.2">
      <c r="A1764" t="s">
        <v>528</v>
      </c>
      <c r="B1764">
        <v>5.81</v>
      </c>
      <c r="C1764">
        <f>VLOOKUP(A1764,'[4]Lookup Tables'!$A$2:$D$1487,2,FALSE)</f>
        <v>2</v>
      </c>
      <c r="D1764">
        <f>VLOOKUP(A1764,'[4]Lookup Tables'!$A$2:$D$1487,3,FALSE)</f>
        <v>-0.8</v>
      </c>
      <c r="E1764" s="4">
        <f>VLOOKUP(A1764,'[4]Lookup Tables'!$A$2:$D$1487,4,FALSE)</f>
        <v>510000</v>
      </c>
      <c r="F1764" s="6">
        <f t="shared" si="28"/>
        <v>545538.38643302978</v>
      </c>
    </row>
    <row r="1765" spans="1:6" x14ac:dyDescent="0.2">
      <c r="A1765" t="s">
        <v>323</v>
      </c>
      <c r="B1765">
        <v>1.67</v>
      </c>
      <c r="C1765">
        <f>VLOOKUP(A1765,'[4]Lookup Tables'!$A$2:$D$1487,2,FALSE)</f>
        <v>3</v>
      </c>
      <c r="D1765">
        <f>VLOOKUP(A1765,'[4]Lookup Tables'!$A$2:$D$1487,3,FALSE)</f>
        <v>2.1</v>
      </c>
      <c r="E1765" s="4">
        <f>VLOOKUP(A1765,'[4]Lookup Tables'!$A$2:$D$1487,4,FALSE)</f>
        <v>544000</v>
      </c>
      <c r="F1765" s="6">
        <f t="shared" si="28"/>
        <v>581907.61219523195</v>
      </c>
    </row>
    <row r="1766" spans="1:6" x14ac:dyDescent="0.2">
      <c r="A1766" t="s">
        <v>722</v>
      </c>
      <c r="B1766">
        <v>9</v>
      </c>
      <c r="C1766">
        <f>VLOOKUP(A1766,'[4]Lookup Tables'!$A$2:$D$1487,2,FALSE)</f>
        <v>8</v>
      </c>
      <c r="D1766">
        <f>VLOOKUP(A1766,'[4]Lookup Tables'!$A$2:$D$1487,3,FALSE)</f>
        <v>-0.2</v>
      </c>
      <c r="E1766" s="4">
        <f>VLOOKUP(A1766,'[4]Lookup Tables'!$A$2:$D$1487,4,FALSE)</f>
        <v>900000</v>
      </c>
      <c r="F1766" s="6">
        <f t="shared" si="28"/>
        <v>962714.79958769958</v>
      </c>
    </row>
    <row r="1767" spans="1:6" x14ac:dyDescent="0.2">
      <c r="A1767" t="s">
        <v>529</v>
      </c>
      <c r="B1767">
        <v>2.1</v>
      </c>
      <c r="C1767">
        <f>VLOOKUP(A1767,'[4]Lookup Tables'!$A$2:$D$1487,2,FALSE)</f>
        <v>4</v>
      </c>
      <c r="D1767">
        <f>VLOOKUP(A1767,'[4]Lookup Tables'!$A$2:$D$1487,3,FALSE)</f>
        <v>2.6</v>
      </c>
      <c r="E1767" s="4">
        <f>VLOOKUP(A1767,'[4]Lookup Tables'!$A$2:$D$1487,4,FALSE)</f>
        <v>535000</v>
      </c>
      <c r="F1767" s="6">
        <f t="shared" si="28"/>
        <v>572280.46419935487</v>
      </c>
    </row>
    <row r="1768" spans="1:6" x14ac:dyDescent="0.2">
      <c r="A1768" t="s">
        <v>530</v>
      </c>
      <c r="B1768">
        <v>3.86</v>
      </c>
      <c r="C1768">
        <f>VLOOKUP(A1768,'[4]Lookup Tables'!$A$2:$D$1487,2,FALSE)</f>
        <v>4</v>
      </c>
      <c r="D1768">
        <f>VLOOKUP(A1768,'[4]Lookup Tables'!$A$2:$D$1487,3,FALSE)</f>
        <v>0.7</v>
      </c>
      <c r="E1768" s="4">
        <f>VLOOKUP(A1768,'[4]Lookup Tables'!$A$2:$D$1487,4,FALSE)</f>
        <v>566500</v>
      </c>
      <c r="F1768" s="6">
        <f t="shared" si="28"/>
        <v>605975.4821849243</v>
      </c>
    </row>
    <row r="1769" spans="1:6" x14ac:dyDescent="0.2">
      <c r="A1769" t="s">
        <v>531</v>
      </c>
      <c r="B1769">
        <v>3.26</v>
      </c>
      <c r="C1769">
        <f>VLOOKUP(A1769,'[4]Lookup Tables'!$A$2:$D$1487,2,FALSE)</f>
        <v>6</v>
      </c>
      <c r="D1769">
        <f>VLOOKUP(A1769,'[4]Lookup Tables'!$A$2:$D$1487,3,FALSE)</f>
        <v>4</v>
      </c>
      <c r="E1769" s="4">
        <f>VLOOKUP(A1769,'[4]Lookup Tables'!$A$2:$D$1487,4,FALSE)</f>
        <v>5250000</v>
      </c>
      <c r="F1769" s="6">
        <f t="shared" si="28"/>
        <v>5615836.3309282474</v>
      </c>
    </row>
    <row r="1770" spans="1:6" x14ac:dyDescent="0.2">
      <c r="A1770" t="s">
        <v>327</v>
      </c>
      <c r="B1770">
        <v>4.7300000000000004</v>
      </c>
      <c r="C1770">
        <f>VLOOKUP(A1770,'[4]Lookup Tables'!$A$2:$D$1487,2,FALSE)</f>
        <v>15</v>
      </c>
      <c r="D1770">
        <f>VLOOKUP(A1770,'[4]Lookup Tables'!$A$2:$D$1487,3,FALSE)</f>
        <v>1</v>
      </c>
      <c r="E1770" s="4">
        <f>VLOOKUP(A1770,'[4]Lookup Tables'!$A$2:$D$1487,4,FALSE)</f>
        <v>23000000</v>
      </c>
      <c r="F1770" s="6">
        <f t="shared" si="28"/>
        <v>24602711.545018986</v>
      </c>
    </row>
    <row r="1771" spans="1:6" x14ac:dyDescent="0.2">
      <c r="A1771" t="s">
        <v>328</v>
      </c>
      <c r="B1771">
        <v>4.24</v>
      </c>
      <c r="C1771">
        <f>VLOOKUP(A1771,'[4]Lookup Tables'!$A$2:$D$1487,2,FALSE)</f>
        <v>6</v>
      </c>
      <c r="D1771">
        <f>VLOOKUP(A1771,'[4]Lookup Tables'!$A$2:$D$1487,3,FALSE)</f>
        <v>-0.4</v>
      </c>
      <c r="E1771" s="4">
        <f>VLOOKUP(A1771,'[4]Lookup Tables'!$A$2:$D$1487,4,FALSE)</f>
        <v>1370000</v>
      </c>
      <c r="F1771" s="6">
        <f t="shared" si="28"/>
        <v>1465465.8615946092</v>
      </c>
    </row>
    <row r="1772" spans="1:6" x14ac:dyDescent="0.2">
      <c r="A1772" t="s">
        <v>329</v>
      </c>
      <c r="B1772">
        <v>3.41</v>
      </c>
      <c r="C1772">
        <f>VLOOKUP(A1772,'[4]Lookup Tables'!$A$2:$D$1487,2,FALSE)</f>
        <v>6</v>
      </c>
      <c r="D1772">
        <f>VLOOKUP(A1772,'[4]Lookup Tables'!$A$2:$D$1487,3,FALSE)</f>
        <v>3.4</v>
      </c>
      <c r="E1772" s="4">
        <f>VLOOKUP(A1772,'[4]Lookup Tables'!$A$2:$D$1487,4,FALSE)</f>
        <v>6000000</v>
      </c>
      <c r="F1772" s="6">
        <f t="shared" si="28"/>
        <v>6418098.6639179969</v>
      </c>
    </row>
    <row r="1773" spans="1:6" x14ac:dyDescent="0.2">
      <c r="A1773" t="s">
        <v>330</v>
      </c>
      <c r="B1773">
        <v>4.96</v>
      </c>
      <c r="C1773">
        <f>VLOOKUP(A1773,'[4]Lookup Tables'!$A$2:$D$1487,2,FALSE)</f>
        <v>8</v>
      </c>
      <c r="D1773">
        <f>VLOOKUP(A1773,'[4]Lookup Tables'!$A$2:$D$1487,3,FALSE)</f>
        <v>0.4</v>
      </c>
      <c r="E1773" s="4">
        <f>VLOOKUP(A1773,'[4]Lookup Tables'!$A$2:$D$1487,4,FALSE)</f>
        <v>9800000</v>
      </c>
      <c r="F1773" s="6">
        <f t="shared" si="28"/>
        <v>10482894.484399399</v>
      </c>
    </row>
    <row r="1774" spans="1:6" x14ac:dyDescent="0.2">
      <c r="A1774" t="s">
        <v>331</v>
      </c>
      <c r="B1774">
        <v>3.22</v>
      </c>
      <c r="C1774">
        <f>VLOOKUP(A1774,'[4]Lookup Tables'!$A$2:$D$1487,2,FALSE)</f>
        <v>2</v>
      </c>
      <c r="D1774">
        <f>VLOOKUP(A1774,'[4]Lookup Tables'!$A$2:$D$1487,3,FALSE)</f>
        <v>1.9</v>
      </c>
      <c r="E1774" s="4">
        <f>VLOOKUP(A1774,'[4]Lookup Tables'!$A$2:$D$1487,4,FALSE)</f>
        <v>1021600</v>
      </c>
      <c r="F1774" s="6">
        <f t="shared" si="28"/>
        <v>1092788.2658431043</v>
      </c>
    </row>
    <row r="1775" spans="1:6" x14ac:dyDescent="0.2">
      <c r="A1775" t="s">
        <v>332</v>
      </c>
      <c r="B1775">
        <v>4.99</v>
      </c>
      <c r="C1775">
        <f>VLOOKUP(A1775,'[4]Lookup Tables'!$A$2:$D$1487,2,FALSE)</f>
        <v>10</v>
      </c>
      <c r="D1775">
        <f>VLOOKUP(A1775,'[4]Lookup Tables'!$A$2:$D$1487,3,FALSE)</f>
        <v>0.2</v>
      </c>
      <c r="E1775" s="4">
        <f>VLOOKUP(A1775,'[4]Lookup Tables'!$A$2:$D$1487,4,FALSE)</f>
        <v>16800000</v>
      </c>
      <c r="F1775" s="6">
        <f t="shared" si="28"/>
        <v>17970676.258970395</v>
      </c>
    </row>
    <row r="1776" spans="1:6" x14ac:dyDescent="0.2">
      <c r="A1776" t="s">
        <v>334</v>
      </c>
      <c r="B1776">
        <v>4</v>
      </c>
      <c r="C1776">
        <f>VLOOKUP(A1776,'[4]Lookup Tables'!$A$2:$D$1487,2,FALSE)</f>
        <v>11</v>
      </c>
      <c r="D1776">
        <f>VLOOKUP(A1776,'[4]Lookup Tables'!$A$2:$D$1487,3,FALSE)</f>
        <v>1.6</v>
      </c>
      <c r="E1776" s="4">
        <f>VLOOKUP(A1776,'[4]Lookup Tables'!$A$2:$D$1487,4,FALSE)</f>
        <v>13500000</v>
      </c>
      <c r="F1776" s="6">
        <f t="shared" si="28"/>
        <v>14440721.993815495</v>
      </c>
    </row>
    <row r="1777" spans="1:6" x14ac:dyDescent="0.2">
      <c r="A1777" t="s">
        <v>335</v>
      </c>
      <c r="B1777">
        <v>3.59</v>
      </c>
      <c r="C1777">
        <f>VLOOKUP(A1777,'[4]Lookup Tables'!$A$2:$D$1487,2,FALSE)</f>
        <v>5</v>
      </c>
      <c r="D1777">
        <f>VLOOKUP(A1777,'[4]Lookup Tables'!$A$2:$D$1487,3,FALSE)</f>
        <v>2.1</v>
      </c>
      <c r="E1777" s="4">
        <f>VLOOKUP(A1777,'[4]Lookup Tables'!$A$2:$D$1487,4,FALSE)</f>
        <v>2290000</v>
      </c>
      <c r="F1777" s="6">
        <f t="shared" si="28"/>
        <v>2449574.3233953696</v>
      </c>
    </row>
    <row r="1778" spans="1:6" x14ac:dyDescent="0.2">
      <c r="A1778" t="s">
        <v>536</v>
      </c>
      <c r="B1778">
        <v>5.63</v>
      </c>
      <c r="C1778">
        <f>VLOOKUP(A1778,'[4]Lookup Tables'!$A$2:$D$1487,2,FALSE)</f>
        <v>4</v>
      </c>
      <c r="D1778">
        <f>VLOOKUP(A1778,'[4]Lookup Tables'!$A$2:$D$1487,3,FALSE)</f>
        <v>-0.5</v>
      </c>
      <c r="E1778" s="4">
        <f>VLOOKUP(A1778,'[4]Lookup Tables'!$A$2:$D$1487,4,FALSE)</f>
        <v>515200</v>
      </c>
      <c r="F1778" s="6">
        <f t="shared" si="28"/>
        <v>551100.73860842537</v>
      </c>
    </row>
    <row r="1779" spans="1:6" x14ac:dyDescent="0.2">
      <c r="A1779" t="s">
        <v>337</v>
      </c>
      <c r="B1779">
        <v>2.79</v>
      </c>
      <c r="C1779">
        <f>VLOOKUP(A1779,'[4]Lookup Tables'!$A$2:$D$1487,2,FALSE)</f>
        <v>8</v>
      </c>
      <c r="D1779">
        <f>VLOOKUP(A1779,'[4]Lookup Tables'!$A$2:$D$1487,3,FALSE)</f>
        <v>7.4</v>
      </c>
      <c r="E1779" s="4">
        <f>VLOOKUP(A1779,'[4]Lookup Tables'!$A$2:$D$1487,4,FALSE)</f>
        <v>17142000</v>
      </c>
      <c r="F1779" s="6">
        <f t="shared" si="28"/>
        <v>18336507.882813722</v>
      </c>
    </row>
    <row r="1780" spans="1:6" x14ac:dyDescent="0.2">
      <c r="A1780" t="s">
        <v>538</v>
      </c>
      <c r="B1780">
        <v>4.3499999999999996</v>
      </c>
      <c r="C1780">
        <f>VLOOKUP(A1780,'[4]Lookup Tables'!$A$2:$D$1487,2,FALSE)</f>
        <v>5</v>
      </c>
      <c r="D1780">
        <f>VLOOKUP(A1780,'[4]Lookup Tables'!$A$2:$D$1487,3,FALSE)</f>
        <v>-0.1</v>
      </c>
      <c r="E1780" s="4">
        <f>VLOOKUP(A1780,'[4]Lookup Tables'!$A$2:$D$1487,4,FALSE)</f>
        <v>512500</v>
      </c>
      <c r="F1780" s="6">
        <f t="shared" si="28"/>
        <v>548212.59420966229</v>
      </c>
    </row>
    <row r="1781" spans="1:6" x14ac:dyDescent="0.2">
      <c r="A1781" t="s">
        <v>342</v>
      </c>
      <c r="B1781">
        <v>2.95</v>
      </c>
      <c r="C1781">
        <f>VLOOKUP(A1781,'[4]Lookup Tables'!$A$2:$D$1487,2,FALSE)</f>
        <v>5</v>
      </c>
      <c r="D1781">
        <f>VLOOKUP(A1781,'[4]Lookup Tables'!$A$2:$D$1487,3,FALSE)</f>
        <v>1.2</v>
      </c>
      <c r="E1781" s="4">
        <f>VLOOKUP(A1781,'[4]Lookup Tables'!$A$2:$D$1487,4,FALSE)</f>
        <v>1550000</v>
      </c>
      <c r="F1781" s="6">
        <f t="shared" si="28"/>
        <v>1658008.8215121494</v>
      </c>
    </row>
    <row r="1782" spans="1:6" x14ac:dyDescent="0.2">
      <c r="A1782" t="s">
        <v>343</v>
      </c>
      <c r="B1782">
        <v>3.91</v>
      </c>
      <c r="C1782">
        <f>VLOOKUP(A1782,'[4]Lookup Tables'!$A$2:$D$1487,2,FALSE)</f>
        <v>10</v>
      </c>
      <c r="D1782">
        <f>VLOOKUP(A1782,'[4]Lookup Tables'!$A$2:$D$1487,3,FALSE)</f>
        <v>1.8</v>
      </c>
      <c r="E1782" s="4">
        <f>VLOOKUP(A1782,'[4]Lookup Tables'!$A$2:$D$1487,4,FALSE)</f>
        <v>10000000</v>
      </c>
      <c r="F1782" s="6">
        <f t="shared" si="28"/>
        <v>10696831.106529994</v>
      </c>
    </row>
    <row r="1783" spans="1:6" x14ac:dyDescent="0.2">
      <c r="A1783" t="s">
        <v>344</v>
      </c>
      <c r="B1783">
        <v>4.46</v>
      </c>
      <c r="C1783">
        <f>VLOOKUP(A1783,'[4]Lookup Tables'!$A$2:$D$1487,2,FALSE)</f>
        <v>3</v>
      </c>
      <c r="D1783">
        <f>VLOOKUP(A1783,'[4]Lookup Tables'!$A$2:$D$1487,3,FALSE)</f>
        <v>0.6</v>
      </c>
      <c r="E1783" s="4">
        <f>VLOOKUP(A1783,'[4]Lookup Tables'!$A$2:$D$1487,4,FALSE)</f>
        <v>517500</v>
      </c>
      <c r="F1783" s="6">
        <f t="shared" si="28"/>
        <v>553561.00976292731</v>
      </c>
    </row>
    <row r="1784" spans="1:6" x14ac:dyDescent="0.2">
      <c r="A1784" t="s">
        <v>539</v>
      </c>
      <c r="B1784">
        <v>3.09</v>
      </c>
      <c r="C1784">
        <f>VLOOKUP(A1784,'[4]Lookup Tables'!$A$2:$D$1487,2,FALSE)</f>
        <v>2</v>
      </c>
      <c r="D1784">
        <f>VLOOKUP(A1784,'[4]Lookup Tables'!$A$2:$D$1487,3,FALSE)</f>
        <v>1.2</v>
      </c>
      <c r="E1784" s="4">
        <f>VLOOKUP(A1784,'[4]Lookup Tables'!$A$2:$D$1487,4,FALSE)</f>
        <v>510275</v>
      </c>
      <c r="F1784" s="6">
        <f t="shared" si="28"/>
        <v>545832.54928845947</v>
      </c>
    </row>
    <row r="1785" spans="1:6" x14ac:dyDescent="0.2">
      <c r="A1785" t="s">
        <v>629</v>
      </c>
      <c r="B1785">
        <v>2.17</v>
      </c>
      <c r="C1785">
        <f>VLOOKUP(A1785,'[4]Lookup Tables'!$A$2:$D$1487,2,FALSE)</f>
        <v>3</v>
      </c>
      <c r="D1785">
        <f>VLOOKUP(A1785,'[4]Lookup Tables'!$A$2:$D$1487,3,FALSE)</f>
        <v>2.1</v>
      </c>
      <c r="E1785" s="4">
        <f>VLOOKUP(A1785,'[4]Lookup Tables'!$A$2:$D$1487,4,FALSE)</f>
        <v>518000</v>
      </c>
      <c r="F1785" s="6">
        <f t="shared" si="28"/>
        <v>554095.85131825379</v>
      </c>
    </row>
    <row r="1786" spans="1:6" x14ac:dyDescent="0.2">
      <c r="A1786" t="s">
        <v>630</v>
      </c>
      <c r="B1786">
        <v>5.05</v>
      </c>
      <c r="C1786">
        <f>VLOOKUP(A1786,'[4]Lookup Tables'!$A$2:$D$1487,2,FALSE)</f>
        <v>8</v>
      </c>
      <c r="D1786">
        <f>VLOOKUP(A1786,'[4]Lookup Tables'!$A$2:$D$1487,3,FALSE)</f>
        <v>-0.5</v>
      </c>
      <c r="E1786" s="4">
        <f>VLOOKUP(A1786,'[4]Lookup Tables'!$A$2:$D$1487,4,FALSE)</f>
        <v>5550000</v>
      </c>
      <c r="F1786" s="6">
        <f t="shared" si="28"/>
        <v>5936741.2641241476</v>
      </c>
    </row>
    <row r="1787" spans="1:6" x14ac:dyDescent="0.2">
      <c r="A1787" t="s">
        <v>345</v>
      </c>
      <c r="B1787">
        <v>1.99</v>
      </c>
      <c r="C1787">
        <f>VLOOKUP(A1787,'[4]Lookup Tables'!$A$2:$D$1487,2,FALSE)</f>
        <v>7</v>
      </c>
      <c r="D1787">
        <f>VLOOKUP(A1787,'[4]Lookup Tables'!$A$2:$D$1487,3,FALSE)</f>
        <v>1.6</v>
      </c>
      <c r="E1787" s="4">
        <f>VLOOKUP(A1787,'[4]Lookup Tables'!$A$2:$D$1487,4,FALSE)</f>
        <v>2400000</v>
      </c>
      <c r="F1787" s="6">
        <f t="shared" si="28"/>
        <v>2567239.465567199</v>
      </c>
    </row>
    <row r="1788" spans="1:6" x14ac:dyDescent="0.2">
      <c r="A1788" t="s">
        <v>350</v>
      </c>
      <c r="B1788">
        <v>3.58</v>
      </c>
      <c r="C1788">
        <f>VLOOKUP(A1788,'[4]Lookup Tables'!$A$2:$D$1487,2,FALSE)</f>
        <v>9</v>
      </c>
      <c r="D1788">
        <f>VLOOKUP(A1788,'[4]Lookup Tables'!$A$2:$D$1487,3,FALSE)</f>
        <v>0.6</v>
      </c>
      <c r="E1788" s="4">
        <f>VLOOKUP(A1788,'[4]Lookup Tables'!$A$2:$D$1487,4,FALSE)</f>
        <v>5250000</v>
      </c>
      <c r="F1788" s="6">
        <f t="shared" si="28"/>
        <v>5615836.3309282474</v>
      </c>
    </row>
    <row r="1789" spans="1:6" x14ac:dyDescent="0.2">
      <c r="A1789" t="s">
        <v>351</v>
      </c>
      <c r="B1789">
        <v>2.7</v>
      </c>
      <c r="C1789">
        <f>VLOOKUP(A1789,'[4]Lookup Tables'!$A$2:$D$1487,2,FALSE)</f>
        <v>4</v>
      </c>
      <c r="D1789">
        <f>VLOOKUP(A1789,'[4]Lookup Tables'!$A$2:$D$1487,3,FALSE)</f>
        <v>1.1000000000000001</v>
      </c>
      <c r="E1789" s="4">
        <f>VLOOKUP(A1789,'[4]Lookup Tables'!$A$2:$D$1487,4,FALSE)</f>
        <v>512500</v>
      </c>
      <c r="F1789" s="6">
        <f t="shared" si="28"/>
        <v>548212.59420966229</v>
      </c>
    </row>
    <row r="1790" spans="1:6" x14ac:dyDescent="0.2">
      <c r="A1790" t="s">
        <v>631</v>
      </c>
      <c r="B1790">
        <v>3.11</v>
      </c>
      <c r="C1790">
        <f>VLOOKUP(A1790,'[4]Lookup Tables'!$A$2:$D$1487,2,FALSE)</f>
        <v>4</v>
      </c>
      <c r="D1790">
        <f>VLOOKUP(A1790,'[4]Lookup Tables'!$A$2:$D$1487,3,FALSE)</f>
        <v>1.6</v>
      </c>
      <c r="E1790" s="4">
        <f>VLOOKUP(A1790,'[4]Lookup Tables'!$A$2:$D$1487,4,FALSE)</f>
        <v>2650000</v>
      </c>
      <c r="F1790" s="6">
        <f t="shared" si="28"/>
        <v>2834660.2432304486</v>
      </c>
    </row>
    <row r="1791" spans="1:6" x14ac:dyDescent="0.2">
      <c r="A1791" t="s">
        <v>723</v>
      </c>
      <c r="B1791">
        <v>12.46</v>
      </c>
      <c r="C1791">
        <f>VLOOKUP(A1791,'[4]Lookup Tables'!$A$2:$D$1487,2,FALSE)</f>
        <v>2</v>
      </c>
      <c r="D1791">
        <f>VLOOKUP(A1791,'[4]Lookup Tables'!$A$2:$D$1487,3,FALSE)</f>
        <v>-0.5</v>
      </c>
      <c r="E1791" s="4">
        <f>VLOOKUP(A1791,'[4]Lookup Tables'!$A$2:$D$1487,4,FALSE)</f>
        <v>510500</v>
      </c>
      <c r="F1791" s="6">
        <f t="shared" si="28"/>
        <v>546073.22798835626</v>
      </c>
    </row>
    <row r="1792" spans="1:6" x14ac:dyDescent="0.2">
      <c r="A1792" t="s">
        <v>545</v>
      </c>
      <c r="B1792">
        <v>3.44</v>
      </c>
      <c r="C1792">
        <f>VLOOKUP(A1792,'[4]Lookup Tables'!$A$2:$D$1487,2,FALSE)</f>
        <v>6</v>
      </c>
      <c r="D1792">
        <f>VLOOKUP(A1792,'[4]Lookup Tables'!$A$2:$D$1487,3,FALSE)</f>
        <v>0.6</v>
      </c>
      <c r="E1792" s="4">
        <f>VLOOKUP(A1792,'[4]Lookup Tables'!$A$2:$D$1487,4,FALSE)</f>
        <v>5700000</v>
      </c>
      <c r="F1792" s="6">
        <f t="shared" si="28"/>
        <v>6097193.7307220977</v>
      </c>
    </row>
    <row r="1793" spans="1:6" x14ac:dyDescent="0.2">
      <c r="A1793" t="s">
        <v>362</v>
      </c>
      <c r="B1793">
        <v>3.46</v>
      </c>
      <c r="C1793">
        <f>VLOOKUP(A1793,'[4]Lookup Tables'!$A$2:$D$1487,2,FALSE)</f>
        <v>6</v>
      </c>
      <c r="D1793">
        <f>VLOOKUP(A1793,'[4]Lookup Tables'!$A$2:$D$1487,3,FALSE)</f>
        <v>1.9</v>
      </c>
      <c r="E1793" s="4">
        <f>VLOOKUP(A1793,'[4]Lookup Tables'!$A$2:$D$1487,4,FALSE)</f>
        <v>7400000</v>
      </c>
      <c r="F1793" s="6">
        <f t="shared" si="28"/>
        <v>7915655.0188321974</v>
      </c>
    </row>
    <row r="1794" spans="1:6" x14ac:dyDescent="0.2">
      <c r="A1794" t="s">
        <v>632</v>
      </c>
      <c r="B1794">
        <v>3.18</v>
      </c>
      <c r="C1794">
        <f>VLOOKUP(A1794,'[4]Lookup Tables'!$A$2:$D$1487,2,FALSE)</f>
        <v>11</v>
      </c>
      <c r="D1794">
        <f>VLOOKUP(A1794,'[4]Lookup Tables'!$A$2:$D$1487,3,FALSE)</f>
        <v>1</v>
      </c>
      <c r="E1794" s="4">
        <f>VLOOKUP(A1794,'[4]Lookup Tables'!$A$2:$D$1487,4,FALSE)</f>
        <v>7000000</v>
      </c>
      <c r="F1794" s="6">
        <f t="shared" si="28"/>
        <v>7487781.7745709959</v>
      </c>
    </row>
    <row r="1795" spans="1:6" x14ac:dyDescent="0.2">
      <c r="A1795" t="s">
        <v>366</v>
      </c>
      <c r="B1795">
        <v>1.67</v>
      </c>
      <c r="C1795">
        <f>VLOOKUP(A1795,'[4]Lookup Tables'!$A$2:$D$1487,2,FALSE)</f>
        <v>2</v>
      </c>
      <c r="D1795">
        <f>VLOOKUP(A1795,'[4]Lookup Tables'!$A$2:$D$1487,3,FALSE)</f>
        <v>1.3</v>
      </c>
      <c r="E1795" s="4">
        <f>VLOOKUP(A1795,'[4]Lookup Tables'!$A$2:$D$1487,4,FALSE)</f>
        <v>514700</v>
      </c>
      <c r="F1795" s="6">
        <f t="shared" si="28"/>
        <v>550565.89705309889</v>
      </c>
    </row>
    <row r="1796" spans="1:6" x14ac:dyDescent="0.2">
      <c r="A1796" t="s">
        <v>367</v>
      </c>
      <c r="B1796">
        <v>2.91</v>
      </c>
      <c r="C1796">
        <f>VLOOKUP(A1796,'[4]Lookup Tables'!$A$2:$D$1487,2,FALSE)</f>
        <v>7</v>
      </c>
      <c r="D1796">
        <f>VLOOKUP(A1796,'[4]Lookup Tables'!$A$2:$D$1487,3,FALSE)</f>
        <v>1</v>
      </c>
      <c r="E1796" s="4">
        <f>VLOOKUP(A1796,'[4]Lookup Tables'!$A$2:$D$1487,4,FALSE)</f>
        <v>2525000</v>
      </c>
      <c r="F1796" s="6">
        <f t="shared" si="28"/>
        <v>2700949.8543988233</v>
      </c>
    </row>
    <row r="1797" spans="1:6" x14ac:dyDescent="0.2">
      <c r="A1797" t="s">
        <v>369</v>
      </c>
      <c r="B1797">
        <v>13.5</v>
      </c>
      <c r="C1797">
        <f>VLOOKUP(A1797,'[4]Lookup Tables'!$A$2:$D$1487,2,FALSE)</f>
        <v>3</v>
      </c>
      <c r="D1797">
        <f>VLOOKUP(A1797,'[4]Lookup Tables'!$A$2:$D$1487,3,FALSE)</f>
        <v>-0.6</v>
      </c>
      <c r="E1797" s="4">
        <f>VLOOKUP(A1797,'[4]Lookup Tables'!$A$2:$D$1487,4,FALSE)</f>
        <v>509300</v>
      </c>
      <c r="F1797" s="6">
        <f t="shared" si="28"/>
        <v>544789.60825557273</v>
      </c>
    </row>
    <row r="1798" spans="1:6" x14ac:dyDescent="0.2">
      <c r="A1798" t="s">
        <v>724</v>
      </c>
      <c r="B1798">
        <v>9</v>
      </c>
      <c r="C1798">
        <f>VLOOKUP(A1798,'[4]Lookup Tables'!$A$2:$D$1487,2,FALSE)</f>
        <v>15</v>
      </c>
      <c r="D1798">
        <f>VLOOKUP(A1798,'[4]Lookup Tables'!$A$2:$D$1487,3,FALSE)</f>
        <v>-1.1000000000000001</v>
      </c>
      <c r="E1798" s="4">
        <f>VLOOKUP(A1798,'[4]Lookup Tables'!$A$2:$D$1487,4,FALSE)</f>
        <v>3200000</v>
      </c>
      <c r="F1798" s="6">
        <f t="shared" si="28"/>
        <v>3422985.9540895983</v>
      </c>
    </row>
    <row r="1799" spans="1:6" x14ac:dyDescent="0.2">
      <c r="A1799" t="s">
        <v>371</v>
      </c>
      <c r="B1799">
        <v>3.38</v>
      </c>
      <c r="C1799">
        <f>VLOOKUP(A1799,'[4]Lookup Tables'!$A$2:$D$1487,2,FALSE)</f>
        <v>6</v>
      </c>
      <c r="D1799">
        <f>VLOOKUP(A1799,'[4]Lookup Tables'!$A$2:$D$1487,3,FALSE)</f>
        <v>-0.1</v>
      </c>
      <c r="E1799" s="4">
        <f>VLOOKUP(A1799,'[4]Lookup Tables'!$A$2:$D$1487,4,FALSE)</f>
        <v>900000</v>
      </c>
      <c r="F1799" s="6">
        <f t="shared" si="28"/>
        <v>962714.79958769958</v>
      </c>
    </row>
    <row r="1800" spans="1:6" x14ac:dyDescent="0.2">
      <c r="A1800" t="s">
        <v>373</v>
      </c>
      <c r="B1800">
        <v>3.51</v>
      </c>
      <c r="C1800">
        <f>VLOOKUP(A1800,'[4]Lookup Tables'!$A$2:$D$1487,2,FALSE)</f>
        <v>2</v>
      </c>
      <c r="D1800">
        <f>VLOOKUP(A1800,'[4]Lookup Tables'!$A$2:$D$1487,3,FALSE)</f>
        <v>3.1</v>
      </c>
      <c r="E1800" s="4">
        <f>VLOOKUP(A1800,'[4]Lookup Tables'!$A$2:$D$1487,4,FALSE)</f>
        <v>22000000</v>
      </c>
      <c r="F1800" s="6">
        <f t="shared" si="28"/>
        <v>23533028.434365988</v>
      </c>
    </row>
    <row r="1801" spans="1:6" x14ac:dyDescent="0.2">
      <c r="A1801" t="s">
        <v>374</v>
      </c>
      <c r="B1801">
        <v>4.1399999999999997</v>
      </c>
      <c r="C1801">
        <f>VLOOKUP(A1801,'[4]Lookup Tables'!$A$2:$D$1487,2,FALSE)</f>
        <v>6</v>
      </c>
      <c r="D1801">
        <f>VLOOKUP(A1801,'[4]Lookup Tables'!$A$2:$D$1487,3,FALSE)</f>
        <v>0.5</v>
      </c>
      <c r="E1801" s="4">
        <f>VLOOKUP(A1801,'[4]Lookup Tables'!$A$2:$D$1487,4,FALSE)</f>
        <v>2250000</v>
      </c>
      <c r="F1801" s="6">
        <f t="shared" si="28"/>
        <v>2406786.9989692494</v>
      </c>
    </row>
    <row r="1802" spans="1:6" x14ac:dyDescent="0.2">
      <c r="A1802" t="s">
        <v>375</v>
      </c>
      <c r="B1802">
        <v>4.04</v>
      </c>
      <c r="C1802">
        <f>VLOOKUP(A1802,'[4]Lookup Tables'!$A$2:$D$1487,2,FALSE)</f>
        <v>5</v>
      </c>
      <c r="D1802">
        <f>VLOOKUP(A1802,'[4]Lookup Tables'!$A$2:$D$1487,3,FALSE)</f>
        <v>1.9</v>
      </c>
      <c r="E1802" s="4">
        <f>VLOOKUP(A1802,'[4]Lookup Tables'!$A$2:$D$1487,4,FALSE)</f>
        <v>1000000</v>
      </c>
      <c r="F1802" s="6">
        <f t="shared" si="28"/>
        <v>1069683.1106529997</v>
      </c>
    </row>
    <row r="1803" spans="1:6" x14ac:dyDescent="0.2">
      <c r="A1803" t="s">
        <v>725</v>
      </c>
      <c r="B1803">
        <v>3.18</v>
      </c>
      <c r="C1803">
        <f>VLOOKUP(A1803,'[4]Lookup Tables'!$A$2:$D$1487,2,FALSE)</f>
        <v>9</v>
      </c>
      <c r="D1803">
        <f>VLOOKUP(A1803,'[4]Lookup Tables'!$A$2:$D$1487,3,FALSE)</f>
        <v>0.4</v>
      </c>
      <c r="E1803" s="4">
        <f>VLOOKUP(A1803,'[4]Lookup Tables'!$A$2:$D$1487,4,FALSE)</f>
        <v>1000000</v>
      </c>
      <c r="F1803" s="6">
        <f t="shared" si="28"/>
        <v>1069683.1106529997</v>
      </c>
    </row>
    <row r="1804" spans="1:6" x14ac:dyDescent="0.2">
      <c r="A1804" t="s">
        <v>726</v>
      </c>
      <c r="B1804">
        <v>4.0599999999999996</v>
      </c>
      <c r="C1804">
        <f>VLOOKUP(A1804,'[4]Lookup Tables'!$A$2:$D$1487,2,FALSE)</f>
        <v>7</v>
      </c>
      <c r="D1804">
        <f>VLOOKUP(A1804,'[4]Lookup Tables'!$A$2:$D$1487,3,FALSE)</f>
        <v>0.1</v>
      </c>
      <c r="E1804" s="4">
        <f>VLOOKUP(A1804,'[4]Lookup Tables'!$A$2:$D$1487,4,FALSE)</f>
        <v>1375000</v>
      </c>
      <c r="F1804" s="6">
        <f t="shared" si="28"/>
        <v>1470814.2771478742</v>
      </c>
    </row>
    <row r="1805" spans="1:6" x14ac:dyDescent="0.2">
      <c r="A1805" t="s">
        <v>727</v>
      </c>
      <c r="B1805">
        <v>5.01</v>
      </c>
      <c r="C1805">
        <f>VLOOKUP(A1805,'[4]Lookup Tables'!$A$2:$D$1487,2,FALSE)</f>
        <v>3</v>
      </c>
      <c r="D1805">
        <f>VLOOKUP(A1805,'[4]Lookup Tables'!$A$2:$D$1487,3,FALSE)</f>
        <v>-0.2</v>
      </c>
      <c r="E1805" s="4">
        <f>VLOOKUP(A1805,'[4]Lookup Tables'!$A$2:$D$1487,4,FALSE)</f>
        <v>520000</v>
      </c>
      <c r="F1805" s="6">
        <f t="shared" si="28"/>
        <v>556235.21753955982</v>
      </c>
    </row>
    <row r="1806" spans="1:6" x14ac:dyDescent="0.2">
      <c r="A1806" t="s">
        <v>377</v>
      </c>
      <c r="B1806">
        <v>3.67</v>
      </c>
      <c r="C1806">
        <f>VLOOKUP(A1806,'[4]Lookup Tables'!$A$2:$D$1487,2,FALSE)</f>
        <v>4</v>
      </c>
      <c r="D1806">
        <f>VLOOKUP(A1806,'[4]Lookup Tables'!$A$2:$D$1487,3,FALSE)</f>
        <v>-0.4</v>
      </c>
      <c r="E1806" s="4">
        <f>VLOOKUP(A1806,'[4]Lookup Tables'!$A$2:$D$1487,4,FALSE)</f>
        <v>510500</v>
      </c>
      <c r="F1806" s="6">
        <f t="shared" ref="F1806:F1849" si="29">E1806*1.019*1.021*1.021*1.007</f>
        <v>546073.22798835626</v>
      </c>
    </row>
    <row r="1807" spans="1:6" x14ac:dyDescent="0.2">
      <c r="A1807" t="s">
        <v>634</v>
      </c>
      <c r="B1807">
        <v>2.1800000000000002</v>
      </c>
      <c r="C1807">
        <f>VLOOKUP(A1807,'[4]Lookup Tables'!$A$2:$D$1487,2,FALSE)</f>
        <v>12</v>
      </c>
      <c r="D1807">
        <f>VLOOKUP(A1807,'[4]Lookup Tables'!$A$2:$D$1487,3,FALSE)</f>
        <v>1.1000000000000001</v>
      </c>
      <c r="E1807" s="4">
        <f>VLOOKUP(A1807,'[4]Lookup Tables'!$A$2:$D$1487,4,FALSE)</f>
        <v>3500000</v>
      </c>
      <c r="F1807" s="6">
        <f t="shared" si="29"/>
        <v>3743890.887285498</v>
      </c>
    </row>
    <row r="1808" spans="1:6" x14ac:dyDescent="0.2">
      <c r="A1808" t="s">
        <v>378</v>
      </c>
      <c r="B1808">
        <v>4.99</v>
      </c>
      <c r="C1808">
        <f>VLOOKUP(A1808,'[4]Lookup Tables'!$A$2:$D$1487,2,FALSE)</f>
        <v>7</v>
      </c>
      <c r="D1808">
        <f>VLOOKUP(A1808,'[4]Lookup Tables'!$A$2:$D$1487,3,FALSE)</f>
        <v>0.4</v>
      </c>
      <c r="E1808" s="4">
        <f>VLOOKUP(A1808,'[4]Lookup Tables'!$A$2:$D$1487,4,FALSE)</f>
        <v>4315000</v>
      </c>
      <c r="F1808" s="6">
        <f t="shared" si="29"/>
        <v>4615682.6224676939</v>
      </c>
    </row>
    <row r="1809" spans="1:6" x14ac:dyDescent="0.2">
      <c r="A1809" t="s">
        <v>635</v>
      </c>
      <c r="B1809">
        <v>2.99</v>
      </c>
      <c r="C1809">
        <f>VLOOKUP(A1809,'[4]Lookup Tables'!$A$2:$D$1487,2,FALSE)</f>
        <v>4</v>
      </c>
      <c r="D1809">
        <f>VLOOKUP(A1809,'[4]Lookup Tables'!$A$2:$D$1487,3,FALSE)</f>
        <v>1.8</v>
      </c>
      <c r="E1809" s="4">
        <f>VLOOKUP(A1809,'[4]Lookup Tables'!$A$2:$D$1487,4,FALSE)</f>
        <v>519700</v>
      </c>
      <c r="F1809" s="6">
        <f t="shared" si="29"/>
        <v>555914.31260636379</v>
      </c>
    </row>
    <row r="1810" spans="1:6" x14ac:dyDescent="0.2">
      <c r="A1810" t="s">
        <v>379</v>
      </c>
      <c r="B1810">
        <v>3.02</v>
      </c>
      <c r="C1810">
        <f>VLOOKUP(A1810,'[4]Lookup Tables'!$A$2:$D$1487,2,FALSE)</f>
        <v>6</v>
      </c>
      <c r="D1810">
        <f>VLOOKUP(A1810,'[4]Lookup Tables'!$A$2:$D$1487,3,FALSE)</f>
        <v>2</v>
      </c>
      <c r="E1810" s="4">
        <f>VLOOKUP(A1810,'[4]Lookup Tables'!$A$2:$D$1487,4,FALSE)</f>
        <v>1500000</v>
      </c>
      <c r="F1810" s="6">
        <f t="shared" si="29"/>
        <v>1604524.6659794992</v>
      </c>
    </row>
    <row r="1811" spans="1:6" x14ac:dyDescent="0.2">
      <c r="A1811" t="s">
        <v>728</v>
      </c>
      <c r="B1811">
        <v>3.15</v>
      </c>
      <c r="C1811">
        <f>VLOOKUP(A1811,'[4]Lookup Tables'!$A$2:$D$1487,2,FALSE)</f>
        <v>4</v>
      </c>
      <c r="D1811">
        <f>VLOOKUP(A1811,'[4]Lookup Tables'!$A$2:$D$1487,3,FALSE)</f>
        <v>0.1</v>
      </c>
      <c r="E1811" s="4">
        <f>VLOOKUP(A1811,'[4]Lookup Tables'!$A$2:$D$1487,4,FALSE)</f>
        <v>522900</v>
      </c>
      <c r="F1811" s="6">
        <f t="shared" si="29"/>
        <v>559337.29856045358</v>
      </c>
    </row>
    <row r="1812" spans="1:6" x14ac:dyDescent="0.2">
      <c r="A1812" t="s">
        <v>549</v>
      </c>
      <c r="B1812">
        <v>4.68</v>
      </c>
      <c r="C1812">
        <f>VLOOKUP(A1812,'[4]Lookup Tables'!$A$2:$D$1487,2,FALSE)</f>
        <v>6</v>
      </c>
      <c r="D1812">
        <f>VLOOKUP(A1812,'[4]Lookup Tables'!$A$2:$D$1487,3,FALSE)</f>
        <v>-0.4</v>
      </c>
      <c r="E1812" s="4">
        <f>VLOOKUP(A1812,'[4]Lookup Tables'!$A$2:$D$1487,4,FALSE)</f>
        <v>582125</v>
      </c>
      <c r="F1812" s="6">
        <f t="shared" si="29"/>
        <v>622689.2807888774</v>
      </c>
    </row>
    <row r="1813" spans="1:6" x14ac:dyDescent="0.2">
      <c r="A1813" t="s">
        <v>380</v>
      </c>
      <c r="B1813">
        <v>3.86</v>
      </c>
      <c r="C1813">
        <f>VLOOKUP(A1813,'[4]Lookup Tables'!$A$2:$D$1487,2,FALSE)</f>
        <v>2</v>
      </c>
      <c r="D1813">
        <f>VLOOKUP(A1813,'[4]Lookup Tables'!$A$2:$D$1487,3,FALSE)</f>
        <v>0.2</v>
      </c>
      <c r="E1813" s="4">
        <f>VLOOKUP(A1813,'[4]Lookup Tables'!$A$2:$D$1487,4,FALSE)</f>
        <v>512800</v>
      </c>
      <c r="F1813" s="6">
        <f t="shared" si="29"/>
        <v>548533.49914285808</v>
      </c>
    </row>
    <row r="1814" spans="1:6" x14ac:dyDescent="0.2">
      <c r="A1814" t="s">
        <v>551</v>
      </c>
      <c r="B1814">
        <v>2.23</v>
      </c>
      <c r="C1814">
        <f>VLOOKUP(A1814,'[4]Lookup Tables'!$A$2:$D$1487,2,FALSE)</f>
        <v>7</v>
      </c>
      <c r="D1814">
        <f>VLOOKUP(A1814,'[4]Lookup Tables'!$A$2:$D$1487,3,FALSE)</f>
        <v>1.2</v>
      </c>
      <c r="E1814" s="4">
        <f>VLOOKUP(A1814,'[4]Lookup Tables'!$A$2:$D$1487,4,FALSE)</f>
        <v>9000000</v>
      </c>
      <c r="F1814" s="6">
        <f t="shared" si="29"/>
        <v>9627147.9958769977</v>
      </c>
    </row>
    <row r="1815" spans="1:6" x14ac:dyDescent="0.2">
      <c r="A1815" t="s">
        <v>384</v>
      </c>
      <c r="B1815">
        <v>3.98</v>
      </c>
      <c r="C1815">
        <f>VLOOKUP(A1815,'[4]Lookup Tables'!$A$2:$D$1487,2,FALSE)</f>
        <v>10</v>
      </c>
      <c r="D1815">
        <f>VLOOKUP(A1815,'[4]Lookup Tables'!$A$2:$D$1487,3,FALSE)</f>
        <v>0.5</v>
      </c>
      <c r="E1815" s="4">
        <f>VLOOKUP(A1815,'[4]Lookup Tables'!$A$2:$D$1487,4,FALSE)</f>
        <v>8500000</v>
      </c>
      <c r="F1815" s="6">
        <f t="shared" si="29"/>
        <v>9092306.4405504987</v>
      </c>
    </row>
    <row r="1816" spans="1:6" x14ac:dyDescent="0.2">
      <c r="A1816" t="s">
        <v>729</v>
      </c>
      <c r="B1816">
        <v>4.09</v>
      </c>
      <c r="C1816">
        <f>VLOOKUP(A1816,'[4]Lookup Tables'!$A$2:$D$1487,2,FALSE)</f>
        <v>6</v>
      </c>
      <c r="D1816">
        <f>VLOOKUP(A1816,'[4]Lookup Tables'!$A$2:$D$1487,3,FALSE)</f>
        <v>0.1</v>
      </c>
      <c r="E1816" s="4">
        <f>VLOOKUP(A1816,'[4]Lookup Tables'!$A$2:$D$1487,4,FALSE)</f>
        <v>576500</v>
      </c>
      <c r="F1816" s="6">
        <f t="shared" si="29"/>
        <v>616672.31329145434</v>
      </c>
    </row>
    <row r="1817" spans="1:6" x14ac:dyDescent="0.2">
      <c r="A1817" t="s">
        <v>636</v>
      </c>
      <c r="B1817">
        <v>4.08</v>
      </c>
      <c r="C1817">
        <f>VLOOKUP(A1817,'[4]Lookup Tables'!$A$2:$D$1487,2,FALSE)</f>
        <v>3</v>
      </c>
      <c r="D1817">
        <f>VLOOKUP(A1817,'[4]Lookup Tables'!$A$2:$D$1487,3,FALSE)</f>
        <v>2.1</v>
      </c>
      <c r="E1817" s="4">
        <f>VLOOKUP(A1817,'[4]Lookup Tables'!$A$2:$D$1487,4,FALSE)</f>
        <v>950000</v>
      </c>
      <c r="F1817" s="6">
        <f t="shared" si="29"/>
        <v>1016198.9551203495</v>
      </c>
    </row>
    <row r="1818" spans="1:6" x14ac:dyDescent="0.2">
      <c r="A1818" t="s">
        <v>389</v>
      </c>
      <c r="B1818">
        <v>3.38</v>
      </c>
      <c r="C1818">
        <f>VLOOKUP(A1818,'[4]Lookup Tables'!$A$2:$D$1487,2,FALSE)</f>
        <v>11</v>
      </c>
      <c r="D1818">
        <f>VLOOKUP(A1818,'[4]Lookup Tables'!$A$2:$D$1487,3,FALSE)</f>
        <v>2.4</v>
      </c>
      <c r="E1818" s="4">
        <f>VLOOKUP(A1818,'[4]Lookup Tables'!$A$2:$D$1487,4,FALSE)</f>
        <v>28000000</v>
      </c>
      <c r="F1818" s="6">
        <f t="shared" si="29"/>
        <v>29951127.098283984</v>
      </c>
    </row>
    <row r="1819" spans="1:6" x14ac:dyDescent="0.2">
      <c r="A1819" t="s">
        <v>638</v>
      </c>
      <c r="B1819">
        <v>2.95</v>
      </c>
      <c r="C1819">
        <f>VLOOKUP(A1819,'[4]Lookup Tables'!$A$2:$D$1487,2,FALSE)</f>
        <v>10</v>
      </c>
      <c r="D1819">
        <f>VLOOKUP(A1819,'[4]Lookup Tables'!$A$2:$D$1487,3,FALSE)</f>
        <v>0.8</v>
      </c>
      <c r="E1819" s="4">
        <f>VLOOKUP(A1819,'[4]Lookup Tables'!$A$2:$D$1487,4,FALSE)</f>
        <v>2000000</v>
      </c>
      <c r="F1819" s="6">
        <f t="shared" si="29"/>
        <v>2139366.2213059994</v>
      </c>
    </row>
    <row r="1820" spans="1:6" x14ac:dyDescent="0.2">
      <c r="A1820" t="s">
        <v>390</v>
      </c>
      <c r="B1820">
        <v>2.35</v>
      </c>
      <c r="C1820">
        <f>VLOOKUP(A1820,'[4]Lookup Tables'!$A$2:$D$1487,2,FALSE)</f>
        <v>4</v>
      </c>
      <c r="D1820">
        <f>VLOOKUP(A1820,'[4]Lookup Tables'!$A$2:$D$1487,3,FALSE)</f>
        <v>0.3</v>
      </c>
      <c r="E1820" s="4">
        <f>VLOOKUP(A1820,'[4]Lookup Tables'!$A$2:$D$1487,4,FALSE)</f>
        <v>525300</v>
      </c>
      <c r="F1820" s="6">
        <f t="shared" si="29"/>
        <v>561904.53802602075</v>
      </c>
    </row>
    <row r="1821" spans="1:6" x14ac:dyDescent="0.2">
      <c r="A1821" t="s">
        <v>639</v>
      </c>
      <c r="B1821">
        <v>4.67</v>
      </c>
      <c r="C1821">
        <f>VLOOKUP(A1821,'[4]Lookup Tables'!$A$2:$D$1487,2,FALSE)</f>
        <v>11</v>
      </c>
      <c r="D1821">
        <f>VLOOKUP(A1821,'[4]Lookup Tables'!$A$2:$D$1487,3,FALSE)</f>
        <v>-0.4</v>
      </c>
      <c r="E1821" s="4">
        <f>VLOOKUP(A1821,'[4]Lookup Tables'!$A$2:$D$1487,4,FALSE)</f>
        <v>4000000</v>
      </c>
      <c r="F1821" s="6">
        <f t="shared" si="29"/>
        <v>4278732.4426119989</v>
      </c>
    </row>
    <row r="1822" spans="1:6" x14ac:dyDescent="0.2">
      <c r="A1822" t="s">
        <v>553</v>
      </c>
      <c r="B1822">
        <v>3.55</v>
      </c>
      <c r="C1822">
        <f>VLOOKUP(A1822,'[4]Lookup Tables'!$A$2:$D$1487,2,FALSE)</f>
        <v>11</v>
      </c>
      <c r="D1822">
        <f>VLOOKUP(A1822,'[4]Lookup Tables'!$A$2:$D$1487,3,FALSE)</f>
        <v>2.7</v>
      </c>
      <c r="E1822" s="4">
        <f>VLOOKUP(A1822,'[4]Lookup Tables'!$A$2:$D$1487,4,FALSE)</f>
        <v>7500000</v>
      </c>
      <c r="F1822" s="6">
        <f t="shared" si="29"/>
        <v>8022623.3298974968</v>
      </c>
    </row>
    <row r="1823" spans="1:6" x14ac:dyDescent="0.2">
      <c r="A1823" t="s">
        <v>392</v>
      </c>
      <c r="B1823">
        <v>3.38</v>
      </c>
      <c r="C1823">
        <f>VLOOKUP(A1823,'[4]Lookup Tables'!$A$2:$D$1487,2,FALSE)</f>
        <v>3</v>
      </c>
      <c r="D1823">
        <f>VLOOKUP(A1823,'[4]Lookup Tables'!$A$2:$D$1487,3,FALSE)</f>
        <v>3.2</v>
      </c>
      <c r="E1823" s="4">
        <f>VLOOKUP(A1823,'[4]Lookup Tables'!$A$2:$D$1487,4,FALSE)</f>
        <v>520000</v>
      </c>
      <c r="F1823" s="6">
        <f t="shared" si="29"/>
        <v>556235.21753955982</v>
      </c>
    </row>
    <row r="1824" spans="1:6" x14ac:dyDescent="0.2">
      <c r="A1824" t="s">
        <v>730</v>
      </c>
      <c r="B1824">
        <v>3.62</v>
      </c>
      <c r="C1824">
        <f>VLOOKUP(A1824,'[4]Lookup Tables'!$A$2:$D$1487,2,FALSE)</f>
        <v>2</v>
      </c>
      <c r="D1824">
        <f>VLOOKUP(A1824,'[4]Lookup Tables'!$A$2:$D$1487,3,FALSE)</f>
        <v>0.3</v>
      </c>
      <c r="E1824" s="4">
        <f>VLOOKUP(A1824,'[4]Lookup Tables'!$A$2:$D$1487,4,FALSE)</f>
        <v>4000000</v>
      </c>
      <c r="F1824" s="6">
        <f t="shared" si="29"/>
        <v>4278732.4426119989</v>
      </c>
    </row>
    <row r="1825" spans="1:6" x14ac:dyDescent="0.2">
      <c r="A1825" t="s">
        <v>393</v>
      </c>
      <c r="B1825">
        <v>1.61</v>
      </c>
      <c r="C1825">
        <f>VLOOKUP(A1825,'[4]Lookup Tables'!$A$2:$D$1487,2,FALSE)</f>
        <v>10</v>
      </c>
      <c r="D1825">
        <f>VLOOKUP(A1825,'[4]Lookup Tables'!$A$2:$D$1487,3,FALSE)</f>
        <v>0.8</v>
      </c>
      <c r="E1825" s="4">
        <f>VLOOKUP(A1825,'[4]Lookup Tables'!$A$2:$D$1487,4,FALSE)</f>
        <v>19500000</v>
      </c>
      <c r="F1825" s="6">
        <f t="shared" si="29"/>
        <v>20858820.657733496</v>
      </c>
    </row>
    <row r="1826" spans="1:6" x14ac:dyDescent="0.2">
      <c r="A1826" t="s">
        <v>731</v>
      </c>
      <c r="B1826">
        <v>0.87</v>
      </c>
      <c r="C1826">
        <f>VLOOKUP(A1826,'[4]Lookup Tables'!$A$2:$D$1487,2,FALSE)</f>
        <v>6</v>
      </c>
      <c r="D1826">
        <f>VLOOKUP(A1826,'[4]Lookup Tables'!$A$2:$D$1487,3,FALSE)</f>
        <v>0.6</v>
      </c>
      <c r="E1826" s="4">
        <f>VLOOKUP(A1826,'[4]Lookup Tables'!$A$2:$D$1487,4,FALSE)</f>
        <v>2675000</v>
      </c>
      <c r="F1826" s="6">
        <f t="shared" si="29"/>
        <v>2861402.3209967734</v>
      </c>
    </row>
    <row r="1827" spans="1:6" x14ac:dyDescent="0.2">
      <c r="A1827" t="s">
        <v>395</v>
      </c>
      <c r="B1827">
        <v>4.5599999999999996</v>
      </c>
      <c r="C1827">
        <f>VLOOKUP(A1827,'[4]Lookup Tables'!$A$2:$D$1487,2,FALSE)</f>
        <v>3</v>
      </c>
      <c r="D1827">
        <f>VLOOKUP(A1827,'[4]Lookup Tables'!$A$2:$D$1487,3,FALSE)</f>
        <v>1.2</v>
      </c>
      <c r="E1827" s="4">
        <f>VLOOKUP(A1827,'[4]Lookup Tables'!$A$2:$D$1487,4,FALSE)</f>
        <v>513100</v>
      </c>
      <c r="F1827" s="6">
        <f t="shared" si="29"/>
        <v>548854.40407605411</v>
      </c>
    </row>
    <row r="1828" spans="1:6" x14ac:dyDescent="0.2">
      <c r="A1828" t="s">
        <v>396</v>
      </c>
      <c r="B1828">
        <v>3.29</v>
      </c>
      <c r="C1828">
        <f>VLOOKUP(A1828,'[4]Lookup Tables'!$A$2:$D$1487,2,FALSE)</f>
        <v>4</v>
      </c>
      <c r="D1828">
        <f>VLOOKUP(A1828,'[4]Lookup Tables'!$A$2:$D$1487,3,FALSE)</f>
        <v>2.8</v>
      </c>
      <c r="E1828" s="4">
        <f>VLOOKUP(A1828,'[4]Lookup Tables'!$A$2:$D$1487,4,FALSE)</f>
        <v>572600</v>
      </c>
      <c r="F1828" s="6">
        <f t="shared" si="29"/>
        <v>612500.5491599075</v>
      </c>
    </row>
    <row r="1829" spans="1:6" x14ac:dyDescent="0.2">
      <c r="A1829" t="s">
        <v>397</v>
      </c>
      <c r="B1829">
        <v>1.91</v>
      </c>
      <c r="C1829">
        <f>VLOOKUP(A1829,'[4]Lookup Tables'!$A$2:$D$1487,2,FALSE)</f>
        <v>5</v>
      </c>
      <c r="D1829">
        <f>VLOOKUP(A1829,'[4]Lookup Tables'!$A$2:$D$1487,3,FALSE)</f>
        <v>2.5</v>
      </c>
      <c r="E1829" s="4">
        <f>VLOOKUP(A1829,'[4]Lookup Tables'!$A$2:$D$1487,4,FALSE)</f>
        <v>1750000</v>
      </c>
      <c r="F1829" s="6">
        <f t="shared" si="29"/>
        <v>1871945.443642749</v>
      </c>
    </row>
    <row r="1830" spans="1:6" x14ac:dyDescent="0.2">
      <c r="A1830" t="s">
        <v>554</v>
      </c>
      <c r="B1830">
        <v>4.6399999999999997</v>
      </c>
      <c r="C1830">
        <f>VLOOKUP(A1830,'[4]Lookup Tables'!$A$2:$D$1487,2,FALSE)</f>
        <v>10</v>
      </c>
      <c r="D1830">
        <f>VLOOKUP(A1830,'[4]Lookup Tables'!$A$2:$D$1487,3,FALSE)</f>
        <v>0.4</v>
      </c>
      <c r="E1830" s="4">
        <f>VLOOKUP(A1830,'[4]Lookup Tables'!$A$2:$D$1487,4,FALSE)</f>
        <v>18000000</v>
      </c>
      <c r="F1830" s="6">
        <f t="shared" si="29"/>
        <v>19254295.991753995</v>
      </c>
    </row>
    <row r="1831" spans="1:6" x14ac:dyDescent="0.2">
      <c r="A1831" t="s">
        <v>642</v>
      </c>
      <c r="B1831">
        <v>8.31</v>
      </c>
      <c r="C1831">
        <f>VLOOKUP(A1831,'[4]Lookup Tables'!$A$2:$D$1487,2,FALSE)</f>
        <v>3</v>
      </c>
      <c r="D1831">
        <f>VLOOKUP(A1831,'[4]Lookup Tables'!$A$2:$D$1487,3,FALSE)</f>
        <v>-0.3</v>
      </c>
      <c r="E1831" s="4">
        <f>VLOOKUP(A1831,'[4]Lookup Tables'!$A$2:$D$1487,4,FALSE)</f>
        <v>590000</v>
      </c>
      <c r="F1831" s="6">
        <f t="shared" si="29"/>
        <v>631113.03528526984</v>
      </c>
    </row>
    <row r="1832" spans="1:6" x14ac:dyDescent="0.2">
      <c r="A1832" t="s">
        <v>556</v>
      </c>
      <c r="B1832">
        <v>3.19</v>
      </c>
      <c r="C1832">
        <f>VLOOKUP(A1832,'[4]Lookup Tables'!$A$2:$D$1487,2,FALSE)</f>
        <v>5</v>
      </c>
      <c r="D1832">
        <f>VLOOKUP(A1832,'[4]Lookup Tables'!$A$2:$D$1487,3,FALSE)</f>
        <v>1.1000000000000001</v>
      </c>
      <c r="E1832" s="4">
        <f>VLOOKUP(A1832,'[4]Lookup Tables'!$A$2:$D$1487,4,FALSE)</f>
        <v>1400000</v>
      </c>
      <c r="F1832" s="6">
        <f t="shared" si="29"/>
        <v>1497556.3549141993</v>
      </c>
    </row>
    <row r="1833" spans="1:6" x14ac:dyDescent="0.2">
      <c r="A1833" t="s">
        <v>732</v>
      </c>
      <c r="B1833">
        <v>5.8</v>
      </c>
      <c r="C1833">
        <f>VLOOKUP(A1833,'[4]Lookup Tables'!$A$2:$D$1487,2,FALSE)</f>
        <v>10</v>
      </c>
      <c r="D1833">
        <f>VLOOKUP(A1833,'[4]Lookup Tables'!$A$2:$D$1487,3,FALSE)</f>
        <v>-1</v>
      </c>
      <c r="E1833" s="4">
        <f>VLOOKUP(A1833,'[4]Lookup Tables'!$A$2:$D$1487,4,FALSE)</f>
        <v>2500000</v>
      </c>
      <c r="F1833" s="6">
        <f t="shared" si="29"/>
        <v>2674207.7766324985</v>
      </c>
    </row>
    <row r="1834" spans="1:6" x14ac:dyDescent="0.2">
      <c r="A1834" t="s">
        <v>733</v>
      </c>
      <c r="B1834">
        <v>3.89</v>
      </c>
      <c r="C1834">
        <f>VLOOKUP(A1834,'[4]Lookup Tables'!$A$2:$D$1487,2,FALSE)</f>
        <v>11</v>
      </c>
      <c r="D1834">
        <f>VLOOKUP(A1834,'[4]Lookup Tables'!$A$2:$D$1487,3,FALSE)</f>
        <v>1.5</v>
      </c>
      <c r="E1834" s="4">
        <f>VLOOKUP(A1834,'[4]Lookup Tables'!$A$2:$D$1487,4,FALSE)</f>
        <v>18000000</v>
      </c>
      <c r="F1834" s="6">
        <f t="shared" si="29"/>
        <v>19254295.991753995</v>
      </c>
    </row>
    <row r="1835" spans="1:6" x14ac:dyDescent="0.2">
      <c r="A1835" t="s">
        <v>403</v>
      </c>
      <c r="B1835">
        <v>3.1</v>
      </c>
      <c r="C1835">
        <f>VLOOKUP(A1835,'[4]Lookup Tables'!$A$2:$D$1487,2,FALSE)</f>
        <v>4</v>
      </c>
      <c r="D1835">
        <f>VLOOKUP(A1835,'[4]Lookup Tables'!$A$2:$D$1487,3,FALSE)</f>
        <v>1.5</v>
      </c>
      <c r="E1835" s="4">
        <f>VLOOKUP(A1835,'[4]Lookup Tables'!$A$2:$D$1487,4,FALSE)</f>
        <v>556000</v>
      </c>
      <c r="F1835" s="6">
        <f t="shared" si="29"/>
        <v>594743.80952306779</v>
      </c>
    </row>
    <row r="1836" spans="1:6" x14ac:dyDescent="0.2">
      <c r="A1836" t="s">
        <v>405</v>
      </c>
      <c r="B1836">
        <v>3.84</v>
      </c>
      <c r="C1836">
        <f>VLOOKUP(A1836,'[4]Lookup Tables'!$A$2:$D$1487,2,FALSE)</f>
        <v>3</v>
      </c>
      <c r="D1836">
        <f>VLOOKUP(A1836,'[4]Lookup Tables'!$A$2:$D$1487,3,FALSE)</f>
        <v>2.6</v>
      </c>
      <c r="E1836" s="4">
        <f>VLOOKUP(A1836,'[4]Lookup Tables'!$A$2:$D$1487,4,FALSE)</f>
        <v>520000</v>
      </c>
      <c r="F1836" s="6">
        <f t="shared" si="29"/>
        <v>556235.21753955982</v>
      </c>
    </row>
    <row r="1837" spans="1:6" x14ac:dyDescent="0.2">
      <c r="A1837" t="s">
        <v>405</v>
      </c>
      <c r="B1837">
        <v>3.54</v>
      </c>
      <c r="C1837">
        <f>VLOOKUP(A1837,'[4]Lookup Tables'!$A$2:$D$1487,2,FALSE)</f>
        <v>3</v>
      </c>
      <c r="D1837">
        <f>VLOOKUP(A1837,'[4]Lookup Tables'!$A$2:$D$1487,3,FALSE)</f>
        <v>2.6</v>
      </c>
      <c r="E1837" s="4">
        <f>VLOOKUP(A1837,'[4]Lookup Tables'!$A$2:$D$1487,4,FALSE)</f>
        <v>520000</v>
      </c>
      <c r="F1837" s="6">
        <f t="shared" si="29"/>
        <v>556235.21753955982</v>
      </c>
    </row>
    <row r="1838" spans="1:6" x14ac:dyDescent="0.2">
      <c r="A1838" t="s">
        <v>405</v>
      </c>
      <c r="B1838">
        <v>4.3499999999999996</v>
      </c>
      <c r="C1838">
        <f>VLOOKUP(A1838,'[4]Lookup Tables'!$A$2:$D$1487,2,FALSE)</f>
        <v>3</v>
      </c>
      <c r="D1838">
        <f>VLOOKUP(A1838,'[4]Lookup Tables'!$A$2:$D$1487,3,FALSE)</f>
        <v>2.6</v>
      </c>
      <c r="E1838" s="4">
        <f>VLOOKUP(A1838,'[4]Lookup Tables'!$A$2:$D$1487,4,FALSE)</f>
        <v>520000</v>
      </c>
      <c r="F1838" s="6">
        <f t="shared" si="29"/>
        <v>556235.21753955982</v>
      </c>
    </row>
    <row r="1839" spans="1:6" x14ac:dyDescent="0.2">
      <c r="A1839" t="s">
        <v>559</v>
      </c>
      <c r="B1839">
        <v>3.84</v>
      </c>
      <c r="C1839">
        <f>VLOOKUP(A1839,'[4]Lookup Tables'!$A$2:$D$1487,2,FALSE)</f>
        <v>6</v>
      </c>
      <c r="D1839">
        <f>VLOOKUP(A1839,'[4]Lookup Tables'!$A$2:$D$1487,3,FALSE)</f>
        <v>0.2</v>
      </c>
      <c r="E1839" s="4">
        <f>VLOOKUP(A1839,'[4]Lookup Tables'!$A$2:$D$1487,4,FALSE)</f>
        <v>5686000</v>
      </c>
      <c r="F1839" s="6">
        <f t="shared" si="29"/>
        <v>6082218.1671729563</v>
      </c>
    </row>
    <row r="1840" spans="1:6" x14ac:dyDescent="0.2">
      <c r="A1840" t="s">
        <v>734</v>
      </c>
      <c r="B1840">
        <v>12</v>
      </c>
      <c r="C1840">
        <f>VLOOKUP(A1840,'[4]Lookup Tables'!$A$2:$D$1487,2,FALSE)</f>
        <v>3</v>
      </c>
      <c r="D1840">
        <f>VLOOKUP(A1840,'[4]Lookup Tables'!$A$2:$D$1487,3,FALSE)</f>
        <v>-0.3</v>
      </c>
      <c r="E1840" s="4">
        <f>VLOOKUP(A1840,'[4]Lookup Tables'!$A$2:$D$1487,4,FALSE)</f>
        <v>509500</v>
      </c>
      <c r="F1840" s="6">
        <f t="shared" si="29"/>
        <v>545003.54487770319</v>
      </c>
    </row>
    <row r="1841" spans="1:6" x14ac:dyDescent="0.2">
      <c r="A1841" t="s">
        <v>645</v>
      </c>
      <c r="B1841">
        <v>4.0199999999999996</v>
      </c>
      <c r="C1841">
        <f>VLOOKUP(A1841,'[4]Lookup Tables'!$A$2:$D$1487,2,FALSE)</f>
        <v>6</v>
      </c>
      <c r="D1841">
        <f>VLOOKUP(A1841,'[4]Lookup Tables'!$A$2:$D$1487,3,FALSE)</f>
        <v>0.1</v>
      </c>
      <c r="E1841" s="4">
        <f>VLOOKUP(A1841,'[4]Lookup Tables'!$A$2:$D$1487,4,FALSE)</f>
        <v>2450000</v>
      </c>
      <c r="F1841" s="6">
        <f t="shared" si="29"/>
        <v>2620723.6210998497</v>
      </c>
    </row>
    <row r="1842" spans="1:6" x14ac:dyDescent="0.2">
      <c r="A1842" t="s">
        <v>410</v>
      </c>
      <c r="B1842">
        <v>4.09</v>
      </c>
      <c r="C1842">
        <f>VLOOKUP(A1842,'[4]Lookup Tables'!$A$2:$D$1487,2,FALSE)</f>
        <v>3</v>
      </c>
      <c r="D1842">
        <f>VLOOKUP(A1842,'[4]Lookup Tables'!$A$2:$D$1487,3,FALSE)</f>
        <v>0.5</v>
      </c>
      <c r="E1842" s="4">
        <f>VLOOKUP(A1842,'[4]Lookup Tables'!$A$2:$D$1487,4,FALSE)</f>
        <v>510500</v>
      </c>
      <c r="F1842" s="6">
        <f t="shared" si="29"/>
        <v>546073.22798835626</v>
      </c>
    </row>
    <row r="1843" spans="1:6" x14ac:dyDescent="0.2">
      <c r="A1843" t="s">
        <v>735</v>
      </c>
      <c r="B1843">
        <v>3.68</v>
      </c>
      <c r="C1843">
        <f>VLOOKUP(A1843,'[4]Lookup Tables'!$A$2:$D$1487,2,FALSE)</f>
        <v>8</v>
      </c>
      <c r="D1843">
        <f>VLOOKUP(A1843,'[4]Lookup Tables'!$A$2:$D$1487,3,FALSE)</f>
        <v>0</v>
      </c>
      <c r="E1843" s="4">
        <f>VLOOKUP(A1843,'[4]Lookup Tables'!$A$2:$D$1487,4,FALSE)</f>
        <v>1700000</v>
      </c>
      <c r="F1843" s="6">
        <f t="shared" si="29"/>
        <v>1818461.2881100993</v>
      </c>
    </row>
    <row r="1844" spans="1:6" x14ac:dyDescent="0.2">
      <c r="A1844" t="s">
        <v>735</v>
      </c>
      <c r="B1844">
        <v>5.4</v>
      </c>
      <c r="C1844">
        <f>VLOOKUP(A1844,'[4]Lookup Tables'!$A$2:$D$1487,2,FALSE)</f>
        <v>8</v>
      </c>
      <c r="D1844">
        <f>VLOOKUP(A1844,'[4]Lookup Tables'!$A$2:$D$1487,3,FALSE)</f>
        <v>0</v>
      </c>
      <c r="E1844" s="4">
        <f>VLOOKUP(A1844,'[4]Lookup Tables'!$A$2:$D$1487,4,FALSE)</f>
        <v>1700000</v>
      </c>
      <c r="F1844" s="6">
        <f t="shared" si="29"/>
        <v>1818461.2881100993</v>
      </c>
    </row>
    <row r="1845" spans="1:6" x14ac:dyDescent="0.2">
      <c r="A1845" t="s">
        <v>735</v>
      </c>
      <c r="B1845">
        <v>3.18</v>
      </c>
      <c r="C1845">
        <f>VLOOKUP(A1845,'[4]Lookup Tables'!$A$2:$D$1487,2,FALSE)</f>
        <v>8</v>
      </c>
      <c r="D1845">
        <f>VLOOKUP(A1845,'[4]Lookup Tables'!$A$2:$D$1487,3,FALSE)</f>
        <v>0</v>
      </c>
      <c r="E1845" s="4">
        <f>VLOOKUP(A1845,'[4]Lookup Tables'!$A$2:$D$1487,4,FALSE)</f>
        <v>1700000</v>
      </c>
      <c r="F1845" s="6">
        <f t="shared" si="29"/>
        <v>1818461.2881100993</v>
      </c>
    </row>
    <row r="1846" spans="1:6" x14ac:dyDescent="0.2">
      <c r="A1846" t="s">
        <v>412</v>
      </c>
      <c r="B1846">
        <v>7.97</v>
      </c>
      <c r="C1846">
        <f>VLOOKUP(A1846,'[4]Lookup Tables'!$A$2:$D$1487,2,FALSE)</f>
        <v>2</v>
      </c>
      <c r="D1846">
        <f>VLOOKUP(A1846,'[4]Lookup Tables'!$A$2:$D$1487,3,FALSE)</f>
        <v>-0.5</v>
      </c>
      <c r="E1846" s="4">
        <f>VLOOKUP(A1846,'[4]Lookup Tables'!$A$2:$D$1487,4,FALSE)</f>
        <v>512800</v>
      </c>
      <c r="F1846" s="6">
        <f t="shared" si="29"/>
        <v>548533.49914285808</v>
      </c>
    </row>
    <row r="1847" spans="1:6" x14ac:dyDescent="0.2">
      <c r="A1847" t="s">
        <v>561</v>
      </c>
      <c r="B1847">
        <v>3.06</v>
      </c>
      <c r="C1847">
        <f>VLOOKUP(A1847,'[4]Lookup Tables'!$A$2:$D$1487,2,FALSE)</f>
        <v>10</v>
      </c>
      <c r="D1847">
        <f>VLOOKUP(A1847,'[4]Lookup Tables'!$A$2:$D$1487,3,FALSE)</f>
        <v>1</v>
      </c>
      <c r="E1847" s="4">
        <f>VLOOKUP(A1847,'[4]Lookup Tables'!$A$2:$D$1487,4,FALSE)</f>
        <v>2500000</v>
      </c>
      <c r="F1847" s="6">
        <f t="shared" si="29"/>
        <v>2674207.7766324985</v>
      </c>
    </row>
    <row r="1848" spans="1:6" x14ac:dyDescent="0.2">
      <c r="A1848" t="s">
        <v>413</v>
      </c>
      <c r="B1848">
        <v>1.85</v>
      </c>
      <c r="C1848">
        <f>VLOOKUP(A1848,'[4]Lookup Tables'!$A$2:$D$1487,2,FALSE)</f>
        <v>8</v>
      </c>
      <c r="D1848">
        <f>VLOOKUP(A1848,'[4]Lookup Tables'!$A$2:$D$1487,3,FALSE)</f>
        <v>2.1</v>
      </c>
      <c r="E1848" s="4">
        <f>VLOOKUP(A1848,'[4]Lookup Tables'!$A$2:$D$1487,4,FALSE)</f>
        <v>5000000</v>
      </c>
      <c r="F1848" s="6">
        <f t="shared" si="29"/>
        <v>5348415.553264997</v>
      </c>
    </row>
    <row r="1849" spans="1:6" x14ac:dyDescent="0.2">
      <c r="A1849" t="s">
        <v>414</v>
      </c>
      <c r="B1849">
        <v>3.66</v>
      </c>
      <c r="C1849">
        <f>VLOOKUP(A1849,'[4]Lookup Tables'!$A$2:$D$1487,2,FALSE)</f>
        <v>7</v>
      </c>
      <c r="D1849">
        <f>VLOOKUP(A1849,'[4]Lookup Tables'!$A$2:$D$1487,3,FALSE)</f>
        <v>3.1</v>
      </c>
      <c r="E1849" s="4">
        <f>VLOOKUP(A1849,'[4]Lookup Tables'!$A$2:$D$1487,4,FALSE)</f>
        <v>16500000</v>
      </c>
      <c r="F1849" s="6">
        <f t="shared" si="29"/>
        <v>17649771.325774498</v>
      </c>
    </row>
    <row r="1850" spans="1:6" x14ac:dyDescent="0.2">
      <c r="A1850" t="s">
        <v>415</v>
      </c>
      <c r="B1850">
        <v>1.57</v>
      </c>
      <c r="C1850">
        <f>VLOOKUP(A1850,'[5]Lookup Tables'!$A$2:$D$1434,2,FALSE)</f>
        <v>5</v>
      </c>
      <c r="D1850">
        <f>VLOOKUP(A1850,'[5]Lookup Tables'!$A$2:$D$1434,3,FALSE)</f>
        <v>1.8</v>
      </c>
      <c r="E1850" s="4">
        <f>VLOOKUP(A1850,'[5]Lookup Tables'!$A$2:$D$1434,4,FALSE)</f>
        <v>525900</v>
      </c>
      <c r="F1850" s="6">
        <f>E1850*1.019*1.021*1.021*1.007*1.008</f>
        <v>567046.71867555194</v>
      </c>
    </row>
    <row r="1851" spans="1:6" x14ac:dyDescent="0.2">
      <c r="A1851" t="s">
        <v>736</v>
      </c>
      <c r="B1851">
        <v>2.89</v>
      </c>
      <c r="C1851">
        <f>VLOOKUP(A1851,'[5]Lookup Tables'!$A$2:$D$1434,2,FALSE)</f>
        <v>10</v>
      </c>
      <c r="D1851">
        <f>VLOOKUP(A1851,'[5]Lookup Tables'!$A$2:$D$1434,3,FALSE)</f>
        <v>0.2</v>
      </c>
      <c r="E1851" s="4">
        <f>VLOOKUP(A1851,'[5]Lookup Tables'!$A$2:$D$1434,4,FALSE)</f>
        <v>7000000</v>
      </c>
      <c r="F1851" s="6">
        <f t="shared" ref="F1851:F1914" si="30">E1851*1.019*1.021*1.021*1.007*1.008</f>
        <v>7547684.0287675643</v>
      </c>
    </row>
    <row r="1852" spans="1:6" x14ac:dyDescent="0.2">
      <c r="A1852" t="s">
        <v>648</v>
      </c>
      <c r="B1852">
        <v>2.2799999999999998</v>
      </c>
      <c r="C1852">
        <f>VLOOKUP(A1852,'[5]Lookup Tables'!$A$2:$D$1434,2,FALSE)</f>
        <v>13</v>
      </c>
      <c r="D1852">
        <f>VLOOKUP(A1852,'[5]Lookup Tables'!$A$2:$D$1434,3,FALSE)</f>
        <v>1.3</v>
      </c>
      <c r="E1852" s="4">
        <f>VLOOKUP(A1852,'[5]Lookup Tables'!$A$2:$D$1434,4,FALSE)</f>
        <v>6000000</v>
      </c>
      <c r="F1852" s="6">
        <f t="shared" si="30"/>
        <v>6469443.4532293407</v>
      </c>
    </row>
    <row r="1853" spans="1:6" x14ac:dyDescent="0.2">
      <c r="A1853" t="s">
        <v>5</v>
      </c>
      <c r="B1853">
        <v>0.9</v>
      </c>
      <c r="C1853">
        <f>VLOOKUP(A1853,'[5]Lookup Tables'!$A$2:$D$1434,2,FALSE)</f>
        <v>9</v>
      </c>
      <c r="D1853">
        <f>VLOOKUP(A1853,'[5]Lookup Tables'!$A$2:$D$1434,3,FALSE)</f>
        <v>0.5</v>
      </c>
      <c r="E1853" s="4">
        <f>VLOOKUP(A1853,'[5]Lookup Tables'!$A$2:$D$1434,4,FALSE)</f>
        <v>2250000</v>
      </c>
      <c r="F1853" s="6">
        <f t="shared" si="30"/>
        <v>2426041.2949610036</v>
      </c>
    </row>
    <row r="1854" spans="1:6" x14ac:dyDescent="0.2">
      <c r="A1854" t="s">
        <v>563</v>
      </c>
      <c r="B1854">
        <v>2.5099999999999998</v>
      </c>
      <c r="C1854">
        <f>VLOOKUP(A1854,'[5]Lookup Tables'!$A$2:$D$1434,2,FALSE)</f>
        <v>4</v>
      </c>
      <c r="D1854">
        <f>VLOOKUP(A1854,'[5]Lookup Tables'!$A$2:$D$1434,3,FALSE)</f>
        <v>1.8</v>
      </c>
      <c r="E1854" s="4">
        <f>VLOOKUP(A1854,'[5]Lookup Tables'!$A$2:$D$1434,4,FALSE)</f>
        <v>837500</v>
      </c>
      <c r="F1854" s="6">
        <f t="shared" si="30"/>
        <v>903026.48201326223</v>
      </c>
    </row>
    <row r="1855" spans="1:6" x14ac:dyDescent="0.2">
      <c r="A1855" t="s">
        <v>7</v>
      </c>
      <c r="B1855">
        <v>2.0699999999999998</v>
      </c>
      <c r="C1855">
        <f>VLOOKUP(A1855,'[5]Lookup Tables'!$A$2:$D$1434,2,FALSE)</f>
        <v>3</v>
      </c>
      <c r="D1855">
        <f>VLOOKUP(A1855,'[5]Lookup Tables'!$A$2:$D$1434,3,FALSE)</f>
        <v>2.2000000000000002</v>
      </c>
      <c r="E1855" s="4">
        <f>VLOOKUP(A1855,'[5]Lookup Tables'!$A$2:$D$1434,4,FALSE)</f>
        <v>515400</v>
      </c>
      <c r="F1855" s="6">
        <f t="shared" si="30"/>
        <v>555725.19263240055</v>
      </c>
    </row>
    <row r="1856" spans="1:6" x14ac:dyDescent="0.2">
      <c r="A1856" t="s">
        <v>649</v>
      </c>
      <c r="B1856">
        <v>2.65</v>
      </c>
      <c r="C1856">
        <f>VLOOKUP(A1856,'[5]Lookup Tables'!$A$2:$D$1434,2,FALSE)</f>
        <v>4</v>
      </c>
      <c r="D1856">
        <f>VLOOKUP(A1856,'[5]Lookup Tables'!$A$2:$D$1434,3,FALSE)</f>
        <v>4.8</v>
      </c>
      <c r="E1856" s="4">
        <f>VLOOKUP(A1856,'[5]Lookup Tables'!$A$2:$D$1434,4,FALSE)</f>
        <v>525400</v>
      </c>
      <c r="F1856" s="6">
        <f t="shared" si="30"/>
        <v>566507.59838778269</v>
      </c>
    </row>
    <row r="1857" spans="1:6" x14ac:dyDescent="0.2">
      <c r="A1857" t="s">
        <v>9</v>
      </c>
      <c r="B1857">
        <v>2.91</v>
      </c>
      <c r="C1857">
        <f>VLOOKUP(A1857,'[5]Lookup Tables'!$A$2:$D$1434,2,FALSE)</f>
        <v>6</v>
      </c>
      <c r="D1857">
        <f>VLOOKUP(A1857,'[5]Lookup Tables'!$A$2:$D$1434,3,FALSE)</f>
        <v>1.1000000000000001</v>
      </c>
      <c r="E1857" s="4">
        <f>VLOOKUP(A1857,'[5]Lookup Tables'!$A$2:$D$1434,4,FALSE)</f>
        <v>8000000</v>
      </c>
      <c r="F1857" s="6">
        <f t="shared" si="30"/>
        <v>8625924.6043057889</v>
      </c>
    </row>
    <row r="1858" spans="1:6" x14ac:dyDescent="0.2">
      <c r="A1858" t="s">
        <v>14</v>
      </c>
      <c r="B1858">
        <v>3.33</v>
      </c>
      <c r="C1858">
        <f>VLOOKUP(A1858,'[5]Lookup Tables'!$A$2:$D$1434,2,FALSE)</f>
        <v>3</v>
      </c>
      <c r="D1858">
        <f>VLOOKUP(A1858,'[5]Lookup Tables'!$A$2:$D$1434,3,FALSE)</f>
        <v>2.5</v>
      </c>
      <c r="E1858" s="4">
        <f>VLOOKUP(A1858,'[5]Lookup Tables'!$A$2:$D$1434,4,FALSE)</f>
        <v>500000</v>
      </c>
      <c r="F1858" s="6">
        <f t="shared" si="30"/>
        <v>539120.2877691118</v>
      </c>
    </row>
    <row r="1859" spans="1:6" x14ac:dyDescent="0.2">
      <c r="A1859" t="s">
        <v>15</v>
      </c>
      <c r="B1859">
        <v>2.5299999999999998</v>
      </c>
      <c r="C1859">
        <f>VLOOKUP(A1859,'[5]Lookup Tables'!$A$2:$D$1434,2,FALSE)</f>
        <v>5</v>
      </c>
      <c r="D1859">
        <f>VLOOKUP(A1859,'[5]Lookup Tables'!$A$2:$D$1434,3,FALSE)</f>
        <v>5.6</v>
      </c>
      <c r="E1859" s="4">
        <f>VLOOKUP(A1859,'[5]Lookup Tables'!$A$2:$D$1434,4,FALSE)</f>
        <v>500000</v>
      </c>
      <c r="F1859" s="6">
        <f t="shared" si="30"/>
        <v>539120.2877691118</v>
      </c>
    </row>
    <row r="1860" spans="1:6" x14ac:dyDescent="0.2">
      <c r="A1860" t="s">
        <v>421</v>
      </c>
      <c r="B1860">
        <v>4.08</v>
      </c>
      <c r="C1860">
        <f>VLOOKUP(A1860,'[5]Lookup Tables'!$A$2:$D$1434,2,FALSE)</f>
        <v>15</v>
      </c>
      <c r="D1860">
        <f>VLOOKUP(A1860,'[5]Lookup Tables'!$A$2:$D$1434,3,FALSE)</f>
        <v>0.8</v>
      </c>
      <c r="E1860" s="4">
        <f>VLOOKUP(A1860,'[5]Lookup Tables'!$A$2:$D$1434,4,FALSE)</f>
        <v>9500000</v>
      </c>
      <c r="F1860" s="6">
        <f t="shared" si="30"/>
        <v>10243285.467613127</v>
      </c>
    </row>
    <row r="1861" spans="1:6" x14ac:dyDescent="0.2">
      <c r="A1861" t="s">
        <v>651</v>
      </c>
      <c r="B1861">
        <v>2.75</v>
      </c>
      <c r="C1861">
        <f>VLOOKUP(A1861,'[5]Lookup Tables'!$A$2:$D$1434,2,FALSE)</f>
        <v>8</v>
      </c>
      <c r="D1861">
        <f>VLOOKUP(A1861,'[5]Lookup Tables'!$A$2:$D$1434,3,FALSE)</f>
        <v>1.9</v>
      </c>
      <c r="E1861" s="4">
        <f>VLOOKUP(A1861,'[5]Lookup Tables'!$A$2:$D$1434,4,FALSE)</f>
        <v>800000</v>
      </c>
      <c r="F1861" s="6">
        <f t="shared" si="30"/>
        <v>862592.46043057879</v>
      </c>
    </row>
    <row r="1862" spans="1:6" x14ac:dyDescent="0.2">
      <c r="A1862" t="s">
        <v>737</v>
      </c>
      <c r="B1862">
        <v>19.059999999999999</v>
      </c>
      <c r="C1862">
        <f>VLOOKUP(A1862,'[5]Lookup Tables'!$A$2:$D$1434,2,FALSE)</f>
        <v>3</v>
      </c>
      <c r="D1862">
        <f>VLOOKUP(A1862,'[5]Lookup Tables'!$A$2:$D$1434,3,FALSE)</f>
        <v>-0.6</v>
      </c>
      <c r="E1862" s="4">
        <f>VLOOKUP(A1862,'[5]Lookup Tables'!$A$2:$D$1434,4,FALSE)</f>
        <v>500000</v>
      </c>
      <c r="F1862" s="6">
        <f t="shared" si="30"/>
        <v>539120.2877691118</v>
      </c>
    </row>
    <row r="1863" spans="1:6" x14ac:dyDescent="0.2">
      <c r="A1863" t="s">
        <v>423</v>
      </c>
      <c r="B1863">
        <v>4.57</v>
      </c>
      <c r="C1863">
        <f>VLOOKUP(A1863,'[5]Lookup Tables'!$A$2:$D$1434,2,FALSE)</f>
        <v>3</v>
      </c>
      <c r="D1863">
        <f>VLOOKUP(A1863,'[5]Lookup Tables'!$A$2:$D$1434,3,FALSE)</f>
        <v>-0.1</v>
      </c>
      <c r="E1863" s="4">
        <f>VLOOKUP(A1863,'[5]Lookup Tables'!$A$2:$D$1434,4,FALSE)</f>
        <v>517500</v>
      </c>
      <c r="F1863" s="6">
        <f t="shared" si="30"/>
        <v>557989.49784103071</v>
      </c>
    </row>
    <row r="1864" spans="1:6" x14ac:dyDescent="0.2">
      <c r="A1864" t="s">
        <v>652</v>
      </c>
      <c r="B1864">
        <v>2.29</v>
      </c>
      <c r="C1864">
        <f>VLOOKUP(A1864,'[5]Lookup Tables'!$A$2:$D$1434,2,FALSE)</f>
        <v>7</v>
      </c>
      <c r="D1864">
        <f>VLOOKUP(A1864,'[5]Lookup Tables'!$A$2:$D$1434,3,FALSE)</f>
        <v>1.5</v>
      </c>
      <c r="E1864" s="4">
        <f>VLOOKUP(A1864,'[5]Lookup Tables'!$A$2:$D$1434,4,FALSE)</f>
        <v>2150000</v>
      </c>
      <c r="F1864" s="6">
        <f t="shared" si="30"/>
        <v>2318217.2374071809</v>
      </c>
    </row>
    <row r="1865" spans="1:6" x14ac:dyDescent="0.2">
      <c r="A1865" t="s">
        <v>17</v>
      </c>
      <c r="B1865">
        <v>3.71</v>
      </c>
      <c r="C1865">
        <f>VLOOKUP(A1865,'[5]Lookup Tables'!$A$2:$D$1434,2,FALSE)</f>
        <v>8</v>
      </c>
      <c r="D1865">
        <f>VLOOKUP(A1865,'[5]Lookup Tables'!$A$2:$D$1434,3,FALSE)</f>
        <v>1.5</v>
      </c>
      <c r="E1865" s="4">
        <f>VLOOKUP(A1865,'[5]Lookup Tables'!$A$2:$D$1434,4,FALSE)</f>
        <v>9000000</v>
      </c>
      <c r="F1865" s="6">
        <f t="shared" si="30"/>
        <v>9704165.1798440143</v>
      </c>
    </row>
    <row r="1866" spans="1:6" x14ac:dyDescent="0.2">
      <c r="A1866" t="s">
        <v>738</v>
      </c>
      <c r="B1866">
        <v>4.91</v>
      </c>
      <c r="C1866">
        <f>VLOOKUP(A1866,'[5]Lookup Tables'!$A$2:$D$1434,2,FALSE)</f>
        <v>11</v>
      </c>
      <c r="D1866">
        <f>VLOOKUP(A1866,'[5]Lookup Tables'!$A$2:$D$1434,3,FALSE)</f>
        <v>-0.6</v>
      </c>
      <c r="E1866" s="4">
        <f>VLOOKUP(A1866,'[5]Lookup Tables'!$A$2:$D$1434,4,FALSE)</f>
        <v>4000000</v>
      </c>
      <c r="F1866" s="6">
        <f t="shared" si="30"/>
        <v>4312962.3021528944</v>
      </c>
    </row>
    <row r="1867" spans="1:6" x14ac:dyDescent="0.2">
      <c r="A1867" t="s">
        <v>654</v>
      </c>
      <c r="B1867">
        <v>6.33</v>
      </c>
      <c r="C1867">
        <f>VLOOKUP(A1867,'[5]Lookup Tables'!$A$2:$D$1434,2,FALSE)</f>
        <v>4</v>
      </c>
      <c r="D1867">
        <f>VLOOKUP(A1867,'[5]Lookup Tables'!$A$2:$D$1434,3,FALSE)</f>
        <v>-0.9</v>
      </c>
      <c r="E1867" s="4">
        <f>VLOOKUP(A1867,'[5]Lookup Tables'!$A$2:$D$1434,4,FALSE)</f>
        <v>505200</v>
      </c>
      <c r="F1867" s="6">
        <f t="shared" si="30"/>
        <v>544727.13876191049</v>
      </c>
    </row>
    <row r="1868" spans="1:6" x14ac:dyDescent="0.2">
      <c r="A1868" t="s">
        <v>426</v>
      </c>
      <c r="B1868">
        <v>3.94</v>
      </c>
      <c r="C1868">
        <f>VLOOKUP(A1868,'[5]Lookup Tables'!$A$2:$D$1434,2,FALSE)</f>
        <v>6</v>
      </c>
      <c r="D1868">
        <f>VLOOKUP(A1868,'[5]Lookup Tables'!$A$2:$D$1434,3,FALSE)</f>
        <v>0.1</v>
      </c>
      <c r="E1868" s="4">
        <f>VLOOKUP(A1868,'[5]Lookup Tables'!$A$2:$D$1434,4,FALSE)</f>
        <v>2000000</v>
      </c>
      <c r="F1868" s="6">
        <f t="shared" si="30"/>
        <v>2156481.1510764472</v>
      </c>
    </row>
    <row r="1869" spans="1:6" x14ac:dyDescent="0.2">
      <c r="A1869" t="s">
        <v>26</v>
      </c>
      <c r="B1869">
        <v>4.18</v>
      </c>
      <c r="C1869">
        <f>VLOOKUP(A1869,'[5]Lookup Tables'!$A$2:$D$1434,2,FALSE)</f>
        <v>3</v>
      </c>
      <c r="D1869">
        <f>VLOOKUP(A1869,'[5]Lookup Tables'!$A$2:$D$1434,3,FALSE)</f>
        <v>1.9</v>
      </c>
      <c r="E1869" s="4">
        <f>VLOOKUP(A1869,'[5]Lookup Tables'!$A$2:$D$1434,4,FALSE)</f>
        <v>1183333</v>
      </c>
      <c r="F1869" s="6">
        <f t="shared" si="30"/>
        <v>1275917.6549733726</v>
      </c>
    </row>
    <row r="1870" spans="1:6" x14ac:dyDescent="0.2">
      <c r="A1870" t="s">
        <v>739</v>
      </c>
      <c r="B1870">
        <v>4.5</v>
      </c>
      <c r="C1870">
        <f>VLOOKUP(A1870,'[5]Lookup Tables'!$A$2:$D$1434,2,FALSE)</f>
        <v>4</v>
      </c>
      <c r="D1870">
        <f>VLOOKUP(A1870,'[5]Lookup Tables'!$A$2:$D$1434,3,FALSE)</f>
        <v>0</v>
      </c>
      <c r="E1870" s="4">
        <f>VLOOKUP(A1870,'[5]Lookup Tables'!$A$2:$D$1434,4,FALSE)</f>
        <v>518700</v>
      </c>
      <c r="F1870" s="6">
        <f t="shared" si="30"/>
        <v>559283.38653167652</v>
      </c>
    </row>
    <row r="1871" spans="1:6" x14ac:dyDescent="0.2">
      <c r="A1871" t="s">
        <v>740</v>
      </c>
      <c r="B1871">
        <v>2.88</v>
      </c>
      <c r="C1871">
        <f>VLOOKUP(A1871,'[5]Lookup Tables'!$A$2:$D$1434,2,FALSE)</f>
        <v>14</v>
      </c>
      <c r="D1871">
        <f>VLOOKUP(A1871,'[5]Lookup Tables'!$A$2:$D$1434,3,FALSE)</f>
        <v>2.2999999999999998</v>
      </c>
      <c r="E1871" s="4">
        <f>VLOOKUP(A1871,'[5]Lookup Tables'!$A$2:$D$1434,4,FALSE)</f>
        <v>15750000</v>
      </c>
      <c r="F1871" s="6">
        <f t="shared" si="30"/>
        <v>16982289.06472702</v>
      </c>
    </row>
    <row r="1872" spans="1:6" x14ac:dyDescent="0.2">
      <c r="A1872" t="s">
        <v>741</v>
      </c>
      <c r="B1872">
        <v>2.2000000000000002</v>
      </c>
      <c r="C1872">
        <f>VLOOKUP(A1872,'[5]Lookup Tables'!$A$2:$D$1434,2,FALSE)</f>
        <v>12</v>
      </c>
      <c r="D1872">
        <f>VLOOKUP(A1872,'[5]Lookup Tables'!$A$2:$D$1434,3,FALSE)</f>
        <v>1</v>
      </c>
      <c r="E1872" s="4">
        <f>VLOOKUP(A1872,'[5]Lookup Tables'!$A$2:$D$1434,4,FALSE)</f>
        <v>850000</v>
      </c>
      <c r="F1872" s="6">
        <f t="shared" si="30"/>
        <v>916504.48920749</v>
      </c>
    </row>
    <row r="1873" spans="1:6" x14ac:dyDescent="0.2">
      <c r="A1873" t="s">
        <v>742</v>
      </c>
      <c r="B1873">
        <v>5.56</v>
      </c>
      <c r="C1873">
        <f>VLOOKUP(A1873,'[5]Lookup Tables'!$A$2:$D$1434,2,FALSE)</f>
        <v>5</v>
      </c>
      <c r="D1873">
        <f>VLOOKUP(A1873,'[5]Lookup Tables'!$A$2:$D$1434,3,FALSE)</f>
        <v>-1.5</v>
      </c>
      <c r="E1873" s="4">
        <f>VLOOKUP(A1873,'[5]Lookup Tables'!$A$2:$D$1434,4,FALSE)</f>
        <v>3000000</v>
      </c>
      <c r="F1873" s="6">
        <f t="shared" si="30"/>
        <v>3234721.7266146704</v>
      </c>
    </row>
    <row r="1874" spans="1:6" x14ac:dyDescent="0.2">
      <c r="A1874" t="s">
        <v>428</v>
      </c>
      <c r="B1874">
        <v>4.87</v>
      </c>
      <c r="C1874">
        <f>VLOOKUP(A1874,'[5]Lookup Tables'!$A$2:$D$1434,2,FALSE)</f>
        <v>11</v>
      </c>
      <c r="D1874">
        <f>VLOOKUP(A1874,'[5]Lookup Tables'!$A$2:$D$1434,3,FALSE)</f>
        <v>0.2</v>
      </c>
      <c r="E1874" s="4">
        <f>VLOOKUP(A1874,'[5]Lookup Tables'!$A$2:$D$1434,4,FALSE)</f>
        <v>4250000</v>
      </c>
      <c r="F1874" s="6">
        <f t="shared" si="30"/>
        <v>4582522.4460374517</v>
      </c>
    </row>
    <row r="1875" spans="1:6" x14ac:dyDescent="0.2">
      <c r="A1875" t="s">
        <v>743</v>
      </c>
      <c r="B1875">
        <v>7.27</v>
      </c>
      <c r="C1875">
        <f>VLOOKUP(A1875,'[5]Lookup Tables'!$A$2:$D$1434,2,FALSE)</f>
        <v>11</v>
      </c>
      <c r="D1875">
        <f>VLOOKUP(A1875,'[5]Lookup Tables'!$A$2:$D$1434,3,FALSE)</f>
        <v>-0.6</v>
      </c>
      <c r="E1875" s="4">
        <f>VLOOKUP(A1875,'[5]Lookup Tables'!$A$2:$D$1434,4,FALSE)</f>
        <v>9000000</v>
      </c>
      <c r="F1875" s="6">
        <f t="shared" si="30"/>
        <v>9704165.1798440143</v>
      </c>
    </row>
    <row r="1876" spans="1:6" x14ac:dyDescent="0.2">
      <c r="A1876" t="s">
        <v>429</v>
      </c>
      <c r="B1876">
        <v>1.49</v>
      </c>
      <c r="C1876">
        <f>VLOOKUP(A1876,'[5]Lookup Tables'!$A$2:$D$1434,2,FALSE)</f>
        <v>13</v>
      </c>
      <c r="D1876">
        <f>VLOOKUP(A1876,'[5]Lookup Tables'!$A$2:$D$1434,3,FALSE)</f>
        <v>1.8</v>
      </c>
      <c r="E1876" s="4">
        <f>VLOOKUP(A1876,'[5]Lookup Tables'!$A$2:$D$1434,4,FALSE)</f>
        <v>6000000</v>
      </c>
      <c r="F1876" s="6">
        <f t="shared" si="30"/>
        <v>6469443.4532293407</v>
      </c>
    </row>
    <row r="1877" spans="1:6" x14ac:dyDescent="0.2">
      <c r="A1877" t="s">
        <v>29</v>
      </c>
      <c r="B1877">
        <v>1.4</v>
      </c>
      <c r="C1877">
        <f>VLOOKUP(A1877,'[5]Lookup Tables'!$A$2:$D$1434,2,FALSE)</f>
        <v>3</v>
      </c>
      <c r="D1877">
        <f>VLOOKUP(A1877,'[5]Lookup Tables'!$A$2:$D$1434,3,FALSE)</f>
        <v>3.7</v>
      </c>
      <c r="E1877" s="4">
        <f>VLOOKUP(A1877,'[5]Lookup Tables'!$A$2:$D$1434,4,FALSE)</f>
        <v>502100</v>
      </c>
      <c r="F1877" s="6">
        <f t="shared" si="30"/>
        <v>541384.59297774208</v>
      </c>
    </row>
    <row r="1878" spans="1:6" x14ac:dyDescent="0.2">
      <c r="A1878" t="s">
        <v>30</v>
      </c>
      <c r="B1878">
        <v>9.1199999999999992</v>
      </c>
      <c r="C1878">
        <f>VLOOKUP(A1878,'[5]Lookup Tables'!$A$2:$D$1434,2,FALSE)</f>
        <v>2</v>
      </c>
      <c r="D1878">
        <f>VLOOKUP(A1878,'[5]Lookup Tables'!$A$2:$D$1434,3,FALSE)</f>
        <v>-1.1000000000000001</v>
      </c>
      <c r="E1878" s="4">
        <f>VLOOKUP(A1878,'[5]Lookup Tables'!$A$2:$D$1434,4,FALSE)</f>
        <v>500000</v>
      </c>
      <c r="F1878" s="6">
        <f t="shared" si="30"/>
        <v>539120.2877691118</v>
      </c>
    </row>
    <row r="1879" spans="1:6" x14ac:dyDescent="0.2">
      <c r="A1879" t="s">
        <v>744</v>
      </c>
      <c r="B1879">
        <v>2.6</v>
      </c>
      <c r="C1879">
        <f>VLOOKUP(A1879,'[5]Lookup Tables'!$A$2:$D$1434,2,FALSE)</f>
        <v>2</v>
      </c>
      <c r="D1879">
        <f>VLOOKUP(A1879,'[5]Lookup Tables'!$A$2:$D$1434,3,FALSE)</f>
        <v>0.4</v>
      </c>
      <c r="E1879" s="4">
        <f>VLOOKUP(A1879,'[5]Lookup Tables'!$A$2:$D$1434,4,FALSE)</f>
        <v>502250</v>
      </c>
      <c r="F1879" s="6">
        <f t="shared" si="30"/>
        <v>541546.32906407281</v>
      </c>
    </row>
    <row r="1880" spans="1:6" x14ac:dyDescent="0.2">
      <c r="A1880" t="s">
        <v>34</v>
      </c>
      <c r="B1880">
        <v>4.87</v>
      </c>
      <c r="C1880">
        <f>VLOOKUP(A1880,'[5]Lookup Tables'!$A$2:$D$1434,2,FALSE)</f>
        <v>8</v>
      </c>
      <c r="D1880">
        <f>VLOOKUP(A1880,'[5]Lookup Tables'!$A$2:$D$1434,3,FALSE)</f>
        <v>-0.4</v>
      </c>
      <c r="E1880" s="4">
        <f>VLOOKUP(A1880,'[5]Lookup Tables'!$A$2:$D$1434,4,FALSE)</f>
        <v>1675000</v>
      </c>
      <c r="F1880" s="6">
        <f t="shared" si="30"/>
        <v>1806052.9640265245</v>
      </c>
    </row>
    <row r="1881" spans="1:6" x14ac:dyDescent="0.2">
      <c r="A1881" t="s">
        <v>434</v>
      </c>
      <c r="B1881">
        <v>3.18</v>
      </c>
      <c r="C1881">
        <f>VLOOKUP(A1881,'[5]Lookup Tables'!$A$2:$D$1434,2,FALSE)</f>
        <v>4</v>
      </c>
      <c r="D1881">
        <f>VLOOKUP(A1881,'[5]Lookup Tables'!$A$2:$D$1434,3,FALSE)</f>
        <v>0.5</v>
      </c>
      <c r="E1881" s="4">
        <f>VLOOKUP(A1881,'[5]Lookup Tables'!$A$2:$D$1434,4,FALSE)</f>
        <v>509500</v>
      </c>
      <c r="F1881" s="6">
        <f t="shared" si="30"/>
        <v>549363.57323672483</v>
      </c>
    </row>
    <row r="1882" spans="1:6" x14ac:dyDescent="0.2">
      <c r="A1882" t="s">
        <v>435</v>
      </c>
      <c r="B1882">
        <v>5.96</v>
      </c>
      <c r="C1882">
        <f>VLOOKUP(A1882,'[5]Lookup Tables'!$A$2:$D$1434,2,FALSE)</f>
        <v>9</v>
      </c>
      <c r="D1882">
        <f>VLOOKUP(A1882,'[5]Lookup Tables'!$A$2:$D$1434,3,FALSE)</f>
        <v>-1.3</v>
      </c>
      <c r="E1882" s="4">
        <f>VLOOKUP(A1882,'[5]Lookup Tables'!$A$2:$D$1434,4,FALSE)</f>
        <v>3825000</v>
      </c>
      <c r="F1882" s="6">
        <f t="shared" si="30"/>
        <v>4124270.2014337052</v>
      </c>
    </row>
    <row r="1883" spans="1:6" x14ac:dyDescent="0.2">
      <c r="A1883" t="s">
        <v>436</v>
      </c>
      <c r="B1883">
        <v>1.65</v>
      </c>
      <c r="C1883">
        <f>VLOOKUP(A1883,'[5]Lookup Tables'!$A$2:$D$1434,2,FALSE)</f>
        <v>4</v>
      </c>
      <c r="D1883">
        <f>VLOOKUP(A1883,'[5]Lookup Tables'!$A$2:$D$1434,3,FALSE)</f>
        <v>2.6</v>
      </c>
      <c r="E1883" s="4">
        <f>VLOOKUP(A1883,'[5]Lookup Tables'!$A$2:$D$1434,4,FALSE)</f>
        <v>521500</v>
      </c>
      <c r="F1883" s="6">
        <f t="shared" si="30"/>
        <v>562302.46014318371</v>
      </c>
    </row>
    <row r="1884" spans="1:6" x14ac:dyDescent="0.2">
      <c r="A1884" t="s">
        <v>660</v>
      </c>
      <c r="B1884">
        <v>5.59</v>
      </c>
      <c r="C1884">
        <f>VLOOKUP(A1884,'[5]Lookup Tables'!$A$2:$D$1434,2,FALSE)</f>
        <v>4</v>
      </c>
      <c r="D1884">
        <f>VLOOKUP(A1884,'[5]Lookup Tables'!$A$2:$D$1434,3,FALSE)</f>
        <v>-0.9</v>
      </c>
      <c r="E1884" s="4">
        <f>VLOOKUP(A1884,'[5]Lookup Tables'!$A$2:$D$1434,4,FALSE)</f>
        <v>502000</v>
      </c>
      <c r="F1884" s="6">
        <f t="shared" si="30"/>
        <v>541276.76892018819</v>
      </c>
    </row>
    <row r="1885" spans="1:6" x14ac:dyDescent="0.2">
      <c r="A1885" t="s">
        <v>437</v>
      </c>
      <c r="B1885">
        <v>2.2999999999999998</v>
      </c>
      <c r="C1885">
        <f>VLOOKUP(A1885,'[5]Lookup Tables'!$A$2:$D$1434,2,FALSE)</f>
        <v>10</v>
      </c>
      <c r="D1885">
        <f>VLOOKUP(A1885,'[5]Lookup Tables'!$A$2:$D$1434,3,FALSE)</f>
        <v>0</v>
      </c>
      <c r="E1885" s="4">
        <f>VLOOKUP(A1885,'[5]Lookup Tables'!$A$2:$D$1434,4,FALSE)</f>
        <v>7000000</v>
      </c>
      <c r="F1885" s="6">
        <f t="shared" si="30"/>
        <v>7547684.0287675643</v>
      </c>
    </row>
    <row r="1886" spans="1:6" x14ac:dyDescent="0.2">
      <c r="A1886" t="s">
        <v>437</v>
      </c>
      <c r="B1886">
        <v>1.86</v>
      </c>
      <c r="C1886">
        <f>VLOOKUP(A1886,'[5]Lookup Tables'!$A$2:$D$1434,2,FALSE)</f>
        <v>10</v>
      </c>
      <c r="D1886">
        <f>VLOOKUP(A1886,'[5]Lookup Tables'!$A$2:$D$1434,3,FALSE)</f>
        <v>0</v>
      </c>
      <c r="E1886" s="4">
        <f>VLOOKUP(A1886,'[5]Lookup Tables'!$A$2:$D$1434,4,FALSE)</f>
        <v>7000000</v>
      </c>
      <c r="F1886" s="6">
        <f t="shared" si="30"/>
        <v>7547684.0287675643</v>
      </c>
    </row>
    <row r="1887" spans="1:6" x14ac:dyDescent="0.2">
      <c r="A1887" t="s">
        <v>437</v>
      </c>
      <c r="B1887">
        <v>4.3499999999999996</v>
      </c>
      <c r="C1887">
        <f>VLOOKUP(A1887,'[5]Lookup Tables'!$A$2:$D$1434,2,FALSE)</f>
        <v>10</v>
      </c>
      <c r="D1887">
        <f>VLOOKUP(A1887,'[5]Lookup Tables'!$A$2:$D$1434,3,FALSE)</f>
        <v>0</v>
      </c>
      <c r="E1887" s="4">
        <f>VLOOKUP(A1887,'[5]Lookup Tables'!$A$2:$D$1434,4,FALSE)</f>
        <v>7000000</v>
      </c>
      <c r="F1887" s="6">
        <f t="shared" si="30"/>
        <v>7547684.0287675643</v>
      </c>
    </row>
    <row r="1888" spans="1:6" x14ac:dyDescent="0.2">
      <c r="A1888" t="s">
        <v>438</v>
      </c>
      <c r="B1888">
        <v>5.34</v>
      </c>
      <c r="C1888">
        <f>VLOOKUP(A1888,'[5]Lookup Tables'!$A$2:$D$1434,2,FALSE)</f>
        <v>8</v>
      </c>
      <c r="D1888">
        <f>VLOOKUP(A1888,'[5]Lookup Tables'!$A$2:$D$1434,3,FALSE)</f>
        <v>-1.6</v>
      </c>
      <c r="E1888" s="4">
        <f>VLOOKUP(A1888,'[5]Lookup Tables'!$A$2:$D$1434,4,FALSE)</f>
        <v>7700000</v>
      </c>
      <c r="F1888" s="6">
        <f t="shared" si="30"/>
        <v>8302452.4316443214</v>
      </c>
    </row>
    <row r="1889" spans="1:6" x14ac:dyDescent="0.2">
      <c r="A1889" t="s">
        <v>663</v>
      </c>
      <c r="B1889">
        <v>3.39</v>
      </c>
      <c r="C1889">
        <f>VLOOKUP(A1889,'[5]Lookup Tables'!$A$2:$D$1434,2,FALSE)</f>
        <v>15</v>
      </c>
      <c r="D1889">
        <f>VLOOKUP(A1889,'[5]Lookup Tables'!$A$2:$D$1434,3,FALSE)</f>
        <v>3.4</v>
      </c>
      <c r="E1889" s="4">
        <f>VLOOKUP(A1889,'[5]Lookup Tables'!$A$2:$D$1434,4,FALSE)</f>
        <v>18000000</v>
      </c>
      <c r="F1889" s="6">
        <f t="shared" si="30"/>
        <v>19408330.359688029</v>
      </c>
    </row>
    <row r="1890" spans="1:6" x14ac:dyDescent="0.2">
      <c r="A1890" t="s">
        <v>745</v>
      </c>
      <c r="B1890">
        <v>4.18</v>
      </c>
      <c r="C1890">
        <f>VLOOKUP(A1890,'[5]Lookup Tables'!$A$2:$D$1434,2,FALSE)</f>
        <v>4</v>
      </c>
      <c r="D1890">
        <f>VLOOKUP(A1890,'[5]Lookup Tables'!$A$2:$D$1434,3,FALSE)</f>
        <v>0</v>
      </c>
      <c r="E1890" s="4">
        <f>VLOOKUP(A1890,'[5]Lookup Tables'!$A$2:$D$1434,4,FALSE)</f>
        <v>504500</v>
      </c>
      <c r="F1890" s="6">
        <f t="shared" si="30"/>
        <v>543972.37035903381</v>
      </c>
    </row>
    <row r="1891" spans="1:6" x14ac:dyDescent="0.2">
      <c r="A1891" t="s">
        <v>44</v>
      </c>
      <c r="B1891">
        <v>2.98</v>
      </c>
      <c r="C1891">
        <f>VLOOKUP(A1891,'[5]Lookup Tables'!$A$2:$D$1434,2,FALSE)</f>
        <v>6</v>
      </c>
      <c r="D1891">
        <f>VLOOKUP(A1891,'[5]Lookup Tables'!$A$2:$D$1434,3,FALSE)</f>
        <v>4.9000000000000004</v>
      </c>
      <c r="E1891" s="4">
        <f>VLOOKUP(A1891,'[5]Lookup Tables'!$A$2:$D$1434,4,FALSE)</f>
        <v>3750000</v>
      </c>
      <c r="F1891" s="6">
        <f t="shared" si="30"/>
        <v>4043402.1582683385</v>
      </c>
    </row>
    <row r="1892" spans="1:6" x14ac:dyDescent="0.2">
      <c r="A1892" t="s">
        <v>664</v>
      </c>
      <c r="B1892">
        <v>4.59</v>
      </c>
      <c r="C1892">
        <f>VLOOKUP(A1892,'[5]Lookup Tables'!$A$2:$D$1434,2,FALSE)</f>
        <v>16</v>
      </c>
      <c r="D1892">
        <f>VLOOKUP(A1892,'[5]Lookup Tables'!$A$2:$D$1434,3,FALSE)</f>
        <v>0</v>
      </c>
      <c r="E1892" s="4">
        <f>VLOOKUP(A1892,'[5]Lookup Tables'!$A$2:$D$1434,4,FALSE)</f>
        <v>15000000</v>
      </c>
      <c r="F1892" s="6">
        <f t="shared" si="30"/>
        <v>16173608.633073354</v>
      </c>
    </row>
    <row r="1893" spans="1:6" x14ac:dyDescent="0.2">
      <c r="A1893" t="s">
        <v>746</v>
      </c>
      <c r="B1893">
        <v>13.5</v>
      </c>
      <c r="C1893">
        <f>VLOOKUP(A1893,'[5]Lookup Tables'!$A$2:$D$1434,2,FALSE)</f>
        <v>8</v>
      </c>
      <c r="D1893">
        <f>VLOOKUP(A1893,'[5]Lookup Tables'!$A$2:$D$1434,3,FALSE)</f>
        <v>-0.1</v>
      </c>
      <c r="E1893" s="4">
        <f>VLOOKUP(A1893,'[5]Lookup Tables'!$A$2:$D$1434,4,FALSE)</f>
        <v>3750000</v>
      </c>
      <c r="F1893" s="6">
        <f t="shared" si="30"/>
        <v>4043402.1582683385</v>
      </c>
    </row>
    <row r="1894" spans="1:6" x14ac:dyDescent="0.2">
      <c r="A1894" t="s">
        <v>747</v>
      </c>
      <c r="B1894">
        <v>4.3600000000000003</v>
      </c>
      <c r="C1894">
        <f>VLOOKUP(A1894,'[5]Lookup Tables'!$A$2:$D$1434,2,FALSE)</f>
        <v>8</v>
      </c>
      <c r="D1894">
        <f>VLOOKUP(A1894,'[5]Lookup Tables'!$A$2:$D$1434,3,FALSE)</f>
        <v>0.1</v>
      </c>
      <c r="E1894" s="4">
        <f>VLOOKUP(A1894,'[5]Lookup Tables'!$A$2:$D$1434,4,FALSE)</f>
        <v>3250000</v>
      </c>
      <c r="F1894" s="6">
        <f t="shared" si="30"/>
        <v>3504281.8704992263</v>
      </c>
    </row>
    <row r="1895" spans="1:6" x14ac:dyDescent="0.2">
      <c r="A1895" t="s">
        <v>748</v>
      </c>
      <c r="B1895">
        <v>10.8</v>
      </c>
      <c r="C1895">
        <f>VLOOKUP(A1895,'[5]Lookup Tables'!$A$2:$D$1434,2,FALSE)</f>
        <v>5</v>
      </c>
      <c r="D1895">
        <f>VLOOKUP(A1895,'[5]Lookup Tables'!$A$2:$D$1434,3,FALSE)</f>
        <v>-0.3</v>
      </c>
      <c r="E1895" s="4">
        <f>VLOOKUP(A1895,'[5]Lookup Tables'!$A$2:$D$1434,4,FALSE)</f>
        <v>700000</v>
      </c>
      <c r="F1895" s="6">
        <f t="shared" si="30"/>
        <v>754768.4028767565</v>
      </c>
    </row>
    <row r="1896" spans="1:6" x14ac:dyDescent="0.2">
      <c r="A1896" t="s">
        <v>749</v>
      </c>
      <c r="B1896">
        <v>27</v>
      </c>
      <c r="C1896">
        <f>VLOOKUP(A1896,'[5]Lookup Tables'!$A$2:$D$1434,2,FALSE)</f>
        <v>2</v>
      </c>
      <c r="D1896">
        <f>VLOOKUP(A1896,'[5]Lookup Tables'!$A$2:$D$1434,3,FALSE)</f>
        <v>-0.2</v>
      </c>
      <c r="E1896" s="4">
        <f>VLOOKUP(A1896,'[5]Lookup Tables'!$A$2:$D$1434,4,FALSE)</f>
        <v>500000</v>
      </c>
      <c r="F1896" s="6">
        <f t="shared" si="30"/>
        <v>539120.2877691118</v>
      </c>
    </row>
    <row r="1897" spans="1:6" x14ac:dyDescent="0.2">
      <c r="A1897" t="s">
        <v>750</v>
      </c>
      <c r="B1897">
        <v>27</v>
      </c>
      <c r="C1897">
        <f>VLOOKUP(A1897,'[5]Lookup Tables'!$A$2:$D$1434,2,FALSE)</f>
        <v>2</v>
      </c>
      <c r="D1897">
        <f>VLOOKUP(A1897,'[5]Lookup Tables'!$A$2:$D$1434,3,FALSE)</f>
        <v>-0.2</v>
      </c>
      <c r="E1897" s="4">
        <f>VLOOKUP(A1897,'[5]Lookup Tables'!$A$2:$D$1434,4,FALSE)</f>
        <v>510825</v>
      </c>
      <c r="F1897" s="6">
        <f t="shared" si="30"/>
        <v>550792.241999313</v>
      </c>
    </row>
    <row r="1898" spans="1:6" x14ac:dyDescent="0.2">
      <c r="A1898" t="s">
        <v>49</v>
      </c>
      <c r="B1898">
        <v>5.61</v>
      </c>
      <c r="C1898">
        <f>VLOOKUP(A1898,'[5]Lookup Tables'!$A$2:$D$1434,2,FALSE)</f>
        <v>6</v>
      </c>
      <c r="D1898">
        <f>VLOOKUP(A1898,'[5]Lookup Tables'!$A$2:$D$1434,3,FALSE)</f>
        <v>-1.7</v>
      </c>
      <c r="E1898" s="4">
        <f>VLOOKUP(A1898,'[5]Lookup Tables'!$A$2:$D$1434,4,FALSE)</f>
        <v>7700000</v>
      </c>
      <c r="F1898" s="6">
        <f t="shared" si="30"/>
        <v>8302452.4316443214</v>
      </c>
    </row>
    <row r="1899" spans="1:6" x14ac:dyDescent="0.2">
      <c r="A1899" t="s">
        <v>439</v>
      </c>
      <c r="B1899">
        <v>4.18</v>
      </c>
      <c r="C1899">
        <f>VLOOKUP(A1899,'[5]Lookup Tables'!$A$2:$D$1434,2,FALSE)</f>
        <v>10</v>
      </c>
      <c r="D1899">
        <f>VLOOKUP(A1899,'[5]Lookup Tables'!$A$2:$D$1434,3,FALSE)</f>
        <v>0</v>
      </c>
      <c r="E1899" s="4">
        <f>VLOOKUP(A1899,'[5]Lookup Tables'!$A$2:$D$1434,4,FALSE)</f>
        <v>20000000</v>
      </c>
      <c r="F1899" s="6">
        <f t="shared" si="30"/>
        <v>21564811.510764468</v>
      </c>
    </row>
    <row r="1900" spans="1:6" x14ac:dyDescent="0.2">
      <c r="A1900" t="s">
        <v>751</v>
      </c>
      <c r="B1900">
        <v>9</v>
      </c>
      <c r="C1900">
        <f>VLOOKUP(A1900,'[5]Lookup Tables'!$A$2:$D$1434,2,FALSE)</f>
        <v>6</v>
      </c>
      <c r="D1900">
        <f>VLOOKUP(A1900,'[5]Lookup Tables'!$A$2:$D$1434,3,FALSE)</f>
        <v>-0.2</v>
      </c>
      <c r="E1900" s="4">
        <f>VLOOKUP(A1900,'[5]Lookup Tables'!$A$2:$D$1434,4,FALSE)</f>
        <v>1400000</v>
      </c>
      <c r="F1900" s="6">
        <f t="shared" si="30"/>
        <v>1509536.805753513</v>
      </c>
    </row>
    <row r="1901" spans="1:6" x14ac:dyDescent="0.2">
      <c r="A1901" t="s">
        <v>751</v>
      </c>
      <c r="B1901">
        <v>9</v>
      </c>
      <c r="C1901">
        <f>VLOOKUP(A1901,'[5]Lookup Tables'!$A$2:$D$1434,2,FALSE)</f>
        <v>6</v>
      </c>
      <c r="D1901">
        <f>VLOOKUP(A1901,'[5]Lookup Tables'!$A$2:$D$1434,3,FALSE)</f>
        <v>-0.2</v>
      </c>
      <c r="E1901" s="4">
        <f>VLOOKUP(A1901,'[5]Lookup Tables'!$A$2:$D$1434,4,FALSE)</f>
        <v>1400000</v>
      </c>
      <c r="F1901" s="6">
        <f t="shared" si="30"/>
        <v>1509536.805753513</v>
      </c>
    </row>
    <row r="1902" spans="1:6" x14ac:dyDescent="0.2">
      <c r="A1902" t="s">
        <v>752</v>
      </c>
      <c r="B1902">
        <v>3.54</v>
      </c>
      <c r="C1902">
        <f>VLOOKUP(A1902,'[5]Lookup Tables'!$A$2:$D$1434,2,FALSE)</f>
        <v>4</v>
      </c>
      <c r="D1902">
        <f>VLOOKUP(A1902,'[5]Lookup Tables'!$A$2:$D$1434,3,FALSE)</f>
        <v>0.2</v>
      </c>
      <c r="E1902" s="4">
        <f>VLOOKUP(A1902,'[5]Lookup Tables'!$A$2:$D$1434,4,FALSE)</f>
        <v>532500</v>
      </c>
      <c r="F1902" s="6">
        <f t="shared" si="30"/>
        <v>574163.1064741041</v>
      </c>
    </row>
    <row r="1903" spans="1:6" x14ac:dyDescent="0.2">
      <c r="A1903" t="s">
        <v>51</v>
      </c>
      <c r="B1903">
        <v>2.5499999999999998</v>
      </c>
      <c r="C1903">
        <f>VLOOKUP(A1903,'[5]Lookup Tables'!$A$2:$D$1434,2,FALSE)</f>
        <v>5</v>
      </c>
      <c r="D1903">
        <f>VLOOKUP(A1903,'[5]Lookup Tables'!$A$2:$D$1434,3,FALSE)</f>
        <v>4</v>
      </c>
      <c r="E1903" s="4">
        <f>VLOOKUP(A1903,'[5]Lookup Tables'!$A$2:$D$1434,4,FALSE)</f>
        <v>504700</v>
      </c>
      <c r="F1903" s="6">
        <f t="shared" si="30"/>
        <v>544188.01847414137</v>
      </c>
    </row>
    <row r="1904" spans="1:6" x14ac:dyDescent="0.2">
      <c r="A1904" t="s">
        <v>52</v>
      </c>
      <c r="B1904">
        <v>2.5499999999999998</v>
      </c>
      <c r="C1904">
        <f>VLOOKUP(A1904,'[5]Lookup Tables'!$A$2:$D$1434,2,FALSE)</f>
        <v>5</v>
      </c>
      <c r="D1904">
        <f>VLOOKUP(A1904,'[5]Lookup Tables'!$A$2:$D$1434,3,FALSE)</f>
        <v>2.2999999999999998</v>
      </c>
      <c r="E1904" s="4">
        <f>VLOOKUP(A1904,'[5]Lookup Tables'!$A$2:$D$1434,4,FALSE)</f>
        <v>2400000</v>
      </c>
      <c r="F1904" s="6">
        <f t="shared" si="30"/>
        <v>2587777.3812917368</v>
      </c>
    </row>
    <row r="1905" spans="1:6" x14ac:dyDescent="0.2">
      <c r="A1905" t="s">
        <v>53</v>
      </c>
      <c r="B1905">
        <v>1.7</v>
      </c>
      <c r="C1905">
        <f>VLOOKUP(A1905,'[5]Lookup Tables'!$A$2:$D$1434,2,FALSE)</f>
        <v>11</v>
      </c>
      <c r="D1905">
        <f>VLOOKUP(A1905,'[5]Lookup Tables'!$A$2:$D$1434,3,FALSE)</f>
        <v>1.9</v>
      </c>
      <c r="E1905" s="4">
        <f>VLOOKUP(A1905,'[5]Lookup Tables'!$A$2:$D$1434,4,FALSE)</f>
        <v>4500000</v>
      </c>
      <c r="F1905" s="6">
        <f t="shared" si="30"/>
        <v>4852082.5899220072</v>
      </c>
    </row>
    <row r="1906" spans="1:6" x14ac:dyDescent="0.2">
      <c r="A1906" t="s">
        <v>56</v>
      </c>
      <c r="B1906">
        <v>2.7</v>
      </c>
      <c r="C1906">
        <f>VLOOKUP(A1906,'[5]Lookup Tables'!$A$2:$D$1434,2,FALSE)</f>
        <v>6</v>
      </c>
      <c r="D1906">
        <f>VLOOKUP(A1906,'[5]Lookup Tables'!$A$2:$D$1434,3,FALSE)</f>
        <v>1.3</v>
      </c>
      <c r="E1906" s="4">
        <f>VLOOKUP(A1906,'[5]Lookup Tables'!$A$2:$D$1434,4,FALSE)</f>
        <v>1300000</v>
      </c>
      <c r="F1906" s="6">
        <f t="shared" si="30"/>
        <v>1401712.7481996906</v>
      </c>
    </row>
    <row r="1907" spans="1:6" x14ac:dyDescent="0.2">
      <c r="A1907" t="s">
        <v>441</v>
      </c>
      <c r="B1907">
        <v>3.86</v>
      </c>
      <c r="C1907">
        <f>VLOOKUP(A1907,'[5]Lookup Tables'!$A$2:$D$1434,2,FALSE)</f>
        <v>4</v>
      </c>
      <c r="D1907">
        <f>VLOOKUP(A1907,'[5]Lookup Tables'!$A$2:$D$1434,3,FALSE)</f>
        <v>-0.1</v>
      </c>
      <c r="E1907" s="4">
        <f>VLOOKUP(A1907,'[5]Lookup Tables'!$A$2:$D$1434,4,FALSE)</f>
        <v>507800</v>
      </c>
      <c r="F1907" s="6">
        <f t="shared" si="30"/>
        <v>547530.56425830978</v>
      </c>
    </row>
    <row r="1908" spans="1:6" x14ac:dyDescent="0.2">
      <c r="A1908" t="s">
        <v>57</v>
      </c>
      <c r="B1908">
        <v>5.4</v>
      </c>
      <c r="C1908">
        <f>VLOOKUP(A1908,'[5]Lookup Tables'!$A$2:$D$1434,2,FALSE)</f>
        <v>6</v>
      </c>
      <c r="D1908">
        <f>VLOOKUP(A1908,'[5]Lookup Tables'!$A$2:$D$1434,3,FALSE)</f>
        <v>0.4</v>
      </c>
      <c r="E1908" s="4">
        <f>VLOOKUP(A1908,'[5]Lookup Tables'!$A$2:$D$1434,4,FALSE)</f>
        <v>4850000</v>
      </c>
      <c r="F1908" s="6">
        <f t="shared" si="30"/>
        <v>5229466.7913603839</v>
      </c>
    </row>
    <row r="1909" spans="1:6" x14ac:dyDescent="0.2">
      <c r="A1909" t="s">
        <v>574</v>
      </c>
      <c r="B1909">
        <v>3.57</v>
      </c>
      <c r="C1909">
        <f>VLOOKUP(A1909,'[5]Lookup Tables'!$A$2:$D$1434,2,FALSE)</f>
        <v>8</v>
      </c>
      <c r="D1909">
        <f>VLOOKUP(A1909,'[5]Lookup Tables'!$A$2:$D$1434,3,FALSE)</f>
        <v>0.9</v>
      </c>
      <c r="E1909" s="4">
        <f>VLOOKUP(A1909,'[5]Lookup Tables'!$A$2:$D$1434,4,FALSE)</f>
        <v>2500000</v>
      </c>
      <c r="F1909" s="6">
        <f t="shared" si="30"/>
        <v>2695601.4388455586</v>
      </c>
    </row>
    <row r="1910" spans="1:6" x14ac:dyDescent="0.2">
      <c r="A1910" t="s">
        <v>59</v>
      </c>
      <c r="B1910">
        <v>2</v>
      </c>
      <c r="C1910">
        <f>VLOOKUP(A1910,'[5]Lookup Tables'!$A$2:$D$1434,2,FALSE)</f>
        <v>5</v>
      </c>
      <c r="D1910">
        <f>VLOOKUP(A1910,'[5]Lookup Tables'!$A$2:$D$1434,3,FALSE)</f>
        <v>1.9</v>
      </c>
      <c r="E1910" s="4">
        <f>VLOOKUP(A1910,'[5]Lookup Tables'!$A$2:$D$1434,4,FALSE)</f>
        <v>5000000</v>
      </c>
      <c r="F1910" s="6">
        <f t="shared" si="30"/>
        <v>5391202.8776911171</v>
      </c>
    </row>
    <row r="1911" spans="1:6" x14ac:dyDescent="0.2">
      <c r="A1911" t="s">
        <v>753</v>
      </c>
      <c r="B1911">
        <v>4.6399999999999997</v>
      </c>
      <c r="C1911">
        <f>VLOOKUP(A1911,'[5]Lookup Tables'!$A$2:$D$1434,2,FALSE)</f>
        <v>2</v>
      </c>
      <c r="D1911">
        <f>VLOOKUP(A1911,'[5]Lookup Tables'!$A$2:$D$1434,3,FALSE)</f>
        <v>-0.1</v>
      </c>
      <c r="E1911" s="4">
        <f>VLOOKUP(A1911,'[5]Lookup Tables'!$A$2:$D$1434,4,FALSE)</f>
        <v>503400</v>
      </c>
      <c r="F1911" s="6">
        <f t="shared" si="30"/>
        <v>542786.3057259419</v>
      </c>
    </row>
    <row r="1912" spans="1:6" x14ac:dyDescent="0.2">
      <c r="A1912" t="s">
        <v>60</v>
      </c>
      <c r="B1912">
        <v>4.5</v>
      </c>
      <c r="C1912">
        <f>VLOOKUP(A1912,'[5]Lookup Tables'!$A$2:$D$1434,2,FALSE)</f>
        <v>4</v>
      </c>
      <c r="D1912">
        <f>VLOOKUP(A1912,'[5]Lookup Tables'!$A$2:$D$1434,3,FALSE)</f>
        <v>0.2</v>
      </c>
      <c r="E1912" s="4">
        <f>VLOOKUP(A1912,'[5]Lookup Tables'!$A$2:$D$1434,4,FALSE)</f>
        <v>502000</v>
      </c>
      <c r="F1912" s="6">
        <f t="shared" si="30"/>
        <v>541276.76892018819</v>
      </c>
    </row>
    <row r="1913" spans="1:6" x14ac:dyDescent="0.2">
      <c r="A1913" t="s">
        <v>442</v>
      </c>
      <c r="B1913">
        <v>3.45</v>
      </c>
      <c r="C1913">
        <f>VLOOKUP(A1913,'[5]Lookup Tables'!$A$2:$D$1434,2,FALSE)</f>
        <v>7</v>
      </c>
      <c r="D1913">
        <f>VLOOKUP(A1913,'[5]Lookup Tables'!$A$2:$D$1434,3,FALSE)</f>
        <v>1.2</v>
      </c>
      <c r="E1913" s="4">
        <f>VLOOKUP(A1913,'[5]Lookup Tables'!$A$2:$D$1434,4,FALSE)</f>
        <v>775000</v>
      </c>
      <c r="F1913" s="6">
        <f t="shared" si="30"/>
        <v>835636.44604212337</v>
      </c>
    </row>
    <row r="1914" spans="1:6" x14ac:dyDescent="0.2">
      <c r="A1914" t="s">
        <v>754</v>
      </c>
      <c r="B1914">
        <v>7.45</v>
      </c>
      <c r="C1914">
        <f>VLOOKUP(A1914,'[5]Lookup Tables'!$A$2:$D$1434,2,FALSE)</f>
        <v>16</v>
      </c>
      <c r="D1914">
        <f>VLOOKUP(A1914,'[5]Lookup Tables'!$A$2:$D$1434,3,FALSE)</f>
        <v>-1.1000000000000001</v>
      </c>
      <c r="E1914" s="4">
        <f>VLOOKUP(A1914,'[5]Lookup Tables'!$A$2:$D$1434,4,FALSE)</f>
        <v>3000000</v>
      </c>
      <c r="F1914" s="6">
        <f t="shared" si="30"/>
        <v>3234721.7266146704</v>
      </c>
    </row>
    <row r="1915" spans="1:6" x14ac:dyDescent="0.2">
      <c r="A1915" t="s">
        <v>61</v>
      </c>
      <c r="B1915">
        <v>3.54</v>
      </c>
      <c r="C1915">
        <f>VLOOKUP(A1915,'[5]Lookup Tables'!$A$2:$D$1434,2,FALSE)</f>
        <v>3</v>
      </c>
      <c r="D1915">
        <f>VLOOKUP(A1915,'[5]Lookup Tables'!$A$2:$D$1434,3,FALSE)</f>
        <v>1.9</v>
      </c>
      <c r="E1915" s="4">
        <f>VLOOKUP(A1915,'[5]Lookup Tables'!$A$2:$D$1434,4,FALSE)</f>
        <v>4072000</v>
      </c>
      <c r="F1915" s="6">
        <f t="shared" ref="F1915:F1978" si="31">E1915*1.019*1.021*1.021*1.007*1.008</f>
        <v>4390595.6235916466</v>
      </c>
    </row>
    <row r="1916" spans="1:6" x14ac:dyDescent="0.2">
      <c r="A1916" t="s">
        <v>666</v>
      </c>
      <c r="B1916">
        <v>4.5</v>
      </c>
      <c r="C1916">
        <f>VLOOKUP(A1916,'[5]Lookup Tables'!$A$2:$D$1434,2,FALSE)</f>
        <v>14</v>
      </c>
      <c r="D1916">
        <f>VLOOKUP(A1916,'[5]Lookup Tables'!$A$2:$D$1434,3,FALSE)</f>
        <v>-0.1</v>
      </c>
      <c r="E1916" s="4">
        <f>VLOOKUP(A1916,'[5]Lookup Tables'!$A$2:$D$1434,4,FALSE)</f>
        <v>3000000</v>
      </c>
      <c r="F1916" s="6">
        <f t="shared" si="31"/>
        <v>3234721.7266146704</v>
      </c>
    </row>
    <row r="1917" spans="1:6" x14ac:dyDescent="0.2">
      <c r="A1917" t="s">
        <v>755</v>
      </c>
      <c r="B1917">
        <v>5.54</v>
      </c>
      <c r="C1917">
        <f>VLOOKUP(A1917,'[5]Lookup Tables'!$A$2:$D$1434,2,FALSE)</f>
        <v>2</v>
      </c>
      <c r="D1917">
        <f>VLOOKUP(A1917,'[5]Lookup Tables'!$A$2:$D$1434,3,FALSE)</f>
        <v>-0.2</v>
      </c>
      <c r="E1917" s="4">
        <f>VLOOKUP(A1917,'[5]Lookup Tables'!$A$2:$D$1434,4,FALSE)</f>
        <v>500000</v>
      </c>
      <c r="F1917" s="6">
        <f t="shared" si="31"/>
        <v>539120.2877691118</v>
      </c>
    </row>
    <row r="1918" spans="1:6" x14ac:dyDescent="0.2">
      <c r="A1918" t="s">
        <v>63</v>
      </c>
      <c r="B1918">
        <v>4.55</v>
      </c>
      <c r="C1918">
        <f>VLOOKUP(A1918,'[5]Lookup Tables'!$A$2:$D$1434,2,FALSE)</f>
        <v>3</v>
      </c>
      <c r="D1918">
        <f>VLOOKUP(A1918,'[5]Lookup Tables'!$A$2:$D$1434,3,FALSE)</f>
        <v>-0.1</v>
      </c>
      <c r="E1918" s="4">
        <f>VLOOKUP(A1918,'[5]Lookup Tables'!$A$2:$D$1434,4,FALSE)</f>
        <v>512500</v>
      </c>
      <c r="F1918" s="6">
        <f t="shared" si="31"/>
        <v>552598.29496333958</v>
      </c>
    </row>
    <row r="1919" spans="1:6" x14ac:dyDescent="0.2">
      <c r="A1919" t="s">
        <v>64</v>
      </c>
      <c r="B1919">
        <v>3.17</v>
      </c>
      <c r="C1919">
        <f>VLOOKUP(A1919,'[5]Lookup Tables'!$A$2:$D$1434,2,FALSE)</f>
        <v>5</v>
      </c>
      <c r="D1919">
        <f>VLOOKUP(A1919,'[5]Lookup Tables'!$A$2:$D$1434,3,FALSE)</f>
        <v>0.9</v>
      </c>
      <c r="E1919" s="4">
        <f>VLOOKUP(A1919,'[5]Lookup Tables'!$A$2:$D$1434,4,FALSE)</f>
        <v>3800000</v>
      </c>
      <c r="F1919" s="6">
        <f t="shared" si="31"/>
        <v>4097314.1870452492</v>
      </c>
    </row>
    <row r="1920" spans="1:6" x14ac:dyDescent="0.2">
      <c r="A1920" t="s">
        <v>756</v>
      </c>
      <c r="B1920">
        <v>3</v>
      </c>
      <c r="C1920">
        <f>VLOOKUP(A1920,'[5]Lookup Tables'!$A$2:$D$1434,2,FALSE)</f>
        <v>2</v>
      </c>
      <c r="D1920">
        <f>VLOOKUP(A1920,'[5]Lookup Tables'!$A$2:$D$1434,3,FALSE)</f>
        <v>0.1</v>
      </c>
      <c r="E1920" s="4">
        <f>VLOOKUP(A1920,'[5]Lookup Tables'!$A$2:$D$1434,4,FALSE)</f>
        <v>511325</v>
      </c>
      <c r="F1920" s="6">
        <f t="shared" si="31"/>
        <v>551331.36228708201</v>
      </c>
    </row>
    <row r="1921" spans="1:6" x14ac:dyDescent="0.2">
      <c r="A1921" t="s">
        <v>757</v>
      </c>
      <c r="B1921">
        <v>4.5999999999999996</v>
      </c>
      <c r="C1921">
        <f>VLOOKUP(A1921,'[5]Lookup Tables'!$A$2:$D$1434,2,FALSE)</f>
        <v>4</v>
      </c>
      <c r="D1921">
        <f>VLOOKUP(A1921,'[5]Lookup Tables'!$A$2:$D$1434,3,FALSE)</f>
        <v>-0.3</v>
      </c>
      <c r="E1921" s="4">
        <f>VLOOKUP(A1921,'[5]Lookup Tables'!$A$2:$D$1434,4,FALSE)</f>
        <v>501000</v>
      </c>
      <c r="F1921" s="6">
        <f t="shared" si="31"/>
        <v>540198.52834464994</v>
      </c>
    </row>
    <row r="1922" spans="1:6" x14ac:dyDescent="0.2">
      <c r="A1922" t="s">
        <v>67</v>
      </c>
      <c r="B1922">
        <v>2.1800000000000002</v>
      </c>
      <c r="C1922">
        <f>VLOOKUP(A1922,'[5]Lookup Tables'!$A$2:$D$1434,2,FALSE)</f>
        <v>8</v>
      </c>
      <c r="D1922">
        <f>VLOOKUP(A1922,'[5]Lookup Tables'!$A$2:$D$1434,3,FALSE)</f>
        <v>1.5</v>
      </c>
      <c r="E1922" s="4">
        <f>VLOOKUP(A1922,'[5]Lookup Tables'!$A$2:$D$1434,4,FALSE)</f>
        <v>5875000</v>
      </c>
      <c r="F1922" s="6">
        <f t="shared" si="31"/>
        <v>6334663.3812870625</v>
      </c>
    </row>
    <row r="1923" spans="1:6" x14ac:dyDescent="0.2">
      <c r="A1923" t="s">
        <v>68</v>
      </c>
      <c r="B1923">
        <v>2.87</v>
      </c>
      <c r="C1923">
        <f>VLOOKUP(A1923,'[5]Lookup Tables'!$A$2:$D$1434,2,FALSE)</f>
        <v>4</v>
      </c>
      <c r="D1923">
        <f>VLOOKUP(A1923,'[5]Lookup Tables'!$A$2:$D$1434,3,FALSE)</f>
        <v>4</v>
      </c>
      <c r="E1923" s="4">
        <f>VLOOKUP(A1923,'[5]Lookup Tables'!$A$2:$D$1434,4,FALSE)</f>
        <v>516900</v>
      </c>
      <c r="F1923" s="6">
        <f t="shared" si="31"/>
        <v>557342.55349570781</v>
      </c>
    </row>
    <row r="1924" spans="1:6" x14ac:dyDescent="0.2">
      <c r="A1924" t="s">
        <v>667</v>
      </c>
      <c r="B1924">
        <v>3.88</v>
      </c>
      <c r="C1924">
        <f>VLOOKUP(A1924,'[5]Lookup Tables'!$A$2:$D$1434,2,FALSE)</f>
        <v>7</v>
      </c>
      <c r="D1924">
        <f>VLOOKUP(A1924,'[5]Lookup Tables'!$A$2:$D$1434,3,FALSE)</f>
        <v>0.4</v>
      </c>
      <c r="E1924" s="4">
        <f>VLOOKUP(A1924,'[5]Lookup Tables'!$A$2:$D$1434,4,FALSE)</f>
        <v>1900000</v>
      </c>
      <c r="F1924" s="6">
        <f t="shared" si="31"/>
        <v>2048657.0935226246</v>
      </c>
    </row>
    <row r="1925" spans="1:6" x14ac:dyDescent="0.2">
      <c r="A1925" t="s">
        <v>70</v>
      </c>
      <c r="B1925">
        <v>3.65</v>
      </c>
      <c r="C1925">
        <f>VLOOKUP(A1925,'[5]Lookup Tables'!$A$2:$D$1434,2,FALSE)</f>
        <v>2</v>
      </c>
      <c r="D1925">
        <f>VLOOKUP(A1925,'[5]Lookup Tables'!$A$2:$D$1434,3,FALSE)</f>
        <v>1.4</v>
      </c>
      <c r="E1925" s="4">
        <f>VLOOKUP(A1925,'[5]Lookup Tables'!$A$2:$D$1434,4,FALSE)</f>
        <v>512500</v>
      </c>
      <c r="F1925" s="6">
        <f t="shared" si="31"/>
        <v>552598.29496333958</v>
      </c>
    </row>
    <row r="1926" spans="1:6" x14ac:dyDescent="0.2">
      <c r="A1926" t="s">
        <v>575</v>
      </c>
      <c r="B1926">
        <v>5.56</v>
      </c>
      <c r="C1926">
        <f>VLOOKUP(A1926,'[5]Lookup Tables'!$A$2:$D$1434,2,FALSE)</f>
        <v>4</v>
      </c>
      <c r="D1926">
        <f>VLOOKUP(A1926,'[5]Lookup Tables'!$A$2:$D$1434,3,FALSE)</f>
        <v>-0.3</v>
      </c>
      <c r="E1926" s="4">
        <f>VLOOKUP(A1926,'[5]Lookup Tables'!$A$2:$D$1434,4,FALSE)</f>
        <v>537000</v>
      </c>
      <c r="F1926" s="6">
        <f t="shared" si="31"/>
        <v>579015.18906402611</v>
      </c>
    </row>
    <row r="1927" spans="1:6" x14ac:dyDescent="0.2">
      <c r="A1927" t="s">
        <v>758</v>
      </c>
      <c r="B1927">
        <v>3.86</v>
      </c>
      <c r="C1927">
        <f>VLOOKUP(A1927,'[5]Lookup Tables'!$A$2:$D$1434,2,FALSE)</f>
        <v>4</v>
      </c>
      <c r="D1927">
        <f>VLOOKUP(A1927,'[5]Lookup Tables'!$A$2:$D$1434,3,FALSE)</f>
        <v>0.2</v>
      </c>
      <c r="E1927" s="4">
        <f>VLOOKUP(A1927,'[5]Lookup Tables'!$A$2:$D$1434,4,FALSE)</f>
        <v>1362500</v>
      </c>
      <c r="F1927" s="6">
        <f t="shared" si="31"/>
        <v>1469102.7841708295</v>
      </c>
    </row>
    <row r="1928" spans="1:6" x14ac:dyDescent="0.2">
      <c r="A1928" t="s">
        <v>443</v>
      </c>
      <c r="B1928">
        <v>3.46</v>
      </c>
      <c r="C1928">
        <f>VLOOKUP(A1928,'[5]Lookup Tables'!$A$2:$D$1434,2,FALSE)</f>
        <v>4</v>
      </c>
      <c r="D1928">
        <f>VLOOKUP(A1928,'[5]Lookup Tables'!$A$2:$D$1434,3,FALSE)</f>
        <v>2.4</v>
      </c>
      <c r="E1928" s="4">
        <f>VLOOKUP(A1928,'[5]Lookup Tables'!$A$2:$D$1434,4,FALSE)</f>
        <v>925000</v>
      </c>
      <c r="F1928" s="6">
        <f t="shared" si="31"/>
        <v>997372.53237285686</v>
      </c>
    </row>
    <row r="1929" spans="1:6" x14ac:dyDescent="0.2">
      <c r="A1929" t="s">
        <v>72</v>
      </c>
      <c r="B1929">
        <v>4.09</v>
      </c>
      <c r="C1929">
        <f>VLOOKUP(A1929,'[5]Lookup Tables'!$A$2:$D$1434,2,FALSE)</f>
        <v>17</v>
      </c>
      <c r="D1929">
        <f>VLOOKUP(A1929,'[5]Lookup Tables'!$A$2:$D$1434,3,FALSE)</f>
        <v>-0.1</v>
      </c>
      <c r="E1929" s="4">
        <f>VLOOKUP(A1929,'[5]Lookup Tables'!$A$2:$D$1434,4,FALSE)</f>
        <v>9000000</v>
      </c>
      <c r="F1929" s="6">
        <f t="shared" si="31"/>
        <v>9704165.1798440143</v>
      </c>
    </row>
    <row r="1930" spans="1:6" x14ac:dyDescent="0.2">
      <c r="A1930" t="s">
        <v>759</v>
      </c>
      <c r="B1930">
        <v>3.42</v>
      </c>
      <c r="C1930">
        <f>VLOOKUP(A1930,'[5]Lookup Tables'!$A$2:$D$1434,2,FALSE)</f>
        <v>4</v>
      </c>
      <c r="D1930">
        <f>VLOOKUP(A1930,'[5]Lookup Tables'!$A$2:$D$1434,3,FALSE)</f>
        <v>0.4</v>
      </c>
      <c r="E1930" s="4">
        <f>VLOOKUP(A1930,'[5]Lookup Tables'!$A$2:$D$1434,4,FALSE)</f>
        <v>505000</v>
      </c>
      <c r="F1930" s="6">
        <f t="shared" si="31"/>
        <v>544511.49064680294</v>
      </c>
    </row>
    <row r="1931" spans="1:6" x14ac:dyDescent="0.2">
      <c r="A1931" t="s">
        <v>760</v>
      </c>
      <c r="B1931">
        <v>5.44</v>
      </c>
      <c r="C1931">
        <f>VLOOKUP(A1931,'[5]Lookup Tables'!$A$2:$D$1434,2,FALSE)</f>
        <v>12</v>
      </c>
      <c r="D1931">
        <f>VLOOKUP(A1931,'[5]Lookup Tables'!$A$2:$D$1434,3,FALSE)</f>
        <v>0.4</v>
      </c>
      <c r="E1931" s="4">
        <f>VLOOKUP(A1931,'[5]Lookup Tables'!$A$2:$D$1434,4,FALSE)</f>
        <v>5500000</v>
      </c>
      <c r="F1931" s="6">
        <f t="shared" si="31"/>
        <v>5930323.1654602289</v>
      </c>
    </row>
    <row r="1932" spans="1:6" x14ac:dyDescent="0.2">
      <c r="A1932" t="s">
        <v>760</v>
      </c>
      <c r="B1932">
        <v>4.9400000000000004</v>
      </c>
      <c r="C1932">
        <f>VLOOKUP(A1932,'[5]Lookup Tables'!$A$2:$D$1434,2,FALSE)</f>
        <v>12</v>
      </c>
      <c r="D1932">
        <f>VLOOKUP(A1932,'[5]Lookup Tables'!$A$2:$D$1434,3,FALSE)</f>
        <v>0.4</v>
      </c>
      <c r="E1932" s="4">
        <f>VLOOKUP(A1932,'[5]Lookup Tables'!$A$2:$D$1434,4,FALSE)</f>
        <v>5500000</v>
      </c>
      <c r="F1932" s="6">
        <f t="shared" si="31"/>
        <v>5930323.1654602289</v>
      </c>
    </row>
    <row r="1933" spans="1:6" x14ac:dyDescent="0.2">
      <c r="A1933" t="s">
        <v>760</v>
      </c>
      <c r="B1933">
        <v>8.0299999999999994</v>
      </c>
      <c r="C1933">
        <f>VLOOKUP(A1933,'[5]Lookup Tables'!$A$2:$D$1434,2,FALSE)</f>
        <v>12</v>
      </c>
      <c r="D1933">
        <f>VLOOKUP(A1933,'[5]Lookup Tables'!$A$2:$D$1434,3,FALSE)</f>
        <v>0.4</v>
      </c>
      <c r="E1933" s="4">
        <f>VLOOKUP(A1933,'[5]Lookup Tables'!$A$2:$D$1434,4,FALSE)</f>
        <v>5500000</v>
      </c>
      <c r="F1933" s="6">
        <f t="shared" si="31"/>
        <v>5930323.1654602289</v>
      </c>
    </row>
    <row r="1934" spans="1:6" x14ac:dyDescent="0.2">
      <c r="A1934" t="s">
        <v>668</v>
      </c>
      <c r="B1934">
        <v>4.32</v>
      </c>
      <c r="C1934">
        <f>VLOOKUP(A1934,'[5]Lookup Tables'!$A$2:$D$1434,2,FALSE)</f>
        <v>9</v>
      </c>
      <c r="D1934">
        <f>VLOOKUP(A1934,'[5]Lookup Tables'!$A$2:$D$1434,3,FALSE)</f>
        <v>0.3</v>
      </c>
      <c r="E1934" s="4">
        <f>VLOOKUP(A1934,'[5]Lookup Tables'!$A$2:$D$1434,4,FALSE)</f>
        <v>2200000</v>
      </c>
      <c r="F1934" s="6">
        <f t="shared" si="31"/>
        <v>2372129.266184092</v>
      </c>
    </row>
    <row r="1935" spans="1:6" x14ac:dyDescent="0.2">
      <c r="A1935" t="s">
        <v>761</v>
      </c>
      <c r="B1935">
        <v>4.12</v>
      </c>
      <c r="C1935">
        <f>VLOOKUP(A1935,'[5]Lookup Tables'!$A$2:$D$1434,2,FALSE)</f>
        <v>4</v>
      </c>
      <c r="D1935">
        <f>VLOOKUP(A1935,'[5]Lookup Tables'!$A$2:$D$1434,3,FALSE)</f>
        <v>-0.4</v>
      </c>
      <c r="E1935" s="4">
        <f>VLOOKUP(A1935,'[5]Lookup Tables'!$A$2:$D$1434,4,FALSE)</f>
        <v>1475000</v>
      </c>
      <c r="F1935" s="6">
        <f t="shared" si="31"/>
        <v>1590404.8489188799</v>
      </c>
    </row>
    <row r="1936" spans="1:6" x14ac:dyDescent="0.2">
      <c r="A1936" t="s">
        <v>76</v>
      </c>
      <c r="B1936">
        <v>2.25</v>
      </c>
      <c r="C1936">
        <f>VLOOKUP(A1936,'[5]Lookup Tables'!$A$2:$D$1434,2,FALSE)</f>
        <v>7</v>
      </c>
      <c r="D1936">
        <f>VLOOKUP(A1936,'[5]Lookup Tables'!$A$2:$D$1434,3,FALSE)</f>
        <v>6.6</v>
      </c>
      <c r="E1936" s="4">
        <f>VLOOKUP(A1936,'[5]Lookup Tables'!$A$2:$D$1434,4,FALSE)</f>
        <v>10000000</v>
      </c>
      <c r="F1936" s="6">
        <f t="shared" si="31"/>
        <v>10782405.755382234</v>
      </c>
    </row>
    <row r="1937" spans="1:6" x14ac:dyDescent="0.2">
      <c r="A1937" t="s">
        <v>762</v>
      </c>
      <c r="B1937">
        <v>4.8899999999999997</v>
      </c>
      <c r="C1937">
        <f>VLOOKUP(A1937,'[5]Lookup Tables'!$A$2:$D$1434,2,FALSE)</f>
        <v>2</v>
      </c>
      <c r="D1937">
        <f>VLOOKUP(A1937,'[5]Lookup Tables'!$A$2:$D$1434,3,FALSE)</f>
        <v>-0.7</v>
      </c>
      <c r="E1937" s="4">
        <f>VLOOKUP(A1937,'[5]Lookup Tables'!$A$2:$D$1434,4,FALSE)</f>
        <v>507000</v>
      </c>
      <c r="F1937" s="6">
        <f t="shared" si="31"/>
        <v>546667.97179787932</v>
      </c>
    </row>
    <row r="1938" spans="1:6" x14ac:dyDescent="0.2">
      <c r="A1938" t="s">
        <v>670</v>
      </c>
      <c r="B1938">
        <v>4.74</v>
      </c>
      <c r="C1938">
        <f>VLOOKUP(A1938,'[5]Lookup Tables'!$A$2:$D$1434,2,FALSE)</f>
        <v>8</v>
      </c>
      <c r="D1938">
        <f>VLOOKUP(A1938,'[5]Lookup Tables'!$A$2:$D$1434,3,FALSE)</f>
        <v>0.7</v>
      </c>
      <c r="E1938" s="4">
        <f>VLOOKUP(A1938,'[5]Lookup Tables'!$A$2:$D$1434,4,FALSE)</f>
        <v>14250000</v>
      </c>
      <c r="F1938" s="6">
        <f t="shared" si="31"/>
        <v>15364928.201419685</v>
      </c>
    </row>
    <row r="1939" spans="1:6" x14ac:dyDescent="0.2">
      <c r="A1939" t="s">
        <v>78</v>
      </c>
      <c r="B1939">
        <v>3.06</v>
      </c>
      <c r="C1939">
        <f>VLOOKUP(A1939,'[5]Lookup Tables'!$A$2:$D$1434,2,FALSE)</f>
        <v>3</v>
      </c>
      <c r="D1939">
        <f>VLOOKUP(A1939,'[5]Lookup Tables'!$A$2:$D$1434,3,FALSE)</f>
        <v>3.6</v>
      </c>
      <c r="E1939" s="4">
        <f>VLOOKUP(A1939,'[5]Lookup Tables'!$A$2:$D$1434,4,FALSE)</f>
        <v>10000000</v>
      </c>
      <c r="F1939" s="6">
        <f t="shared" si="31"/>
        <v>10782405.755382234</v>
      </c>
    </row>
    <row r="1940" spans="1:6" x14ac:dyDescent="0.2">
      <c r="A1940" t="s">
        <v>81</v>
      </c>
      <c r="B1940">
        <v>1</v>
      </c>
      <c r="C1940">
        <f>VLOOKUP(A1940,'[5]Lookup Tables'!$A$2:$D$1434,2,FALSE)</f>
        <v>6</v>
      </c>
      <c r="D1940">
        <f>VLOOKUP(A1940,'[5]Lookup Tables'!$A$2:$D$1434,3,FALSE)</f>
        <v>3.8</v>
      </c>
      <c r="E1940" s="4">
        <f>VLOOKUP(A1940,'[5]Lookup Tables'!$A$2:$D$1434,4,FALSE)</f>
        <v>4800000</v>
      </c>
      <c r="F1940" s="6">
        <f t="shared" si="31"/>
        <v>5175554.7625834737</v>
      </c>
    </row>
    <row r="1941" spans="1:6" x14ac:dyDescent="0.2">
      <c r="A1941" t="s">
        <v>671</v>
      </c>
      <c r="B1941">
        <v>2.39</v>
      </c>
      <c r="C1941">
        <f>VLOOKUP(A1941,'[5]Lookup Tables'!$A$2:$D$1434,2,FALSE)</f>
        <v>4</v>
      </c>
      <c r="D1941">
        <f>VLOOKUP(A1941,'[5]Lookup Tables'!$A$2:$D$1434,3,FALSE)</f>
        <v>0.8</v>
      </c>
      <c r="E1941" s="4">
        <f>VLOOKUP(A1941,'[5]Lookup Tables'!$A$2:$D$1434,4,FALSE)</f>
        <v>513000</v>
      </c>
      <c r="F1941" s="6">
        <f t="shared" si="31"/>
        <v>553137.41525110882</v>
      </c>
    </row>
    <row r="1942" spans="1:6" x14ac:dyDescent="0.2">
      <c r="A1942" t="s">
        <v>763</v>
      </c>
      <c r="B1942">
        <v>11.57</v>
      </c>
      <c r="C1942">
        <f>VLOOKUP(A1942,'[5]Lookup Tables'!$A$2:$D$1434,2,FALSE)</f>
        <v>4</v>
      </c>
      <c r="D1942">
        <f>VLOOKUP(A1942,'[5]Lookup Tables'!$A$2:$D$1434,3,FALSE)</f>
        <v>-0.1</v>
      </c>
      <c r="E1942" s="4">
        <f>VLOOKUP(A1942,'[5]Lookup Tables'!$A$2:$D$1434,4,FALSE)</f>
        <v>515000</v>
      </c>
      <c r="F1942" s="6">
        <f t="shared" si="31"/>
        <v>555293.89640218532</v>
      </c>
    </row>
    <row r="1943" spans="1:6" x14ac:dyDescent="0.2">
      <c r="A1943" t="s">
        <v>450</v>
      </c>
      <c r="B1943">
        <v>4.0999999999999996</v>
      </c>
      <c r="C1943">
        <f>VLOOKUP(A1943,'[5]Lookup Tables'!$A$2:$D$1434,2,FALSE)</f>
        <v>11</v>
      </c>
      <c r="D1943">
        <f>VLOOKUP(A1943,'[5]Lookup Tables'!$A$2:$D$1434,3,FALSE)</f>
        <v>2.5</v>
      </c>
      <c r="E1943" s="4">
        <f>VLOOKUP(A1943,'[5]Lookup Tables'!$A$2:$D$1434,4,FALSE)</f>
        <v>11000000</v>
      </c>
      <c r="F1943" s="6">
        <f t="shared" si="31"/>
        <v>11860646.330920458</v>
      </c>
    </row>
    <row r="1944" spans="1:6" x14ac:dyDescent="0.2">
      <c r="A1944" t="s">
        <v>672</v>
      </c>
      <c r="B1944">
        <v>4.47</v>
      </c>
      <c r="C1944">
        <f>VLOOKUP(A1944,'[5]Lookup Tables'!$A$2:$D$1434,2,FALSE)</f>
        <v>5</v>
      </c>
      <c r="D1944">
        <f>VLOOKUP(A1944,'[5]Lookup Tables'!$A$2:$D$1434,3,FALSE)</f>
        <v>0.6</v>
      </c>
      <c r="E1944" s="4">
        <f>VLOOKUP(A1944,'[5]Lookup Tables'!$A$2:$D$1434,4,FALSE)</f>
        <v>520000</v>
      </c>
      <c r="F1944" s="6">
        <f t="shared" si="31"/>
        <v>560685.09927987633</v>
      </c>
    </row>
    <row r="1945" spans="1:6" x14ac:dyDescent="0.2">
      <c r="A1945" t="s">
        <v>672</v>
      </c>
      <c r="B1945">
        <v>4.5999999999999996</v>
      </c>
      <c r="C1945">
        <f>VLOOKUP(A1945,'[5]Lookup Tables'!$A$2:$D$1434,2,FALSE)</f>
        <v>5</v>
      </c>
      <c r="D1945">
        <f>VLOOKUP(A1945,'[5]Lookup Tables'!$A$2:$D$1434,3,FALSE)</f>
        <v>0.6</v>
      </c>
      <c r="E1945" s="4">
        <f>VLOOKUP(A1945,'[5]Lookup Tables'!$A$2:$D$1434,4,FALSE)</f>
        <v>520000</v>
      </c>
      <c r="F1945" s="6">
        <f t="shared" si="31"/>
        <v>560685.09927987633</v>
      </c>
    </row>
    <row r="1946" spans="1:6" x14ac:dyDescent="0.2">
      <c r="A1946" t="s">
        <v>672</v>
      </c>
      <c r="B1946">
        <v>3.12</v>
      </c>
      <c r="C1946">
        <f>VLOOKUP(A1946,'[5]Lookup Tables'!$A$2:$D$1434,2,FALSE)</f>
        <v>5</v>
      </c>
      <c r="D1946">
        <f>VLOOKUP(A1946,'[5]Lookup Tables'!$A$2:$D$1434,3,FALSE)</f>
        <v>0.6</v>
      </c>
      <c r="E1946" s="4">
        <f>VLOOKUP(A1946,'[5]Lookup Tables'!$A$2:$D$1434,4,FALSE)</f>
        <v>520000</v>
      </c>
      <c r="F1946" s="6">
        <f t="shared" si="31"/>
        <v>560685.09927987633</v>
      </c>
    </row>
    <row r="1947" spans="1:6" x14ac:dyDescent="0.2">
      <c r="A1947" t="s">
        <v>764</v>
      </c>
      <c r="B1947">
        <v>4.91</v>
      </c>
      <c r="C1947">
        <f>VLOOKUP(A1947,'[5]Lookup Tables'!$A$2:$D$1434,2,FALSE)</f>
        <v>4</v>
      </c>
      <c r="D1947">
        <f>VLOOKUP(A1947,'[5]Lookup Tables'!$A$2:$D$1434,3,FALSE)</f>
        <v>-0.1</v>
      </c>
      <c r="E1947" s="4">
        <f>VLOOKUP(A1947,'[5]Lookup Tables'!$A$2:$D$1434,4,FALSE)</f>
        <v>515900</v>
      </c>
      <c r="F1947" s="6">
        <f t="shared" si="31"/>
        <v>556264.31292016944</v>
      </c>
    </row>
    <row r="1948" spans="1:6" x14ac:dyDescent="0.2">
      <c r="A1948" t="s">
        <v>83</v>
      </c>
      <c r="B1948">
        <v>4.87</v>
      </c>
      <c r="C1948">
        <f>VLOOKUP(A1948,'[5]Lookup Tables'!$A$2:$D$1434,2,FALSE)</f>
        <v>4</v>
      </c>
      <c r="D1948">
        <f>VLOOKUP(A1948,'[5]Lookup Tables'!$A$2:$D$1434,3,FALSE)</f>
        <v>-0.5</v>
      </c>
      <c r="E1948" s="4">
        <f>VLOOKUP(A1948,'[5]Lookup Tables'!$A$2:$D$1434,4,FALSE)</f>
        <v>510000</v>
      </c>
      <c r="F1948" s="6">
        <f t="shared" si="31"/>
        <v>549902.69352449407</v>
      </c>
    </row>
    <row r="1949" spans="1:6" x14ac:dyDescent="0.2">
      <c r="A1949" t="s">
        <v>578</v>
      </c>
      <c r="B1949">
        <v>4</v>
      </c>
      <c r="C1949">
        <f>VLOOKUP(A1949,'[5]Lookup Tables'!$A$2:$D$1434,2,FALSE)</f>
        <v>7</v>
      </c>
      <c r="D1949">
        <f>VLOOKUP(A1949,'[5]Lookup Tables'!$A$2:$D$1434,3,FALSE)</f>
        <v>-0.3</v>
      </c>
      <c r="E1949" s="4">
        <f>VLOOKUP(A1949,'[5]Lookup Tables'!$A$2:$D$1434,4,FALSE)</f>
        <v>3000000</v>
      </c>
      <c r="F1949" s="6">
        <f t="shared" si="31"/>
        <v>3234721.7266146704</v>
      </c>
    </row>
    <row r="1950" spans="1:6" x14ac:dyDescent="0.2">
      <c r="A1950" t="s">
        <v>455</v>
      </c>
      <c r="B1950">
        <v>3.71</v>
      </c>
      <c r="C1950">
        <f>VLOOKUP(A1950,'[5]Lookup Tables'!$A$2:$D$1434,2,FALSE)</f>
        <v>12</v>
      </c>
      <c r="D1950">
        <f>VLOOKUP(A1950,'[5]Lookup Tables'!$A$2:$D$1434,3,FALSE)</f>
        <v>2.2000000000000002</v>
      </c>
      <c r="E1950" s="4">
        <f>VLOOKUP(A1950,'[5]Lookup Tables'!$A$2:$D$1434,4,FALSE)</f>
        <v>12000000</v>
      </c>
      <c r="F1950" s="6">
        <f t="shared" si="31"/>
        <v>12938886.906458681</v>
      </c>
    </row>
    <row r="1951" spans="1:6" x14ac:dyDescent="0.2">
      <c r="A1951" t="s">
        <v>456</v>
      </c>
      <c r="B1951">
        <v>3.8</v>
      </c>
      <c r="C1951">
        <f>VLOOKUP(A1951,'[5]Lookup Tables'!$A$2:$D$1434,2,FALSE)</f>
        <v>3</v>
      </c>
      <c r="D1951">
        <f>VLOOKUP(A1951,'[5]Lookup Tables'!$A$2:$D$1434,3,FALSE)</f>
        <v>-0.2</v>
      </c>
      <c r="E1951" s="4">
        <f>VLOOKUP(A1951,'[5]Lookup Tables'!$A$2:$D$1434,4,FALSE)</f>
        <v>515500</v>
      </c>
      <c r="F1951" s="6">
        <f t="shared" si="31"/>
        <v>555833.01668995433</v>
      </c>
    </row>
    <row r="1952" spans="1:6" x14ac:dyDescent="0.2">
      <c r="A1952" t="s">
        <v>765</v>
      </c>
      <c r="B1952">
        <v>11.37</v>
      </c>
      <c r="C1952">
        <f>VLOOKUP(A1952,'[5]Lookup Tables'!$A$2:$D$1434,2,FALSE)</f>
        <v>2</v>
      </c>
      <c r="D1952">
        <f>VLOOKUP(A1952,'[5]Lookup Tables'!$A$2:$D$1434,3,FALSE)</f>
        <v>-0.3</v>
      </c>
      <c r="E1952" s="4">
        <f>VLOOKUP(A1952,'[5]Lookup Tables'!$A$2:$D$1434,4,FALSE)</f>
        <v>501000</v>
      </c>
      <c r="F1952" s="6">
        <f t="shared" si="31"/>
        <v>540198.52834464994</v>
      </c>
    </row>
    <row r="1953" spans="1:6" x14ac:dyDescent="0.2">
      <c r="A1953" t="s">
        <v>88</v>
      </c>
      <c r="B1953">
        <v>2.73</v>
      </c>
      <c r="C1953">
        <f>VLOOKUP(A1953,'[5]Lookup Tables'!$A$2:$D$1434,2,FALSE)</f>
        <v>3</v>
      </c>
      <c r="D1953">
        <f>VLOOKUP(A1953,'[5]Lookup Tables'!$A$2:$D$1434,3,FALSE)</f>
        <v>1.2</v>
      </c>
      <c r="E1953" s="4">
        <f>VLOOKUP(A1953,'[5]Lookup Tables'!$A$2:$D$1434,4,FALSE)</f>
        <v>630000</v>
      </c>
      <c r="F1953" s="6">
        <f t="shared" si="31"/>
        <v>679291.56258908089</v>
      </c>
    </row>
    <row r="1954" spans="1:6" x14ac:dyDescent="0.2">
      <c r="A1954" t="s">
        <v>766</v>
      </c>
      <c r="B1954">
        <v>5.54</v>
      </c>
      <c r="C1954">
        <f>VLOOKUP(A1954,'[5]Lookup Tables'!$A$2:$D$1434,2,FALSE)</f>
        <v>5</v>
      </c>
      <c r="D1954">
        <f>VLOOKUP(A1954,'[5]Lookup Tables'!$A$2:$D$1434,3,FALSE)</f>
        <v>-1.2</v>
      </c>
      <c r="E1954" s="4">
        <f>VLOOKUP(A1954,'[5]Lookup Tables'!$A$2:$D$1434,4,FALSE)</f>
        <v>586000</v>
      </c>
      <c r="F1954" s="6">
        <f t="shared" si="31"/>
        <v>631848.97726539907</v>
      </c>
    </row>
    <row r="1955" spans="1:6" x14ac:dyDescent="0.2">
      <c r="A1955" t="s">
        <v>766</v>
      </c>
      <c r="B1955">
        <v>6.07</v>
      </c>
      <c r="C1955">
        <f>VLOOKUP(A1955,'[5]Lookup Tables'!$A$2:$D$1434,2,FALSE)</f>
        <v>5</v>
      </c>
      <c r="D1955">
        <f>VLOOKUP(A1955,'[5]Lookup Tables'!$A$2:$D$1434,3,FALSE)</f>
        <v>-1.2</v>
      </c>
      <c r="E1955" s="4">
        <f>VLOOKUP(A1955,'[5]Lookup Tables'!$A$2:$D$1434,4,FALSE)</f>
        <v>586000</v>
      </c>
      <c r="F1955" s="6">
        <f t="shared" si="31"/>
        <v>631848.97726539907</v>
      </c>
    </row>
    <row r="1956" spans="1:6" x14ac:dyDescent="0.2">
      <c r="A1956" t="s">
        <v>766</v>
      </c>
      <c r="B1956">
        <v>3.98</v>
      </c>
      <c r="C1956">
        <f>VLOOKUP(A1956,'[5]Lookup Tables'!$A$2:$D$1434,2,FALSE)</f>
        <v>5</v>
      </c>
      <c r="D1956">
        <f>VLOOKUP(A1956,'[5]Lookup Tables'!$A$2:$D$1434,3,FALSE)</f>
        <v>-1.2</v>
      </c>
      <c r="E1956" s="4">
        <f>VLOOKUP(A1956,'[5]Lookup Tables'!$A$2:$D$1434,4,FALSE)</f>
        <v>586000</v>
      </c>
      <c r="F1956" s="6">
        <f t="shared" si="31"/>
        <v>631848.97726539907</v>
      </c>
    </row>
    <row r="1957" spans="1:6" x14ac:dyDescent="0.2">
      <c r="A1957" t="s">
        <v>767</v>
      </c>
      <c r="B1957">
        <v>4.97</v>
      </c>
      <c r="C1957">
        <f>VLOOKUP(A1957,'[5]Lookup Tables'!$A$2:$D$1434,2,FALSE)</f>
        <v>13</v>
      </c>
      <c r="D1957">
        <f>VLOOKUP(A1957,'[5]Lookup Tables'!$A$2:$D$1434,3,FALSE)</f>
        <v>-0.5</v>
      </c>
      <c r="E1957" s="4">
        <f>VLOOKUP(A1957,'[5]Lookup Tables'!$A$2:$D$1434,4,FALSE)</f>
        <v>3750000</v>
      </c>
      <c r="F1957" s="6">
        <f t="shared" si="31"/>
        <v>4043402.1582683385</v>
      </c>
    </row>
    <row r="1958" spans="1:6" x14ac:dyDescent="0.2">
      <c r="A1958" t="s">
        <v>767</v>
      </c>
      <c r="B1958">
        <v>6.08</v>
      </c>
      <c r="C1958">
        <f>VLOOKUP(A1958,'[5]Lookup Tables'!$A$2:$D$1434,2,FALSE)</f>
        <v>13</v>
      </c>
      <c r="D1958">
        <f>VLOOKUP(A1958,'[5]Lookup Tables'!$A$2:$D$1434,3,FALSE)</f>
        <v>-0.5</v>
      </c>
      <c r="E1958" s="4">
        <f>VLOOKUP(A1958,'[5]Lookup Tables'!$A$2:$D$1434,4,FALSE)</f>
        <v>3750000</v>
      </c>
      <c r="F1958" s="6">
        <f t="shared" si="31"/>
        <v>4043402.1582683385</v>
      </c>
    </row>
    <row r="1959" spans="1:6" x14ac:dyDescent="0.2">
      <c r="A1959" t="s">
        <v>767</v>
      </c>
      <c r="B1959">
        <v>3.14</v>
      </c>
      <c r="C1959">
        <f>VLOOKUP(A1959,'[5]Lookup Tables'!$A$2:$D$1434,2,FALSE)</f>
        <v>13</v>
      </c>
      <c r="D1959">
        <f>VLOOKUP(A1959,'[5]Lookup Tables'!$A$2:$D$1434,3,FALSE)</f>
        <v>-0.5</v>
      </c>
      <c r="E1959" s="4">
        <f>VLOOKUP(A1959,'[5]Lookup Tables'!$A$2:$D$1434,4,FALSE)</f>
        <v>3750000</v>
      </c>
      <c r="F1959" s="6">
        <f t="shared" si="31"/>
        <v>4043402.1582683385</v>
      </c>
    </row>
    <row r="1960" spans="1:6" x14ac:dyDescent="0.2">
      <c r="A1960" t="s">
        <v>90</v>
      </c>
      <c r="B1960">
        <v>3.31</v>
      </c>
      <c r="C1960">
        <f>VLOOKUP(A1960,'[5]Lookup Tables'!$A$2:$D$1434,2,FALSE)</f>
        <v>6</v>
      </c>
      <c r="D1960">
        <f>VLOOKUP(A1960,'[5]Lookup Tables'!$A$2:$D$1434,3,FALSE)</f>
        <v>1.3</v>
      </c>
      <c r="E1960" s="4">
        <f>VLOOKUP(A1960,'[5]Lookup Tables'!$A$2:$D$1434,4,FALSE)</f>
        <v>2000000</v>
      </c>
      <c r="F1960" s="6">
        <f t="shared" si="31"/>
        <v>2156481.1510764472</v>
      </c>
    </row>
    <row r="1961" spans="1:6" x14ac:dyDescent="0.2">
      <c r="A1961" t="s">
        <v>92</v>
      </c>
      <c r="B1961">
        <v>2.4500000000000002</v>
      </c>
      <c r="C1961">
        <f>VLOOKUP(A1961,'[5]Lookup Tables'!$A$2:$D$1434,2,FALSE)</f>
        <v>10</v>
      </c>
      <c r="D1961">
        <f>VLOOKUP(A1961,'[5]Lookup Tables'!$A$2:$D$1434,3,FALSE)</f>
        <v>1.1000000000000001</v>
      </c>
      <c r="E1961" s="4">
        <f>VLOOKUP(A1961,'[5]Lookup Tables'!$A$2:$D$1434,4,FALSE)</f>
        <v>850000</v>
      </c>
      <c r="F1961" s="6">
        <f t="shared" si="31"/>
        <v>916504.48920749</v>
      </c>
    </row>
    <row r="1962" spans="1:6" x14ac:dyDescent="0.2">
      <c r="A1962" t="s">
        <v>768</v>
      </c>
      <c r="B1962">
        <v>9</v>
      </c>
      <c r="C1962">
        <f>VLOOKUP(A1962,'[5]Lookup Tables'!$A$2:$D$1434,2,FALSE)</f>
        <v>14</v>
      </c>
      <c r="D1962">
        <f>VLOOKUP(A1962,'[5]Lookup Tables'!$A$2:$D$1434,3,FALSE)</f>
        <v>0.7</v>
      </c>
      <c r="E1962" s="4">
        <f>VLOOKUP(A1962,'[5]Lookup Tables'!$A$2:$D$1434,4,FALSE)</f>
        <v>15000000</v>
      </c>
      <c r="F1962" s="6">
        <f t="shared" si="31"/>
        <v>16173608.633073354</v>
      </c>
    </row>
    <row r="1963" spans="1:6" x14ac:dyDescent="0.2">
      <c r="A1963" t="s">
        <v>768</v>
      </c>
      <c r="B1963">
        <v>9</v>
      </c>
      <c r="C1963">
        <f>VLOOKUP(A1963,'[5]Lookup Tables'!$A$2:$D$1434,2,FALSE)</f>
        <v>14</v>
      </c>
      <c r="D1963">
        <f>VLOOKUP(A1963,'[5]Lookup Tables'!$A$2:$D$1434,3,FALSE)</f>
        <v>0.7</v>
      </c>
      <c r="E1963" s="4">
        <f>VLOOKUP(A1963,'[5]Lookup Tables'!$A$2:$D$1434,4,FALSE)</f>
        <v>15000000</v>
      </c>
      <c r="F1963" s="6">
        <f t="shared" si="31"/>
        <v>16173608.633073354</v>
      </c>
    </row>
    <row r="1964" spans="1:6" x14ac:dyDescent="0.2">
      <c r="A1964" t="s">
        <v>94</v>
      </c>
      <c r="B1964">
        <v>3.16</v>
      </c>
      <c r="C1964">
        <f>VLOOKUP(A1964,'[5]Lookup Tables'!$A$2:$D$1434,2,FALSE)</f>
        <v>6</v>
      </c>
      <c r="D1964">
        <f>VLOOKUP(A1964,'[5]Lookup Tables'!$A$2:$D$1434,3,FALSE)</f>
        <v>0.4</v>
      </c>
      <c r="E1964" s="4">
        <f>VLOOKUP(A1964,'[5]Lookup Tables'!$A$2:$D$1434,4,FALSE)</f>
        <v>1400000</v>
      </c>
      <c r="F1964" s="6">
        <f t="shared" si="31"/>
        <v>1509536.805753513</v>
      </c>
    </row>
    <row r="1965" spans="1:6" x14ac:dyDescent="0.2">
      <c r="A1965" t="s">
        <v>769</v>
      </c>
      <c r="B1965">
        <v>2.08</v>
      </c>
      <c r="C1965">
        <f>VLOOKUP(A1965,'[5]Lookup Tables'!$A$2:$D$1434,2,FALSE)</f>
        <v>6</v>
      </c>
      <c r="D1965">
        <f>VLOOKUP(A1965,'[5]Lookup Tables'!$A$2:$D$1434,3,FALSE)</f>
        <v>0.2</v>
      </c>
      <c r="E1965" s="4">
        <f>VLOOKUP(A1965,'[5]Lookup Tables'!$A$2:$D$1434,4,FALSE)</f>
        <v>575000</v>
      </c>
      <c r="F1965" s="6">
        <f t="shared" si="31"/>
        <v>619988.33093447867</v>
      </c>
    </row>
    <row r="1966" spans="1:6" x14ac:dyDescent="0.2">
      <c r="A1966" t="s">
        <v>98</v>
      </c>
      <c r="B1966">
        <v>4.37</v>
      </c>
      <c r="C1966">
        <f>VLOOKUP(A1966,'[5]Lookup Tables'!$A$2:$D$1434,2,FALSE)</f>
        <v>4</v>
      </c>
      <c r="D1966">
        <f>VLOOKUP(A1966,'[5]Lookup Tables'!$A$2:$D$1434,3,FALSE)</f>
        <v>0.2</v>
      </c>
      <c r="E1966" s="4">
        <f>VLOOKUP(A1966,'[5]Lookup Tables'!$A$2:$D$1434,4,FALSE)</f>
        <v>517000</v>
      </c>
      <c r="F1966" s="6">
        <f t="shared" si="31"/>
        <v>557450.37755326158</v>
      </c>
    </row>
    <row r="1967" spans="1:6" x14ac:dyDescent="0.2">
      <c r="A1967" t="s">
        <v>99</v>
      </c>
      <c r="B1967">
        <v>4.99</v>
      </c>
      <c r="C1967">
        <f>VLOOKUP(A1967,'[5]Lookup Tables'!$A$2:$D$1434,2,FALSE)</f>
        <v>2</v>
      </c>
      <c r="D1967">
        <f>VLOOKUP(A1967,'[5]Lookup Tables'!$A$2:$D$1434,3,FALSE)</f>
        <v>-0.4</v>
      </c>
      <c r="E1967" s="4">
        <f>VLOOKUP(A1967,'[5]Lookup Tables'!$A$2:$D$1434,4,FALSE)</f>
        <v>504500</v>
      </c>
      <c r="F1967" s="6">
        <f t="shared" si="31"/>
        <v>543972.37035903381</v>
      </c>
    </row>
    <row r="1968" spans="1:6" x14ac:dyDescent="0.2">
      <c r="A1968" t="s">
        <v>100</v>
      </c>
      <c r="B1968">
        <v>4.3600000000000003</v>
      </c>
      <c r="C1968">
        <f>VLOOKUP(A1968,'[5]Lookup Tables'!$A$2:$D$1434,2,FALSE)</f>
        <v>7</v>
      </c>
      <c r="D1968">
        <f>VLOOKUP(A1968,'[5]Lookup Tables'!$A$2:$D$1434,3,FALSE)</f>
        <v>0.5</v>
      </c>
      <c r="E1968" s="4">
        <f>VLOOKUP(A1968,'[5]Lookup Tables'!$A$2:$D$1434,4,FALSE)</f>
        <v>3325000</v>
      </c>
      <c r="F1968" s="6">
        <f t="shared" si="31"/>
        <v>3585149.9136645934</v>
      </c>
    </row>
    <row r="1969" spans="1:6" x14ac:dyDescent="0.2">
      <c r="A1969" t="s">
        <v>101</v>
      </c>
      <c r="B1969">
        <v>2.21</v>
      </c>
      <c r="C1969">
        <f>VLOOKUP(A1969,'[5]Lookup Tables'!$A$2:$D$1434,2,FALSE)</f>
        <v>3</v>
      </c>
      <c r="D1969">
        <f>VLOOKUP(A1969,'[5]Lookup Tables'!$A$2:$D$1434,3,FALSE)</f>
        <v>1.1000000000000001</v>
      </c>
      <c r="E1969" s="4">
        <f>VLOOKUP(A1969,'[5]Lookup Tables'!$A$2:$D$1434,4,FALSE)</f>
        <v>502550</v>
      </c>
      <c r="F1969" s="6">
        <f t="shared" si="31"/>
        <v>541869.80123673426</v>
      </c>
    </row>
    <row r="1970" spans="1:6" x14ac:dyDescent="0.2">
      <c r="A1970" t="s">
        <v>103</v>
      </c>
      <c r="B1970">
        <v>2.66</v>
      </c>
      <c r="C1970">
        <f>VLOOKUP(A1970,'[5]Lookup Tables'!$A$2:$D$1434,2,FALSE)</f>
        <v>3</v>
      </c>
      <c r="D1970">
        <f>VLOOKUP(A1970,'[5]Lookup Tables'!$A$2:$D$1434,3,FALSE)</f>
        <v>1.1000000000000001</v>
      </c>
      <c r="E1970" s="4">
        <f>VLOOKUP(A1970,'[5]Lookup Tables'!$A$2:$D$1434,4,FALSE)</f>
        <v>510800</v>
      </c>
      <c r="F1970" s="6">
        <f t="shared" si="31"/>
        <v>550765.28598492465</v>
      </c>
    </row>
    <row r="1971" spans="1:6" x14ac:dyDescent="0.2">
      <c r="A1971" t="s">
        <v>460</v>
      </c>
      <c r="B1971">
        <v>3.74</v>
      </c>
      <c r="C1971">
        <f>VLOOKUP(A1971,'[5]Lookup Tables'!$A$2:$D$1434,2,FALSE)</f>
        <v>10</v>
      </c>
      <c r="D1971">
        <f>VLOOKUP(A1971,'[5]Lookup Tables'!$A$2:$D$1434,3,FALSE)</f>
        <v>1.5</v>
      </c>
      <c r="E1971" s="4">
        <f>VLOOKUP(A1971,'[5]Lookup Tables'!$A$2:$D$1434,4,FALSE)</f>
        <v>12000000</v>
      </c>
      <c r="F1971" s="6">
        <f t="shared" si="31"/>
        <v>12938886.906458681</v>
      </c>
    </row>
    <row r="1972" spans="1:6" x14ac:dyDescent="0.2">
      <c r="A1972" t="s">
        <v>461</v>
      </c>
      <c r="B1972">
        <v>1.99</v>
      </c>
      <c r="C1972">
        <f>VLOOKUP(A1972,'[5]Lookup Tables'!$A$2:$D$1434,2,FALSE)</f>
        <v>6</v>
      </c>
      <c r="D1972">
        <f>VLOOKUP(A1972,'[5]Lookup Tables'!$A$2:$D$1434,3,FALSE)</f>
        <v>1.4</v>
      </c>
      <c r="E1972" s="4">
        <f>VLOOKUP(A1972,'[5]Lookup Tables'!$A$2:$D$1434,4,FALSE)</f>
        <v>3000000</v>
      </c>
      <c r="F1972" s="6">
        <f t="shared" si="31"/>
        <v>3234721.7266146704</v>
      </c>
    </row>
    <row r="1973" spans="1:6" x14ac:dyDescent="0.2">
      <c r="A1973" t="s">
        <v>582</v>
      </c>
      <c r="B1973">
        <v>2.44</v>
      </c>
      <c r="C1973">
        <f>VLOOKUP(A1973,'[5]Lookup Tables'!$A$2:$D$1434,2,FALSE)</f>
        <v>2</v>
      </c>
      <c r="D1973">
        <f>VLOOKUP(A1973,'[5]Lookup Tables'!$A$2:$D$1434,3,FALSE)</f>
        <v>1</v>
      </c>
      <c r="E1973" s="4">
        <f>VLOOKUP(A1973,'[5]Lookup Tables'!$A$2:$D$1434,4,FALSE)</f>
        <v>635000</v>
      </c>
      <c r="F1973" s="6">
        <f t="shared" si="31"/>
        <v>684682.7654667719</v>
      </c>
    </row>
    <row r="1974" spans="1:6" x14ac:dyDescent="0.2">
      <c r="A1974" t="s">
        <v>105</v>
      </c>
      <c r="B1974">
        <v>4.45</v>
      </c>
      <c r="C1974">
        <f>VLOOKUP(A1974,'[5]Lookup Tables'!$A$2:$D$1434,2,FALSE)</f>
        <v>2</v>
      </c>
      <c r="D1974">
        <f>VLOOKUP(A1974,'[5]Lookup Tables'!$A$2:$D$1434,3,FALSE)</f>
        <v>-0.3</v>
      </c>
      <c r="E1974" s="4">
        <f>VLOOKUP(A1974,'[5]Lookup Tables'!$A$2:$D$1434,4,FALSE)</f>
        <v>506500</v>
      </c>
      <c r="F1974" s="6">
        <f t="shared" si="31"/>
        <v>546128.85151011031</v>
      </c>
    </row>
    <row r="1975" spans="1:6" x14ac:dyDescent="0.2">
      <c r="A1975" t="s">
        <v>583</v>
      </c>
      <c r="B1975">
        <v>3.98</v>
      </c>
      <c r="C1975">
        <f>VLOOKUP(A1975,'[5]Lookup Tables'!$A$2:$D$1434,2,FALSE)</f>
        <v>5</v>
      </c>
      <c r="D1975">
        <f>VLOOKUP(A1975,'[5]Lookup Tables'!$A$2:$D$1434,3,FALSE)</f>
        <v>0.7</v>
      </c>
      <c r="E1975" s="4">
        <f>VLOOKUP(A1975,'[5]Lookup Tables'!$A$2:$D$1434,4,FALSE)</f>
        <v>530000</v>
      </c>
      <c r="F1975" s="6">
        <f t="shared" si="31"/>
        <v>571467.50503525871</v>
      </c>
    </row>
    <row r="1976" spans="1:6" x14ac:dyDescent="0.2">
      <c r="A1976" t="s">
        <v>770</v>
      </c>
      <c r="B1976">
        <v>4</v>
      </c>
      <c r="C1976">
        <f>VLOOKUP(A1976,'[5]Lookup Tables'!$A$2:$D$1434,2,FALSE)</f>
        <v>3</v>
      </c>
      <c r="D1976">
        <f>VLOOKUP(A1976,'[5]Lookup Tables'!$A$2:$D$1434,3,FALSE)</f>
        <v>-0.2</v>
      </c>
      <c r="E1976" s="4">
        <f>VLOOKUP(A1976,'[5]Lookup Tables'!$A$2:$D$1434,4,FALSE)</f>
        <v>502163</v>
      </c>
      <c r="F1976" s="6">
        <f t="shared" si="31"/>
        <v>541452.52213400102</v>
      </c>
    </row>
    <row r="1977" spans="1:6" x14ac:dyDescent="0.2">
      <c r="A1977" t="s">
        <v>108</v>
      </c>
      <c r="B1977">
        <v>2.41</v>
      </c>
      <c r="C1977">
        <f>VLOOKUP(A1977,'[5]Lookup Tables'!$A$2:$D$1434,2,FALSE)</f>
        <v>6</v>
      </c>
      <c r="D1977">
        <f>VLOOKUP(A1977,'[5]Lookup Tables'!$A$2:$D$1434,3,FALSE)</f>
        <v>4.0999999999999996</v>
      </c>
      <c r="E1977" s="4">
        <f>VLOOKUP(A1977,'[5]Lookup Tables'!$A$2:$D$1434,4,FALSE)</f>
        <v>7200000</v>
      </c>
      <c r="F1977" s="6">
        <f t="shared" si="31"/>
        <v>7763332.1438752096</v>
      </c>
    </row>
    <row r="1978" spans="1:6" x14ac:dyDescent="0.2">
      <c r="A1978" t="s">
        <v>585</v>
      </c>
      <c r="B1978">
        <v>2.65</v>
      </c>
      <c r="C1978">
        <f>VLOOKUP(A1978,'[5]Lookup Tables'!$A$2:$D$1434,2,FALSE)</f>
        <v>11</v>
      </c>
      <c r="D1978">
        <f>VLOOKUP(A1978,'[5]Lookup Tables'!$A$2:$D$1434,3,FALSE)</f>
        <v>0.8</v>
      </c>
      <c r="E1978" s="4">
        <f>VLOOKUP(A1978,'[5]Lookup Tables'!$A$2:$D$1434,4,FALSE)</f>
        <v>4000000</v>
      </c>
      <c r="F1978" s="6">
        <f t="shared" si="31"/>
        <v>4312962.3021528944</v>
      </c>
    </row>
    <row r="1979" spans="1:6" x14ac:dyDescent="0.2">
      <c r="A1979" t="s">
        <v>677</v>
      </c>
      <c r="B1979">
        <v>7.34</v>
      </c>
      <c r="C1979">
        <f>VLOOKUP(A1979,'[5]Lookup Tables'!$A$2:$D$1434,2,FALSE)</f>
        <v>6</v>
      </c>
      <c r="D1979">
        <f>VLOOKUP(A1979,'[5]Lookup Tables'!$A$2:$D$1434,3,FALSE)</f>
        <v>-0.6</v>
      </c>
      <c r="E1979" s="4">
        <f>VLOOKUP(A1979,'[5]Lookup Tables'!$A$2:$D$1434,4,FALSE)</f>
        <v>3800000</v>
      </c>
      <c r="F1979" s="6">
        <f t="shared" ref="F1979:F2042" si="32">E1979*1.019*1.021*1.021*1.007*1.008</f>
        <v>4097314.1870452492</v>
      </c>
    </row>
    <row r="1980" spans="1:6" x14ac:dyDescent="0.2">
      <c r="A1980" t="s">
        <v>677</v>
      </c>
      <c r="B1980">
        <v>6.39</v>
      </c>
      <c r="C1980">
        <f>VLOOKUP(A1980,'[5]Lookup Tables'!$A$2:$D$1434,2,FALSE)</f>
        <v>6</v>
      </c>
      <c r="D1980">
        <f>VLOOKUP(A1980,'[5]Lookup Tables'!$A$2:$D$1434,3,FALSE)</f>
        <v>-0.6</v>
      </c>
      <c r="E1980" s="4">
        <f>VLOOKUP(A1980,'[5]Lookup Tables'!$A$2:$D$1434,4,FALSE)</f>
        <v>3800000</v>
      </c>
      <c r="F1980" s="6">
        <f t="shared" si="32"/>
        <v>4097314.1870452492</v>
      </c>
    </row>
    <row r="1981" spans="1:6" x14ac:dyDescent="0.2">
      <c r="A1981" t="s">
        <v>677</v>
      </c>
      <c r="B1981">
        <v>10.130000000000001</v>
      </c>
      <c r="C1981">
        <f>VLOOKUP(A1981,'[5]Lookup Tables'!$A$2:$D$1434,2,FALSE)</f>
        <v>6</v>
      </c>
      <c r="D1981">
        <f>VLOOKUP(A1981,'[5]Lookup Tables'!$A$2:$D$1434,3,FALSE)</f>
        <v>-0.6</v>
      </c>
      <c r="E1981" s="4">
        <f>VLOOKUP(A1981,'[5]Lookup Tables'!$A$2:$D$1434,4,FALSE)</f>
        <v>3800000</v>
      </c>
      <c r="F1981" s="6">
        <f t="shared" si="32"/>
        <v>4097314.1870452492</v>
      </c>
    </row>
    <row r="1982" spans="1:6" x14ac:dyDescent="0.2">
      <c r="A1982" t="s">
        <v>678</v>
      </c>
      <c r="B1982">
        <v>4.8499999999999996</v>
      </c>
      <c r="C1982">
        <f>VLOOKUP(A1982,'[5]Lookup Tables'!$A$2:$D$1434,2,FALSE)</f>
        <v>2</v>
      </c>
      <c r="D1982">
        <f>VLOOKUP(A1982,'[5]Lookup Tables'!$A$2:$D$1434,3,FALSE)</f>
        <v>0</v>
      </c>
      <c r="E1982" s="4">
        <f>VLOOKUP(A1982,'[5]Lookup Tables'!$A$2:$D$1434,4,FALSE)</f>
        <v>4500000</v>
      </c>
      <c r="F1982" s="6">
        <f t="shared" si="32"/>
        <v>4852082.5899220072</v>
      </c>
    </row>
    <row r="1983" spans="1:6" x14ac:dyDescent="0.2">
      <c r="A1983" t="s">
        <v>679</v>
      </c>
      <c r="B1983">
        <v>3.61</v>
      </c>
      <c r="C1983">
        <f>VLOOKUP(A1983,'[5]Lookup Tables'!$A$2:$D$1434,2,FALSE)</f>
        <v>4</v>
      </c>
      <c r="D1983">
        <f>VLOOKUP(A1983,'[5]Lookup Tables'!$A$2:$D$1434,3,FALSE)</f>
        <v>0.3</v>
      </c>
      <c r="E1983" s="4">
        <f>VLOOKUP(A1983,'[5]Lookup Tables'!$A$2:$D$1434,4,FALSE)</f>
        <v>750000</v>
      </c>
      <c r="F1983" s="6">
        <f t="shared" si="32"/>
        <v>808680.43165366759</v>
      </c>
    </row>
    <row r="1984" spans="1:6" x14ac:dyDescent="0.2">
      <c r="A1984" t="s">
        <v>117</v>
      </c>
      <c r="B1984">
        <v>3.51</v>
      </c>
      <c r="C1984">
        <f>VLOOKUP(A1984,'[5]Lookup Tables'!$A$2:$D$1434,2,FALSE)</f>
        <v>8</v>
      </c>
      <c r="D1984">
        <f>VLOOKUP(A1984,'[5]Lookup Tables'!$A$2:$D$1434,3,FALSE)</f>
        <v>2</v>
      </c>
      <c r="E1984" s="4">
        <f>VLOOKUP(A1984,'[5]Lookup Tables'!$A$2:$D$1434,4,FALSE)</f>
        <v>11250000</v>
      </c>
      <c r="F1984" s="6">
        <f t="shared" si="32"/>
        <v>12130206.474805014</v>
      </c>
    </row>
    <row r="1985" spans="1:6" x14ac:dyDescent="0.2">
      <c r="A1985" t="s">
        <v>463</v>
      </c>
      <c r="B1985">
        <v>4.12</v>
      </c>
      <c r="C1985">
        <f>VLOOKUP(A1985,'[5]Lookup Tables'!$A$2:$D$1434,2,FALSE)</f>
        <v>6</v>
      </c>
      <c r="D1985">
        <f>VLOOKUP(A1985,'[5]Lookup Tables'!$A$2:$D$1434,3,FALSE)</f>
        <v>0.4</v>
      </c>
      <c r="E1985" s="4">
        <f>VLOOKUP(A1985,'[5]Lookup Tables'!$A$2:$D$1434,4,FALSE)</f>
        <v>7750000</v>
      </c>
      <c r="F1985" s="6">
        <f t="shared" si="32"/>
        <v>8356364.4604212325</v>
      </c>
    </row>
    <row r="1986" spans="1:6" x14ac:dyDescent="0.2">
      <c r="A1986" t="s">
        <v>771</v>
      </c>
      <c r="B1986">
        <v>18</v>
      </c>
      <c r="C1986">
        <f>VLOOKUP(A1986,'[5]Lookup Tables'!$A$2:$D$1434,2,FALSE)</f>
        <v>2</v>
      </c>
      <c r="D1986">
        <f>VLOOKUP(A1986,'[5]Lookup Tables'!$A$2:$D$1434,3,FALSE)</f>
        <v>-0.8</v>
      </c>
      <c r="E1986" s="4">
        <f>VLOOKUP(A1986,'[5]Lookup Tables'!$A$2:$D$1434,4,FALSE)</f>
        <v>505500</v>
      </c>
      <c r="F1986" s="6">
        <f t="shared" si="32"/>
        <v>545050.61093457195</v>
      </c>
    </row>
    <row r="1987" spans="1:6" x14ac:dyDescent="0.2">
      <c r="A1987" t="s">
        <v>464</v>
      </c>
      <c r="B1987">
        <v>3.64</v>
      </c>
      <c r="C1987">
        <f>VLOOKUP(A1987,'[5]Lookup Tables'!$A$2:$D$1434,2,FALSE)</f>
        <v>9</v>
      </c>
      <c r="D1987">
        <f>VLOOKUP(A1987,'[5]Lookup Tables'!$A$2:$D$1434,3,FALSE)</f>
        <v>1</v>
      </c>
      <c r="E1987" s="4">
        <f>VLOOKUP(A1987,'[5]Lookup Tables'!$A$2:$D$1434,4,FALSE)</f>
        <v>12500000</v>
      </c>
      <c r="F1987" s="6">
        <f t="shared" si="32"/>
        <v>13478007.194227792</v>
      </c>
    </row>
    <row r="1988" spans="1:6" x14ac:dyDescent="0.2">
      <c r="A1988" t="s">
        <v>465</v>
      </c>
      <c r="B1988">
        <v>3.57</v>
      </c>
      <c r="C1988">
        <f>VLOOKUP(A1988,'[5]Lookup Tables'!$A$2:$D$1434,2,FALSE)</f>
        <v>2</v>
      </c>
      <c r="D1988">
        <f>VLOOKUP(A1988,'[5]Lookup Tables'!$A$2:$D$1434,3,FALSE)</f>
        <v>1.2</v>
      </c>
      <c r="E1988" s="4">
        <f>VLOOKUP(A1988,'[5]Lookup Tables'!$A$2:$D$1434,4,FALSE)</f>
        <v>502500</v>
      </c>
      <c r="F1988" s="6">
        <f t="shared" si="32"/>
        <v>541815.88920795731</v>
      </c>
    </row>
    <row r="1989" spans="1:6" x14ac:dyDescent="0.2">
      <c r="A1989" t="s">
        <v>586</v>
      </c>
      <c r="B1989">
        <v>4</v>
      </c>
      <c r="C1989">
        <f>VLOOKUP(A1989,'[5]Lookup Tables'!$A$2:$D$1434,2,FALSE)</f>
        <v>5</v>
      </c>
      <c r="D1989">
        <f>VLOOKUP(A1989,'[5]Lookup Tables'!$A$2:$D$1434,3,FALSE)</f>
        <v>0.4</v>
      </c>
      <c r="E1989" s="4">
        <f>VLOOKUP(A1989,'[5]Lookup Tables'!$A$2:$D$1434,4,FALSE)</f>
        <v>3625000</v>
      </c>
      <c r="F1989" s="6">
        <f t="shared" si="32"/>
        <v>3908622.0863260604</v>
      </c>
    </row>
    <row r="1990" spans="1:6" x14ac:dyDescent="0.2">
      <c r="A1990" t="s">
        <v>772</v>
      </c>
      <c r="B1990">
        <v>4.75</v>
      </c>
      <c r="C1990">
        <f>VLOOKUP(A1990,'[5]Lookup Tables'!$A$2:$D$1434,2,FALSE)</f>
        <v>2</v>
      </c>
      <c r="D1990">
        <f>VLOOKUP(A1990,'[5]Lookup Tables'!$A$2:$D$1434,3,FALSE)</f>
        <v>-0.2</v>
      </c>
      <c r="E1990" s="4">
        <f>VLOOKUP(A1990,'[5]Lookup Tables'!$A$2:$D$1434,4,FALSE)</f>
        <v>504875</v>
      </c>
      <c r="F1990" s="6">
        <f t="shared" si="32"/>
        <v>544376.71057486057</v>
      </c>
    </row>
    <row r="1991" spans="1:6" x14ac:dyDescent="0.2">
      <c r="A1991" t="s">
        <v>123</v>
      </c>
      <c r="B1991">
        <v>4.47</v>
      </c>
      <c r="C1991">
        <f>VLOOKUP(A1991,'[5]Lookup Tables'!$A$2:$D$1434,2,FALSE)</f>
        <v>2</v>
      </c>
      <c r="D1991">
        <f>VLOOKUP(A1991,'[5]Lookup Tables'!$A$2:$D$1434,3,FALSE)</f>
        <v>2.2999999999999998</v>
      </c>
      <c r="E1991" s="4">
        <f>VLOOKUP(A1991,'[5]Lookup Tables'!$A$2:$D$1434,4,FALSE)</f>
        <v>502500</v>
      </c>
      <c r="F1991" s="6">
        <f t="shared" si="32"/>
        <v>541815.88920795731</v>
      </c>
    </row>
    <row r="1992" spans="1:6" x14ac:dyDescent="0.2">
      <c r="A1992" t="s">
        <v>773</v>
      </c>
      <c r="B1992">
        <v>3.71</v>
      </c>
      <c r="C1992">
        <f>VLOOKUP(A1992,'[5]Lookup Tables'!$A$2:$D$1434,2,FALSE)</f>
        <v>4</v>
      </c>
      <c r="D1992">
        <f>VLOOKUP(A1992,'[5]Lookup Tables'!$A$2:$D$1434,3,FALSE)</f>
        <v>0.3</v>
      </c>
      <c r="E1992" s="4">
        <f>VLOOKUP(A1992,'[5]Lookup Tables'!$A$2:$D$1434,4,FALSE)</f>
        <v>507800</v>
      </c>
      <c r="F1992" s="6">
        <f t="shared" si="32"/>
        <v>547530.56425830978</v>
      </c>
    </row>
    <row r="1993" spans="1:6" x14ac:dyDescent="0.2">
      <c r="A1993" t="s">
        <v>468</v>
      </c>
      <c r="B1993">
        <v>3.19</v>
      </c>
      <c r="C1993">
        <f>VLOOKUP(A1993,'[5]Lookup Tables'!$A$2:$D$1434,2,FALSE)</f>
        <v>5</v>
      </c>
      <c r="D1993">
        <f>VLOOKUP(A1993,'[5]Lookup Tables'!$A$2:$D$1434,3,FALSE)</f>
        <v>0.5</v>
      </c>
      <c r="E1993" s="4">
        <f>VLOOKUP(A1993,'[5]Lookup Tables'!$A$2:$D$1434,4,FALSE)</f>
        <v>514500</v>
      </c>
      <c r="F1993" s="6">
        <f t="shared" si="32"/>
        <v>554754.77611441608</v>
      </c>
    </row>
    <row r="1994" spans="1:6" x14ac:dyDescent="0.2">
      <c r="A1994" t="s">
        <v>132</v>
      </c>
      <c r="B1994">
        <v>3.57</v>
      </c>
      <c r="C1994">
        <f>VLOOKUP(A1994,'[5]Lookup Tables'!$A$2:$D$1434,2,FALSE)</f>
        <v>7</v>
      </c>
      <c r="D1994">
        <f>VLOOKUP(A1994,'[5]Lookup Tables'!$A$2:$D$1434,3,FALSE)</f>
        <v>1.9</v>
      </c>
      <c r="E1994" s="4">
        <f>VLOOKUP(A1994,'[5]Lookup Tables'!$A$2:$D$1434,4,FALSE)</f>
        <v>8500000</v>
      </c>
      <c r="F1994" s="6">
        <f t="shared" si="32"/>
        <v>9165044.8920749035</v>
      </c>
    </row>
    <row r="1995" spans="1:6" x14ac:dyDescent="0.2">
      <c r="A1995" t="s">
        <v>133</v>
      </c>
      <c r="B1995">
        <v>3.23</v>
      </c>
      <c r="C1995" t="str">
        <f>VLOOKUP(A1995,'[5]Lookup Tables'!$A$2:$D$1434,2,FALSE)</f>
        <v>1st</v>
      </c>
      <c r="D1995">
        <f>VLOOKUP(A1995,'[5]Lookup Tables'!$A$2:$D$1434,3,FALSE)</f>
        <v>-0.2</v>
      </c>
      <c r="E1995" s="4">
        <f>VLOOKUP(A1995,'[5]Lookup Tables'!$A$2:$D$1434,4,FALSE)</f>
        <v>3666667</v>
      </c>
      <c r="F1995" s="6">
        <f t="shared" si="32"/>
        <v>3953549.136387012</v>
      </c>
    </row>
    <row r="1996" spans="1:6" x14ac:dyDescent="0.2">
      <c r="A1996" t="s">
        <v>774</v>
      </c>
      <c r="B1996">
        <v>6.75</v>
      </c>
      <c r="C1996" t="e">
        <f>VLOOKUP(A1996,'[5]Lookup Tables'!$A$2:$D$1434,2,FALSE)</f>
        <v>#N/A</v>
      </c>
      <c r="D1996" t="e">
        <f>VLOOKUP(A1996,'[5]Lookup Tables'!$A$2:$D$1434,3,FALSE)</f>
        <v>#N/A</v>
      </c>
      <c r="E1996" s="4" t="e">
        <f>VLOOKUP(A1996,'[5]Lookup Tables'!$A$2:$D$1434,4,FALSE)</f>
        <v>#N/A</v>
      </c>
      <c r="F1996" s="6" t="e">
        <f t="shared" si="32"/>
        <v>#N/A</v>
      </c>
    </row>
    <row r="1997" spans="1:6" x14ac:dyDescent="0.2">
      <c r="A1997" t="s">
        <v>683</v>
      </c>
      <c r="B1997">
        <v>0.86</v>
      </c>
      <c r="C1997">
        <f>VLOOKUP(A1997,'[5]Lookup Tables'!$A$2:$D$1434,2,FALSE)</f>
        <v>10</v>
      </c>
      <c r="D1997">
        <f>VLOOKUP(A1997,'[5]Lookup Tables'!$A$2:$D$1434,3,FALSE)</f>
        <v>0.6</v>
      </c>
      <c r="E1997" s="4">
        <f>VLOOKUP(A1997,'[5]Lookup Tables'!$A$2:$D$1434,4,FALSE)</f>
        <v>2950000</v>
      </c>
      <c r="F1997" s="6">
        <f t="shared" si="32"/>
        <v>3180809.6978377597</v>
      </c>
    </row>
    <row r="1998" spans="1:6" x14ac:dyDescent="0.2">
      <c r="A1998" t="s">
        <v>141</v>
      </c>
      <c r="B1998">
        <v>3.08</v>
      </c>
      <c r="C1998">
        <f>VLOOKUP(A1998,'[5]Lookup Tables'!$A$2:$D$1434,2,FALSE)</f>
        <v>2</v>
      </c>
      <c r="D1998">
        <f>VLOOKUP(A1998,'[5]Lookup Tables'!$A$2:$D$1434,3,FALSE)</f>
        <v>3.3</v>
      </c>
      <c r="E1998" s="4">
        <f>VLOOKUP(A1998,'[5]Lookup Tables'!$A$2:$D$1434,4,FALSE)</f>
        <v>502500</v>
      </c>
      <c r="F1998" s="6">
        <f t="shared" si="32"/>
        <v>541815.88920795731</v>
      </c>
    </row>
    <row r="1999" spans="1:6" x14ac:dyDescent="0.2">
      <c r="A1999" t="s">
        <v>144</v>
      </c>
      <c r="B1999">
        <v>2.12</v>
      </c>
      <c r="C1999">
        <f>VLOOKUP(A1999,'[5]Lookup Tables'!$A$2:$D$1434,2,FALSE)</f>
        <v>6</v>
      </c>
      <c r="D1999">
        <f>VLOOKUP(A1999,'[5]Lookup Tables'!$A$2:$D$1434,3,FALSE)</f>
        <v>1.7</v>
      </c>
      <c r="E1999" s="4">
        <f>VLOOKUP(A1999,'[5]Lookup Tables'!$A$2:$D$1434,4,FALSE)</f>
        <v>5065000</v>
      </c>
      <c r="F1999" s="6">
        <f t="shared" si="32"/>
        <v>5461288.5151011022</v>
      </c>
    </row>
    <row r="2000" spans="1:6" x14ac:dyDescent="0.2">
      <c r="A2000" t="s">
        <v>145</v>
      </c>
      <c r="B2000">
        <v>2.71</v>
      </c>
      <c r="C2000">
        <f>VLOOKUP(A2000,'[5]Lookup Tables'!$A$2:$D$1434,2,FALSE)</f>
        <v>11</v>
      </c>
      <c r="D2000">
        <f>VLOOKUP(A2000,'[5]Lookup Tables'!$A$2:$D$1434,3,FALSE)</f>
        <v>5.3</v>
      </c>
      <c r="E2000" s="4">
        <f>VLOOKUP(A2000,'[5]Lookup Tables'!$A$2:$D$1434,4,FALSE)</f>
        <v>26000000</v>
      </c>
      <c r="F2000" s="6">
        <f t="shared" si="32"/>
        <v>28034254.96399381</v>
      </c>
    </row>
    <row r="2001" spans="1:6" x14ac:dyDescent="0.2">
      <c r="A2001" t="s">
        <v>146</v>
      </c>
      <c r="B2001">
        <v>3.78</v>
      </c>
      <c r="C2001">
        <f>VLOOKUP(A2001,'[5]Lookup Tables'!$A$2:$D$1434,2,FALSE)</f>
        <v>3</v>
      </c>
      <c r="D2001">
        <f>VLOOKUP(A2001,'[5]Lookup Tables'!$A$2:$D$1434,3,FALSE)</f>
        <v>0.4</v>
      </c>
      <c r="E2001" s="4">
        <f>VLOOKUP(A2001,'[5]Lookup Tables'!$A$2:$D$1434,4,FALSE)</f>
        <v>505500</v>
      </c>
      <c r="F2001" s="6">
        <f t="shared" si="32"/>
        <v>545050.61093457195</v>
      </c>
    </row>
    <row r="2002" spans="1:6" x14ac:dyDescent="0.2">
      <c r="A2002" t="s">
        <v>686</v>
      </c>
      <c r="B2002">
        <v>4.13</v>
      </c>
      <c r="C2002">
        <f>VLOOKUP(A2002,'[5]Lookup Tables'!$A$2:$D$1434,2,FALSE)</f>
        <v>11</v>
      </c>
      <c r="D2002">
        <f>VLOOKUP(A2002,'[5]Lookup Tables'!$A$2:$D$1434,3,FALSE)</f>
        <v>1.3</v>
      </c>
      <c r="E2002" s="4">
        <f>VLOOKUP(A2002,'[5]Lookup Tables'!$A$2:$D$1434,4,FALSE)</f>
        <v>8000000</v>
      </c>
      <c r="F2002" s="6">
        <f t="shared" si="32"/>
        <v>8625924.6043057889</v>
      </c>
    </row>
    <row r="2003" spans="1:6" x14ac:dyDescent="0.2">
      <c r="A2003" t="s">
        <v>775</v>
      </c>
      <c r="B2003">
        <v>3.96</v>
      </c>
      <c r="C2003">
        <f>VLOOKUP(A2003,'[5]Lookup Tables'!$A$2:$D$1434,2,FALSE)</f>
        <v>6</v>
      </c>
      <c r="D2003">
        <f>VLOOKUP(A2003,'[5]Lookup Tables'!$A$2:$D$1434,3,FALSE)</f>
        <v>0</v>
      </c>
      <c r="E2003" s="4">
        <f>VLOOKUP(A2003,'[5]Lookup Tables'!$A$2:$D$1434,4,FALSE)</f>
        <v>850000</v>
      </c>
      <c r="F2003" s="6">
        <f t="shared" si="32"/>
        <v>916504.48920749</v>
      </c>
    </row>
    <row r="2004" spans="1:6" x14ac:dyDescent="0.2">
      <c r="A2004" t="s">
        <v>776</v>
      </c>
      <c r="B2004">
        <v>3.3</v>
      </c>
      <c r="C2004">
        <f>VLOOKUP(A2004,'[5]Lookup Tables'!$A$2:$D$1434,2,FALSE)</f>
        <v>2</v>
      </c>
      <c r="D2004">
        <f>VLOOKUP(A2004,'[5]Lookup Tables'!$A$2:$D$1434,3,FALSE)</f>
        <v>0.5</v>
      </c>
      <c r="E2004" s="4">
        <f>VLOOKUP(A2004,'[5]Lookup Tables'!$A$2:$D$1434,4,FALSE)</f>
        <v>502500</v>
      </c>
      <c r="F2004" s="6">
        <f t="shared" si="32"/>
        <v>541815.88920795731</v>
      </c>
    </row>
    <row r="2005" spans="1:6" x14ac:dyDescent="0.2">
      <c r="A2005" t="s">
        <v>151</v>
      </c>
      <c r="B2005">
        <v>2.46</v>
      </c>
      <c r="C2005">
        <f>VLOOKUP(A2005,'[5]Lookup Tables'!$A$2:$D$1434,2,FALSE)</f>
        <v>9</v>
      </c>
      <c r="D2005">
        <f>VLOOKUP(A2005,'[5]Lookup Tables'!$A$2:$D$1434,3,FALSE)</f>
        <v>6.6</v>
      </c>
      <c r="E2005" s="4">
        <f>VLOOKUP(A2005,'[5]Lookup Tables'!$A$2:$D$1434,4,FALSE)</f>
        <v>22500000</v>
      </c>
      <c r="F2005" s="6">
        <f t="shared" si="32"/>
        <v>24260412.949610028</v>
      </c>
    </row>
    <row r="2006" spans="1:6" x14ac:dyDescent="0.2">
      <c r="A2006" t="s">
        <v>473</v>
      </c>
      <c r="B2006">
        <v>4.38</v>
      </c>
      <c r="C2006">
        <f>VLOOKUP(A2006,'[5]Lookup Tables'!$A$2:$D$1434,2,FALSE)</f>
        <v>4</v>
      </c>
      <c r="D2006">
        <f>VLOOKUP(A2006,'[5]Lookup Tables'!$A$2:$D$1434,3,FALSE)</f>
        <v>0.3</v>
      </c>
      <c r="E2006" s="4">
        <f>VLOOKUP(A2006,'[5]Lookup Tables'!$A$2:$D$1434,4,FALSE)</f>
        <v>500000</v>
      </c>
      <c r="F2006" s="6">
        <f t="shared" si="32"/>
        <v>539120.2877691118</v>
      </c>
    </row>
    <row r="2007" spans="1:6" x14ac:dyDescent="0.2">
      <c r="A2007" t="s">
        <v>474</v>
      </c>
      <c r="B2007">
        <v>4.22</v>
      </c>
      <c r="C2007">
        <f>VLOOKUP(A2007,'[5]Lookup Tables'!$A$2:$D$1434,2,FALSE)</f>
        <v>8</v>
      </c>
      <c r="D2007">
        <f>VLOOKUP(A2007,'[5]Lookup Tables'!$A$2:$D$1434,3,FALSE)</f>
        <v>1.1000000000000001</v>
      </c>
      <c r="E2007" s="4">
        <f>VLOOKUP(A2007,'[5]Lookup Tables'!$A$2:$D$1434,4,FALSE)</f>
        <v>5200000</v>
      </c>
      <c r="F2007" s="6">
        <f t="shared" si="32"/>
        <v>5606850.9927987624</v>
      </c>
    </row>
    <row r="2008" spans="1:6" x14ac:dyDescent="0.2">
      <c r="A2008" t="s">
        <v>689</v>
      </c>
      <c r="B2008">
        <v>3.57</v>
      </c>
      <c r="C2008">
        <f>VLOOKUP(A2008,'[5]Lookup Tables'!$A$2:$D$1434,2,FALSE)</f>
        <v>13</v>
      </c>
      <c r="D2008">
        <f>VLOOKUP(A2008,'[5]Lookup Tables'!$A$2:$D$1434,3,FALSE)</f>
        <v>1.8</v>
      </c>
      <c r="E2008" s="4">
        <f>VLOOKUP(A2008,'[5]Lookup Tables'!$A$2:$D$1434,4,FALSE)</f>
        <v>1000000</v>
      </c>
      <c r="F2008" s="6">
        <f t="shared" si="32"/>
        <v>1078240.5755382236</v>
      </c>
    </row>
    <row r="2009" spans="1:6" x14ac:dyDescent="0.2">
      <c r="A2009" t="s">
        <v>690</v>
      </c>
      <c r="B2009">
        <v>4.0199999999999996</v>
      </c>
      <c r="C2009">
        <f>VLOOKUP(A2009,'[5]Lookup Tables'!$A$2:$D$1434,2,FALSE)</f>
        <v>12</v>
      </c>
      <c r="D2009">
        <f>VLOOKUP(A2009,'[5]Lookup Tables'!$A$2:$D$1434,3,FALSE)</f>
        <v>-0.2</v>
      </c>
      <c r="E2009" s="4">
        <f>VLOOKUP(A2009,'[5]Lookup Tables'!$A$2:$D$1434,4,FALSE)</f>
        <v>10000000</v>
      </c>
      <c r="F2009" s="6">
        <f t="shared" si="32"/>
        <v>10782405.755382234</v>
      </c>
    </row>
    <row r="2010" spans="1:6" x14ac:dyDescent="0.2">
      <c r="A2010" t="s">
        <v>777</v>
      </c>
      <c r="B2010">
        <v>9.49</v>
      </c>
      <c r="C2010">
        <f>VLOOKUP(A2010,'[5]Lookup Tables'!$A$2:$D$1434,2,FALSE)</f>
        <v>5</v>
      </c>
      <c r="D2010">
        <f>VLOOKUP(A2010,'[5]Lookup Tables'!$A$2:$D$1434,3,FALSE)</f>
        <v>-0.6</v>
      </c>
      <c r="E2010" s="4">
        <f>VLOOKUP(A2010,'[5]Lookup Tables'!$A$2:$D$1434,4,FALSE)</f>
        <v>509700</v>
      </c>
      <c r="F2010" s="6">
        <f t="shared" si="32"/>
        <v>549579.2213518325</v>
      </c>
    </row>
    <row r="2011" spans="1:6" x14ac:dyDescent="0.2">
      <c r="A2011" t="s">
        <v>154</v>
      </c>
      <c r="B2011">
        <v>4.34</v>
      </c>
      <c r="C2011">
        <f>VLOOKUP(A2011,'[5]Lookup Tables'!$A$2:$D$1434,2,FALSE)</f>
        <v>3</v>
      </c>
      <c r="D2011">
        <f>VLOOKUP(A2011,'[5]Lookup Tables'!$A$2:$D$1434,3,FALSE)</f>
        <v>0.1</v>
      </c>
      <c r="E2011" s="4">
        <f>VLOOKUP(A2011,'[5]Lookup Tables'!$A$2:$D$1434,4,FALSE)</f>
        <v>510000</v>
      </c>
      <c r="F2011" s="6">
        <f t="shared" si="32"/>
        <v>549902.69352449407</v>
      </c>
    </row>
    <row r="2012" spans="1:6" x14ac:dyDescent="0.2">
      <c r="A2012" t="s">
        <v>778</v>
      </c>
      <c r="B2012">
        <v>4.1500000000000004</v>
      </c>
      <c r="C2012">
        <f>VLOOKUP(A2012,'[5]Lookup Tables'!$A$2:$D$1434,2,FALSE)</f>
        <v>7</v>
      </c>
      <c r="D2012">
        <f>VLOOKUP(A2012,'[5]Lookup Tables'!$A$2:$D$1434,3,FALSE)</f>
        <v>0.2</v>
      </c>
      <c r="E2012" s="4">
        <f>VLOOKUP(A2012,'[5]Lookup Tables'!$A$2:$D$1434,4,FALSE)</f>
        <v>8200000</v>
      </c>
      <c r="F2012" s="6">
        <f t="shared" si="32"/>
        <v>8841572.7194134332</v>
      </c>
    </row>
    <row r="2013" spans="1:6" x14ac:dyDescent="0.2">
      <c r="A2013" t="s">
        <v>779</v>
      </c>
      <c r="B2013">
        <v>3.31</v>
      </c>
      <c r="C2013">
        <f>VLOOKUP(A2013,'[5]Lookup Tables'!$A$2:$D$1434,2,FALSE)</f>
        <v>20</v>
      </c>
      <c r="D2013">
        <f>VLOOKUP(A2013,'[5]Lookup Tables'!$A$2:$D$1434,3,FALSE)</f>
        <v>0.9</v>
      </c>
      <c r="E2013" s="4">
        <f>VLOOKUP(A2013,'[5]Lookup Tables'!$A$2:$D$1434,4,FALSE)</f>
        <v>2250000</v>
      </c>
      <c r="F2013" s="6">
        <f t="shared" si="32"/>
        <v>2426041.2949610036</v>
      </c>
    </row>
    <row r="2014" spans="1:6" x14ac:dyDescent="0.2">
      <c r="A2014" t="s">
        <v>157</v>
      </c>
      <c r="B2014">
        <v>4.5199999999999996</v>
      </c>
      <c r="C2014">
        <f>VLOOKUP(A2014,'[5]Lookup Tables'!$A$2:$D$1434,2,FALSE)</f>
        <v>5</v>
      </c>
      <c r="D2014">
        <f>VLOOKUP(A2014,'[5]Lookup Tables'!$A$2:$D$1434,3,FALSE)</f>
        <v>0.1</v>
      </c>
      <c r="E2014" s="4">
        <f>VLOOKUP(A2014,'[5]Lookup Tables'!$A$2:$D$1434,4,FALSE)</f>
        <v>3625000</v>
      </c>
      <c r="F2014" s="6">
        <f t="shared" si="32"/>
        <v>3908622.0863260604</v>
      </c>
    </row>
    <row r="2015" spans="1:6" x14ac:dyDescent="0.2">
      <c r="A2015" t="s">
        <v>589</v>
      </c>
      <c r="B2015">
        <v>7.15</v>
      </c>
      <c r="C2015">
        <f>VLOOKUP(A2015,'[5]Lookup Tables'!$A$2:$D$1434,2,FALSE)</f>
        <v>3</v>
      </c>
      <c r="D2015">
        <f>VLOOKUP(A2015,'[5]Lookup Tables'!$A$2:$D$1434,3,FALSE)</f>
        <v>-0.6</v>
      </c>
      <c r="E2015" s="4">
        <f>VLOOKUP(A2015,'[5]Lookup Tables'!$A$2:$D$1434,4,FALSE)</f>
        <v>512000</v>
      </c>
      <c r="F2015" s="6">
        <f t="shared" si="32"/>
        <v>552059.17467557045</v>
      </c>
    </row>
    <row r="2016" spans="1:6" x14ac:dyDescent="0.2">
      <c r="A2016" t="s">
        <v>164</v>
      </c>
      <c r="B2016">
        <v>2.14</v>
      </c>
      <c r="C2016">
        <f>VLOOKUP(A2016,'[5]Lookup Tables'!$A$2:$D$1434,2,FALSE)</f>
        <v>10</v>
      </c>
      <c r="D2016">
        <f>VLOOKUP(A2016,'[5]Lookup Tables'!$A$2:$D$1434,3,FALSE)</f>
        <v>6.3</v>
      </c>
      <c r="E2016" s="4">
        <f>VLOOKUP(A2016,'[5]Lookup Tables'!$A$2:$D$1434,4,FALSE)</f>
        <v>22857000</v>
      </c>
      <c r="F2016" s="6">
        <f t="shared" si="32"/>
        <v>24645344.835077174</v>
      </c>
    </row>
    <row r="2017" spans="1:6" x14ac:dyDescent="0.2">
      <c r="A2017" t="s">
        <v>165</v>
      </c>
      <c r="B2017">
        <v>1.41</v>
      </c>
      <c r="C2017">
        <f>VLOOKUP(A2017,'[5]Lookup Tables'!$A$2:$D$1434,2,FALSE)</f>
        <v>4</v>
      </c>
      <c r="D2017">
        <f>VLOOKUP(A2017,'[5]Lookup Tables'!$A$2:$D$1434,3,FALSE)</f>
        <v>2.9</v>
      </c>
      <c r="E2017" s="4">
        <f>VLOOKUP(A2017,'[5]Lookup Tables'!$A$2:$D$1434,4,FALSE)</f>
        <v>522500</v>
      </c>
      <c r="F2017" s="6">
        <f t="shared" si="32"/>
        <v>563380.70071872184</v>
      </c>
    </row>
    <row r="2018" spans="1:6" x14ac:dyDescent="0.2">
      <c r="A2018" t="s">
        <v>174</v>
      </c>
      <c r="B2018">
        <v>1.46</v>
      </c>
      <c r="C2018">
        <f>VLOOKUP(A2018,'[5]Lookup Tables'!$A$2:$D$1434,2,FALSE)</f>
        <v>6</v>
      </c>
      <c r="D2018">
        <f>VLOOKUP(A2018,'[5]Lookup Tables'!$A$2:$D$1434,3,FALSE)</f>
        <v>1.6</v>
      </c>
      <c r="E2018" s="4">
        <f>VLOOKUP(A2018,'[5]Lookup Tables'!$A$2:$D$1434,4,FALSE)</f>
        <v>5400000</v>
      </c>
      <c r="F2018" s="6">
        <f t="shared" si="32"/>
        <v>5822499.1079064067</v>
      </c>
    </row>
    <row r="2019" spans="1:6" x14ac:dyDescent="0.2">
      <c r="A2019" t="s">
        <v>478</v>
      </c>
      <c r="B2019">
        <v>1.44</v>
      </c>
      <c r="C2019">
        <f>VLOOKUP(A2019,'[5]Lookup Tables'!$A$2:$D$1434,2,FALSE)</f>
        <v>5</v>
      </c>
      <c r="D2019">
        <f>VLOOKUP(A2019,'[5]Lookup Tables'!$A$2:$D$1434,3,FALSE)</f>
        <v>2.6</v>
      </c>
      <c r="E2019" s="4">
        <f>VLOOKUP(A2019,'[5]Lookup Tables'!$A$2:$D$1434,4,FALSE)</f>
        <v>4675000</v>
      </c>
      <c r="F2019" s="6">
        <f t="shared" si="32"/>
        <v>5040774.6906411955</v>
      </c>
    </row>
    <row r="2020" spans="1:6" x14ac:dyDescent="0.2">
      <c r="A2020" t="s">
        <v>479</v>
      </c>
      <c r="B2020">
        <v>4.88</v>
      </c>
      <c r="C2020">
        <f>VLOOKUP(A2020,'[5]Lookup Tables'!$A$2:$D$1434,2,FALSE)</f>
        <v>3</v>
      </c>
      <c r="D2020">
        <f>VLOOKUP(A2020,'[5]Lookup Tables'!$A$2:$D$1434,3,FALSE)</f>
        <v>-0.8</v>
      </c>
      <c r="E2020" s="4">
        <f>VLOOKUP(A2020,'[5]Lookup Tables'!$A$2:$D$1434,4,FALSE)</f>
        <v>520000</v>
      </c>
      <c r="F2020" s="6">
        <f t="shared" si="32"/>
        <v>560685.09927987633</v>
      </c>
    </row>
    <row r="2021" spans="1:6" x14ac:dyDescent="0.2">
      <c r="A2021" t="s">
        <v>480</v>
      </c>
      <c r="B2021">
        <v>2.39</v>
      </c>
      <c r="C2021">
        <f>VLOOKUP(A2021,'[5]Lookup Tables'!$A$2:$D$1434,2,FALSE)</f>
        <v>9</v>
      </c>
      <c r="D2021">
        <f>VLOOKUP(A2021,'[5]Lookup Tables'!$A$2:$D$1434,3,FALSE)</f>
        <v>1.1000000000000001</v>
      </c>
      <c r="E2021" s="4">
        <f>VLOOKUP(A2021,'[5]Lookup Tables'!$A$2:$D$1434,4,FALSE)</f>
        <v>4000000</v>
      </c>
      <c r="F2021" s="6">
        <f t="shared" si="32"/>
        <v>4312962.3021528944</v>
      </c>
    </row>
    <row r="2022" spans="1:6" x14ac:dyDescent="0.2">
      <c r="A2022" t="s">
        <v>693</v>
      </c>
      <c r="B2022">
        <v>3.57</v>
      </c>
      <c r="C2022">
        <f>VLOOKUP(A2022,'[5]Lookup Tables'!$A$2:$D$1434,2,FALSE)</f>
        <v>16</v>
      </c>
      <c r="D2022">
        <f>VLOOKUP(A2022,'[5]Lookup Tables'!$A$2:$D$1434,3,FALSE)</f>
        <v>0.5</v>
      </c>
      <c r="E2022" s="4">
        <f>VLOOKUP(A2022,'[5]Lookup Tables'!$A$2:$D$1434,4,FALSE)</f>
        <v>11000000</v>
      </c>
      <c r="F2022" s="6">
        <f t="shared" si="32"/>
        <v>11860646.330920458</v>
      </c>
    </row>
    <row r="2023" spans="1:6" x14ac:dyDescent="0.2">
      <c r="A2023" t="s">
        <v>780</v>
      </c>
      <c r="B2023">
        <v>3.36</v>
      </c>
      <c r="C2023">
        <f>VLOOKUP(A2023,'[5]Lookup Tables'!$A$2:$D$1434,2,FALSE)</f>
        <v>6</v>
      </c>
      <c r="D2023">
        <f>VLOOKUP(A2023,'[5]Lookup Tables'!$A$2:$D$1434,3,FALSE)</f>
        <v>1</v>
      </c>
      <c r="E2023" s="4">
        <f>VLOOKUP(A2023,'[5]Lookup Tables'!$A$2:$D$1434,4,FALSE)</f>
        <v>505000</v>
      </c>
      <c r="F2023" s="6">
        <f t="shared" si="32"/>
        <v>544511.49064680294</v>
      </c>
    </row>
    <row r="2024" spans="1:6" x14ac:dyDescent="0.2">
      <c r="A2024" t="s">
        <v>780</v>
      </c>
      <c r="B2024">
        <v>6.3</v>
      </c>
      <c r="C2024">
        <f>VLOOKUP(A2024,'[5]Lookup Tables'!$A$2:$D$1434,2,FALSE)</f>
        <v>6</v>
      </c>
      <c r="D2024">
        <f>VLOOKUP(A2024,'[5]Lookup Tables'!$A$2:$D$1434,3,FALSE)</f>
        <v>1</v>
      </c>
      <c r="E2024" s="4">
        <f>VLOOKUP(A2024,'[5]Lookup Tables'!$A$2:$D$1434,4,FALSE)</f>
        <v>505000</v>
      </c>
      <c r="F2024" s="6">
        <f t="shared" si="32"/>
        <v>544511.49064680294</v>
      </c>
    </row>
    <row r="2025" spans="1:6" x14ac:dyDescent="0.2">
      <c r="A2025" t="s">
        <v>780</v>
      </c>
      <c r="B2025">
        <v>1.85</v>
      </c>
      <c r="C2025">
        <f>VLOOKUP(A2025,'[5]Lookup Tables'!$A$2:$D$1434,2,FALSE)</f>
        <v>6</v>
      </c>
      <c r="D2025">
        <f>VLOOKUP(A2025,'[5]Lookup Tables'!$A$2:$D$1434,3,FALSE)</f>
        <v>1</v>
      </c>
      <c r="E2025" s="4">
        <f>VLOOKUP(A2025,'[5]Lookup Tables'!$A$2:$D$1434,4,FALSE)</f>
        <v>505000</v>
      </c>
      <c r="F2025" s="6">
        <f t="shared" si="32"/>
        <v>544511.49064680294</v>
      </c>
    </row>
    <row r="2026" spans="1:6" x14ac:dyDescent="0.2">
      <c r="A2026" t="s">
        <v>176</v>
      </c>
      <c r="B2026">
        <v>3.52</v>
      </c>
      <c r="C2026">
        <f>VLOOKUP(A2026,'[5]Lookup Tables'!$A$2:$D$1434,2,FALSE)</f>
        <v>8</v>
      </c>
      <c r="D2026">
        <f>VLOOKUP(A2026,'[5]Lookup Tables'!$A$2:$D$1434,3,FALSE)</f>
        <v>4.5</v>
      </c>
      <c r="E2026" s="4">
        <f>VLOOKUP(A2026,'[5]Lookup Tables'!$A$2:$D$1434,4,FALSE)</f>
        <v>8000000</v>
      </c>
      <c r="F2026" s="6">
        <f t="shared" si="32"/>
        <v>8625924.6043057889</v>
      </c>
    </row>
    <row r="2027" spans="1:6" x14ac:dyDescent="0.2">
      <c r="A2027" t="s">
        <v>177</v>
      </c>
      <c r="B2027">
        <v>2.97</v>
      </c>
      <c r="C2027">
        <f>VLOOKUP(A2027,'[5]Lookup Tables'!$A$2:$D$1434,2,FALSE)</f>
        <v>7</v>
      </c>
      <c r="D2027">
        <f>VLOOKUP(A2027,'[5]Lookup Tables'!$A$2:$D$1434,3,FALSE)</f>
        <v>0.7</v>
      </c>
      <c r="E2027" s="4">
        <f>VLOOKUP(A2027,'[5]Lookup Tables'!$A$2:$D$1434,4,FALSE)</f>
        <v>3000000</v>
      </c>
      <c r="F2027" s="6">
        <f t="shared" si="32"/>
        <v>3234721.7266146704</v>
      </c>
    </row>
    <row r="2028" spans="1:6" x14ac:dyDescent="0.2">
      <c r="A2028" t="s">
        <v>178</v>
      </c>
      <c r="B2028">
        <v>4.4800000000000004</v>
      </c>
      <c r="C2028">
        <f>VLOOKUP(A2028,'[5]Lookup Tables'!$A$2:$D$1434,2,FALSE)</f>
        <v>2</v>
      </c>
      <c r="D2028">
        <f>VLOOKUP(A2028,'[5]Lookup Tables'!$A$2:$D$1434,3,FALSE)</f>
        <v>1.4</v>
      </c>
      <c r="E2028" s="4">
        <f>VLOOKUP(A2028,'[5]Lookup Tables'!$A$2:$D$1434,4,FALSE)</f>
        <v>503200</v>
      </c>
      <c r="F2028" s="6">
        <f t="shared" si="32"/>
        <v>542570.65761083411</v>
      </c>
    </row>
    <row r="2029" spans="1:6" x14ac:dyDescent="0.2">
      <c r="A2029" t="s">
        <v>482</v>
      </c>
      <c r="B2029">
        <v>3.52</v>
      </c>
      <c r="C2029">
        <f>VLOOKUP(A2029,'[5]Lookup Tables'!$A$2:$D$1434,2,FALSE)</f>
        <v>3</v>
      </c>
      <c r="D2029">
        <f>VLOOKUP(A2029,'[5]Lookup Tables'!$A$2:$D$1434,3,FALSE)</f>
        <v>2.4</v>
      </c>
      <c r="E2029" s="4">
        <f>VLOOKUP(A2029,'[5]Lookup Tables'!$A$2:$D$1434,4,FALSE)</f>
        <v>6500000</v>
      </c>
      <c r="F2029" s="6">
        <f t="shared" si="32"/>
        <v>7008563.7409984525</v>
      </c>
    </row>
    <row r="2030" spans="1:6" x14ac:dyDescent="0.2">
      <c r="A2030" t="s">
        <v>181</v>
      </c>
      <c r="B2030">
        <v>6.33</v>
      </c>
      <c r="C2030">
        <f>VLOOKUP(A2030,'[5]Lookup Tables'!$A$2:$D$1434,2,FALSE)</f>
        <v>12</v>
      </c>
      <c r="D2030">
        <f>VLOOKUP(A2030,'[5]Lookup Tables'!$A$2:$D$1434,3,FALSE)</f>
        <v>-2.1</v>
      </c>
      <c r="E2030" s="4">
        <f>VLOOKUP(A2030,'[5]Lookup Tables'!$A$2:$D$1434,4,FALSE)</f>
        <v>11000000</v>
      </c>
      <c r="F2030" s="6">
        <f t="shared" si="32"/>
        <v>11860646.330920458</v>
      </c>
    </row>
    <row r="2031" spans="1:6" x14ac:dyDescent="0.2">
      <c r="A2031" t="s">
        <v>182</v>
      </c>
      <c r="B2031">
        <v>2.76</v>
      </c>
      <c r="C2031">
        <f>VLOOKUP(A2031,'[5]Lookup Tables'!$A$2:$D$1434,2,FALSE)</f>
        <v>5</v>
      </c>
      <c r="D2031">
        <f>VLOOKUP(A2031,'[5]Lookup Tables'!$A$2:$D$1434,3,FALSE)</f>
        <v>1.2</v>
      </c>
      <c r="E2031" s="4">
        <f>VLOOKUP(A2031,'[5]Lookup Tables'!$A$2:$D$1434,4,FALSE)</f>
        <v>4300000</v>
      </c>
      <c r="F2031" s="6">
        <f t="shared" si="32"/>
        <v>4636434.4748143619</v>
      </c>
    </row>
    <row r="2032" spans="1:6" x14ac:dyDescent="0.2">
      <c r="A2032" t="s">
        <v>695</v>
      </c>
      <c r="B2032">
        <v>3.94</v>
      </c>
      <c r="C2032">
        <f>VLOOKUP(A2032,'[5]Lookup Tables'!$A$2:$D$1434,2,FALSE)</f>
        <v>8</v>
      </c>
      <c r="D2032">
        <f>VLOOKUP(A2032,'[5]Lookup Tables'!$A$2:$D$1434,3,FALSE)</f>
        <v>0.1</v>
      </c>
      <c r="E2032" s="4">
        <f>VLOOKUP(A2032,'[5]Lookup Tables'!$A$2:$D$1434,4,FALSE)</f>
        <v>4000000</v>
      </c>
      <c r="F2032" s="6">
        <f t="shared" si="32"/>
        <v>4312962.3021528944</v>
      </c>
    </row>
    <row r="2033" spans="1:6" x14ac:dyDescent="0.2">
      <c r="A2033" t="s">
        <v>183</v>
      </c>
      <c r="B2033">
        <v>2.81</v>
      </c>
      <c r="C2033">
        <f>VLOOKUP(A2033,'[5]Lookup Tables'!$A$2:$D$1434,2,FALSE)</f>
        <v>5</v>
      </c>
      <c r="D2033">
        <f>VLOOKUP(A2033,'[5]Lookup Tables'!$A$2:$D$1434,3,FALSE)</f>
        <v>-0.1</v>
      </c>
      <c r="E2033" s="4">
        <f>VLOOKUP(A2033,'[5]Lookup Tables'!$A$2:$D$1434,4,FALSE)</f>
        <v>507600</v>
      </c>
      <c r="F2033" s="6">
        <f t="shared" si="32"/>
        <v>547314.91614320234</v>
      </c>
    </row>
    <row r="2034" spans="1:6" x14ac:dyDescent="0.2">
      <c r="A2034" t="s">
        <v>183</v>
      </c>
      <c r="B2034">
        <v>10.8</v>
      </c>
      <c r="C2034">
        <f>VLOOKUP(A2034,'[5]Lookup Tables'!$A$2:$D$1434,2,FALSE)</f>
        <v>5</v>
      </c>
      <c r="D2034">
        <f>VLOOKUP(A2034,'[5]Lookup Tables'!$A$2:$D$1434,3,FALSE)</f>
        <v>-0.1</v>
      </c>
      <c r="E2034" s="4">
        <f>VLOOKUP(A2034,'[5]Lookup Tables'!$A$2:$D$1434,4,FALSE)</f>
        <v>507600</v>
      </c>
      <c r="F2034" s="6">
        <f t="shared" si="32"/>
        <v>547314.91614320234</v>
      </c>
    </row>
    <row r="2035" spans="1:6" x14ac:dyDescent="0.2">
      <c r="A2035" t="s">
        <v>183</v>
      </c>
      <c r="B2035">
        <v>1.88</v>
      </c>
      <c r="C2035">
        <f>VLOOKUP(A2035,'[5]Lookup Tables'!$A$2:$D$1434,2,FALSE)</f>
        <v>5</v>
      </c>
      <c r="D2035">
        <f>VLOOKUP(A2035,'[5]Lookup Tables'!$A$2:$D$1434,3,FALSE)</f>
        <v>-0.1</v>
      </c>
      <c r="E2035" s="4">
        <f>VLOOKUP(A2035,'[5]Lookup Tables'!$A$2:$D$1434,4,FALSE)</f>
        <v>507600</v>
      </c>
      <c r="F2035" s="6">
        <f t="shared" si="32"/>
        <v>547314.91614320234</v>
      </c>
    </row>
    <row r="2036" spans="1:6" x14ac:dyDescent="0.2">
      <c r="A2036" t="s">
        <v>593</v>
      </c>
      <c r="B2036">
        <v>1.34</v>
      </c>
      <c r="C2036">
        <f>VLOOKUP(A2036,'[5]Lookup Tables'!$A$2:$D$1434,2,FALSE)</f>
        <v>3</v>
      </c>
      <c r="D2036">
        <f>VLOOKUP(A2036,'[5]Lookup Tables'!$A$2:$D$1434,3,FALSE)</f>
        <v>1</v>
      </c>
      <c r="E2036" s="4">
        <f>VLOOKUP(A2036,'[5]Lookup Tables'!$A$2:$D$1434,4,FALSE)</f>
        <v>501500</v>
      </c>
      <c r="F2036" s="6">
        <f t="shared" si="32"/>
        <v>540737.64863241918</v>
      </c>
    </row>
    <row r="2037" spans="1:6" x14ac:dyDescent="0.2">
      <c r="A2037" t="s">
        <v>696</v>
      </c>
      <c r="B2037">
        <v>2.63</v>
      </c>
      <c r="C2037">
        <f>VLOOKUP(A2037,'[5]Lookup Tables'!$A$2:$D$1434,2,FALSE)</f>
        <v>7</v>
      </c>
      <c r="D2037">
        <f>VLOOKUP(A2037,'[5]Lookup Tables'!$A$2:$D$1434,3,FALSE)</f>
        <v>1.3</v>
      </c>
      <c r="E2037" s="4">
        <f>VLOOKUP(A2037,'[5]Lookup Tables'!$A$2:$D$1434,4,FALSE)</f>
        <v>1462500</v>
      </c>
      <c r="F2037" s="6">
        <f t="shared" si="32"/>
        <v>1576926.8417246521</v>
      </c>
    </row>
    <row r="2038" spans="1:6" x14ac:dyDescent="0.2">
      <c r="A2038" t="s">
        <v>483</v>
      </c>
      <c r="B2038">
        <v>4.8099999999999996</v>
      </c>
      <c r="C2038">
        <f>VLOOKUP(A2038,'[5]Lookup Tables'!$A$2:$D$1434,2,FALSE)</f>
        <v>9</v>
      </c>
      <c r="D2038">
        <f>VLOOKUP(A2038,'[5]Lookup Tables'!$A$2:$D$1434,3,FALSE)</f>
        <v>-0.3</v>
      </c>
      <c r="E2038" s="4">
        <f>VLOOKUP(A2038,'[5]Lookup Tables'!$A$2:$D$1434,4,FALSE)</f>
        <v>11250000</v>
      </c>
      <c r="F2038" s="6">
        <f t="shared" si="32"/>
        <v>12130206.474805014</v>
      </c>
    </row>
    <row r="2039" spans="1:6" x14ac:dyDescent="0.2">
      <c r="A2039" t="s">
        <v>781</v>
      </c>
      <c r="B2039">
        <v>6.46</v>
      </c>
      <c r="C2039">
        <f>VLOOKUP(A2039,'[5]Lookup Tables'!$A$2:$D$1434,2,FALSE)</f>
        <v>2</v>
      </c>
      <c r="D2039">
        <f>VLOOKUP(A2039,'[5]Lookup Tables'!$A$2:$D$1434,3,FALSE)</f>
        <v>-0.4</v>
      </c>
      <c r="E2039" s="4">
        <f>VLOOKUP(A2039,'[5]Lookup Tables'!$A$2:$D$1434,4,FALSE)</f>
        <v>500000</v>
      </c>
      <c r="F2039" s="6">
        <f t="shared" si="32"/>
        <v>539120.2877691118</v>
      </c>
    </row>
    <row r="2040" spans="1:6" x14ac:dyDescent="0.2">
      <c r="A2040" t="s">
        <v>188</v>
      </c>
      <c r="B2040" t="s">
        <v>782</v>
      </c>
      <c r="C2040">
        <f>VLOOKUP(A2040,'[5]Lookup Tables'!$A$2:$D$1434,2,FALSE)</f>
        <v>3</v>
      </c>
      <c r="D2040">
        <f>VLOOKUP(A2040,'[5]Lookup Tables'!$A$2:$D$1434,3,FALSE)</f>
        <v>0</v>
      </c>
      <c r="E2040" s="4">
        <f>VLOOKUP(A2040,'[5]Lookup Tables'!$A$2:$D$1434,4,FALSE)</f>
        <v>545000</v>
      </c>
      <c r="F2040" s="6">
        <f t="shared" si="32"/>
        <v>587641.11366833199</v>
      </c>
    </row>
    <row r="2041" spans="1:6" x14ac:dyDescent="0.2">
      <c r="A2041" t="s">
        <v>783</v>
      </c>
      <c r="B2041">
        <v>5.61</v>
      </c>
      <c r="C2041">
        <f>VLOOKUP(A2041,'[5]Lookup Tables'!$A$2:$D$1434,2,FALSE)</f>
        <v>2</v>
      </c>
      <c r="D2041">
        <f>VLOOKUP(A2041,'[5]Lookup Tables'!$A$2:$D$1434,3,FALSE)</f>
        <v>-0.6</v>
      </c>
      <c r="E2041" s="4">
        <f>VLOOKUP(A2041,'[5]Lookup Tables'!$A$2:$D$1434,4,FALSE)</f>
        <v>504300</v>
      </c>
      <c r="F2041" s="6">
        <f t="shared" si="32"/>
        <v>543756.72224392614</v>
      </c>
    </row>
    <row r="2042" spans="1:6" x14ac:dyDescent="0.2">
      <c r="A2042" t="s">
        <v>594</v>
      </c>
      <c r="B2042">
        <v>3.55</v>
      </c>
      <c r="C2042">
        <f>VLOOKUP(A2042,'[5]Lookup Tables'!$A$2:$D$1434,2,FALSE)</f>
        <v>10</v>
      </c>
      <c r="D2042">
        <f>VLOOKUP(A2042,'[5]Lookup Tables'!$A$2:$D$1434,3,FALSE)</f>
        <v>1.9</v>
      </c>
      <c r="E2042" s="4">
        <f>VLOOKUP(A2042,'[5]Lookup Tables'!$A$2:$D$1434,4,FALSE)</f>
        <v>7000000</v>
      </c>
      <c r="F2042" s="6">
        <f t="shared" si="32"/>
        <v>7547684.0287675643</v>
      </c>
    </row>
    <row r="2043" spans="1:6" x14ac:dyDescent="0.2">
      <c r="A2043" t="s">
        <v>192</v>
      </c>
      <c r="B2043">
        <v>4.53</v>
      </c>
      <c r="C2043">
        <f>VLOOKUP(A2043,'[5]Lookup Tables'!$A$2:$D$1434,2,FALSE)</f>
        <v>6</v>
      </c>
      <c r="D2043">
        <f>VLOOKUP(A2043,'[5]Lookup Tables'!$A$2:$D$1434,3,FALSE)</f>
        <v>-0.2</v>
      </c>
      <c r="E2043" s="4">
        <f>VLOOKUP(A2043,'[5]Lookup Tables'!$A$2:$D$1434,4,FALSE)</f>
        <v>1765000</v>
      </c>
      <c r="F2043" s="6">
        <f t="shared" ref="F2043:F2106" si="33">E2043*1.019*1.021*1.021*1.007*1.008</f>
        <v>1903094.6158249646</v>
      </c>
    </row>
    <row r="2044" spans="1:6" x14ac:dyDescent="0.2">
      <c r="A2044" t="s">
        <v>193</v>
      </c>
      <c r="B2044">
        <v>4.2</v>
      </c>
      <c r="C2044">
        <f>VLOOKUP(A2044,'[5]Lookup Tables'!$A$2:$D$1434,2,FALSE)</f>
        <v>3</v>
      </c>
      <c r="D2044">
        <f>VLOOKUP(A2044,'[5]Lookup Tables'!$A$2:$D$1434,3,FALSE)</f>
        <v>0.4</v>
      </c>
      <c r="E2044" s="4">
        <f>VLOOKUP(A2044,'[5]Lookup Tables'!$A$2:$D$1434,4,FALSE)</f>
        <v>523000</v>
      </c>
      <c r="F2044" s="6">
        <f t="shared" si="33"/>
        <v>563919.82100649097</v>
      </c>
    </row>
    <row r="2045" spans="1:6" x14ac:dyDescent="0.2">
      <c r="A2045" t="s">
        <v>193</v>
      </c>
      <c r="B2045">
        <v>4.37</v>
      </c>
      <c r="C2045">
        <f>VLOOKUP(A2045,'[5]Lookup Tables'!$A$2:$D$1434,2,FALSE)</f>
        <v>3</v>
      </c>
      <c r="D2045">
        <f>VLOOKUP(A2045,'[5]Lookup Tables'!$A$2:$D$1434,3,FALSE)</f>
        <v>0.4</v>
      </c>
      <c r="E2045" s="4">
        <f>VLOOKUP(A2045,'[5]Lookup Tables'!$A$2:$D$1434,4,FALSE)</f>
        <v>523000</v>
      </c>
      <c r="F2045" s="6">
        <f t="shared" si="33"/>
        <v>563919.82100649097</v>
      </c>
    </row>
    <row r="2046" spans="1:6" x14ac:dyDescent="0.2">
      <c r="A2046" t="s">
        <v>193</v>
      </c>
      <c r="B2046">
        <v>4.1100000000000003</v>
      </c>
      <c r="C2046">
        <f>VLOOKUP(A2046,'[5]Lookup Tables'!$A$2:$D$1434,2,FALSE)</f>
        <v>3</v>
      </c>
      <c r="D2046">
        <f>VLOOKUP(A2046,'[5]Lookup Tables'!$A$2:$D$1434,3,FALSE)</f>
        <v>0.4</v>
      </c>
      <c r="E2046" s="4">
        <f>VLOOKUP(A2046,'[5]Lookup Tables'!$A$2:$D$1434,4,FALSE)</f>
        <v>523000</v>
      </c>
      <c r="F2046" s="6">
        <f t="shared" si="33"/>
        <v>563919.82100649097</v>
      </c>
    </row>
    <row r="2047" spans="1:6" x14ac:dyDescent="0.2">
      <c r="A2047" t="s">
        <v>487</v>
      </c>
      <c r="B2047">
        <v>4.6100000000000003</v>
      </c>
      <c r="C2047">
        <f>VLOOKUP(A2047,'[5]Lookup Tables'!$A$2:$D$1434,2,FALSE)</f>
        <v>8</v>
      </c>
      <c r="D2047">
        <f>VLOOKUP(A2047,'[5]Lookup Tables'!$A$2:$D$1434,3,FALSE)</f>
        <v>0.2</v>
      </c>
      <c r="E2047" s="4">
        <f>VLOOKUP(A2047,'[5]Lookup Tables'!$A$2:$D$1434,4,FALSE)</f>
        <v>7675000</v>
      </c>
      <c r="F2047" s="6">
        <f t="shared" si="33"/>
        <v>8275496.4172558654</v>
      </c>
    </row>
    <row r="2048" spans="1:6" x14ac:dyDescent="0.2">
      <c r="A2048" t="s">
        <v>194</v>
      </c>
      <c r="B2048">
        <v>3.63</v>
      </c>
      <c r="C2048">
        <f>VLOOKUP(A2048,'[5]Lookup Tables'!$A$2:$D$1434,2,FALSE)</f>
        <v>8</v>
      </c>
      <c r="D2048">
        <f>VLOOKUP(A2048,'[5]Lookup Tables'!$A$2:$D$1434,3,FALSE)</f>
        <v>1.8</v>
      </c>
      <c r="E2048" s="4">
        <f>VLOOKUP(A2048,'[5]Lookup Tables'!$A$2:$D$1434,4,FALSE)</f>
        <v>6100000</v>
      </c>
      <c r="F2048" s="6">
        <f t="shared" si="33"/>
        <v>6577267.5107831629</v>
      </c>
    </row>
    <row r="2049" spans="1:6" x14ac:dyDescent="0.2">
      <c r="A2049" t="s">
        <v>195</v>
      </c>
      <c r="B2049">
        <v>1.77</v>
      </c>
      <c r="C2049">
        <f>VLOOKUP(A2049,'[5]Lookup Tables'!$A$2:$D$1434,2,FALSE)</f>
        <v>7</v>
      </c>
      <c r="D2049">
        <f>VLOOKUP(A2049,'[5]Lookup Tables'!$A$2:$D$1434,3,FALSE)</f>
        <v>8.1999999999999993</v>
      </c>
      <c r="E2049" s="4">
        <f>VLOOKUP(A2049,'[5]Lookup Tables'!$A$2:$D$1434,4,FALSE)</f>
        <v>6571426</v>
      </c>
      <c r="F2049" s="6">
        <f t="shared" si="33"/>
        <v>7085578.1523468476</v>
      </c>
    </row>
    <row r="2050" spans="1:6" x14ac:dyDescent="0.2">
      <c r="A2050" t="s">
        <v>196</v>
      </c>
      <c r="B2050">
        <v>2.93</v>
      </c>
      <c r="C2050">
        <f>VLOOKUP(A2050,'[5]Lookup Tables'!$A$2:$D$1434,2,FALSE)</f>
        <v>3</v>
      </c>
      <c r="D2050">
        <f>VLOOKUP(A2050,'[5]Lookup Tables'!$A$2:$D$1434,3,FALSE)</f>
        <v>4.5</v>
      </c>
      <c r="E2050" s="4">
        <f>VLOOKUP(A2050,'[5]Lookup Tables'!$A$2:$D$1434,4,FALSE)</f>
        <v>508700</v>
      </c>
      <c r="F2050" s="6">
        <f t="shared" si="33"/>
        <v>548500.98077629425</v>
      </c>
    </row>
    <row r="2051" spans="1:6" x14ac:dyDescent="0.2">
      <c r="A2051" t="s">
        <v>197</v>
      </c>
      <c r="B2051">
        <v>1.61</v>
      </c>
      <c r="C2051">
        <f>VLOOKUP(A2051,'[5]Lookup Tables'!$A$2:$D$1434,2,FALSE)</f>
        <v>5</v>
      </c>
      <c r="D2051">
        <f>VLOOKUP(A2051,'[5]Lookup Tables'!$A$2:$D$1434,3,FALSE)</f>
        <v>2.5</v>
      </c>
      <c r="E2051" s="4">
        <f>VLOOKUP(A2051,'[5]Lookup Tables'!$A$2:$D$1434,4,FALSE)</f>
        <v>7000000</v>
      </c>
      <c r="F2051" s="6">
        <f t="shared" si="33"/>
        <v>7547684.0287675643</v>
      </c>
    </row>
    <row r="2052" spans="1:6" x14ac:dyDescent="0.2">
      <c r="A2052" t="s">
        <v>199</v>
      </c>
      <c r="B2052">
        <v>3.24</v>
      </c>
      <c r="C2052">
        <f>VLOOKUP(A2052,'[5]Lookup Tables'!$A$2:$D$1434,2,FALSE)</f>
        <v>5</v>
      </c>
      <c r="D2052">
        <f>VLOOKUP(A2052,'[5]Lookup Tables'!$A$2:$D$1434,3,FALSE)</f>
        <v>0.8</v>
      </c>
      <c r="E2052" s="4">
        <f>VLOOKUP(A2052,'[5]Lookup Tables'!$A$2:$D$1434,4,FALSE)</f>
        <v>507000</v>
      </c>
      <c r="F2052" s="6">
        <f t="shared" si="33"/>
        <v>546667.97179787932</v>
      </c>
    </row>
    <row r="2053" spans="1:6" x14ac:dyDescent="0.2">
      <c r="A2053" t="s">
        <v>784</v>
      </c>
      <c r="B2053">
        <v>1.59</v>
      </c>
      <c r="C2053">
        <f>VLOOKUP(A2053,'[5]Lookup Tables'!$A$2:$D$1434,2,FALSE)</f>
        <v>5</v>
      </c>
      <c r="D2053">
        <f>VLOOKUP(A2053,'[5]Lookup Tables'!$A$2:$D$1434,3,FALSE)</f>
        <v>0.3</v>
      </c>
      <c r="E2053" s="4">
        <f>VLOOKUP(A2053,'[5]Lookup Tables'!$A$2:$D$1434,4,FALSE)</f>
        <v>504576</v>
      </c>
      <c r="F2053" s="6">
        <f t="shared" si="33"/>
        <v>544054.31664277462</v>
      </c>
    </row>
    <row r="2054" spans="1:6" x14ac:dyDescent="0.2">
      <c r="A2054" t="s">
        <v>200</v>
      </c>
      <c r="B2054">
        <v>2.44</v>
      </c>
      <c r="C2054">
        <f>VLOOKUP(A2054,'[5]Lookup Tables'!$A$2:$D$1434,2,FALSE)</f>
        <v>4</v>
      </c>
      <c r="D2054">
        <f>VLOOKUP(A2054,'[5]Lookup Tables'!$A$2:$D$1434,3,FALSE)</f>
        <v>8.1</v>
      </c>
      <c r="E2054" s="4">
        <f>VLOOKUP(A2054,'[5]Lookup Tables'!$A$2:$D$1434,4,FALSE)</f>
        <v>514000</v>
      </c>
      <c r="F2054" s="6">
        <f t="shared" si="33"/>
        <v>554215.65582664695</v>
      </c>
    </row>
    <row r="2055" spans="1:6" x14ac:dyDescent="0.2">
      <c r="A2055" t="s">
        <v>488</v>
      </c>
      <c r="B2055">
        <v>3.81</v>
      </c>
      <c r="C2055">
        <f>VLOOKUP(A2055,'[5]Lookup Tables'!$A$2:$D$1434,2,FALSE)</f>
        <v>3</v>
      </c>
      <c r="D2055">
        <f>VLOOKUP(A2055,'[5]Lookup Tables'!$A$2:$D$1434,3,FALSE)</f>
        <v>2.1</v>
      </c>
      <c r="E2055" s="4">
        <f>VLOOKUP(A2055,'[5]Lookup Tables'!$A$2:$D$1434,4,FALSE)</f>
        <v>515000</v>
      </c>
      <c r="F2055" s="6">
        <f t="shared" si="33"/>
        <v>555293.89640218532</v>
      </c>
    </row>
    <row r="2056" spans="1:6" x14ac:dyDescent="0.2">
      <c r="A2056" t="s">
        <v>785</v>
      </c>
      <c r="B2056">
        <v>3.04</v>
      </c>
      <c r="C2056">
        <f>VLOOKUP(A2056,'[5]Lookup Tables'!$A$2:$D$1434,2,FALSE)</f>
        <v>4</v>
      </c>
      <c r="D2056">
        <f>VLOOKUP(A2056,'[5]Lookup Tables'!$A$2:$D$1434,3,FALSE)</f>
        <v>0.2</v>
      </c>
      <c r="E2056" s="4">
        <f>VLOOKUP(A2056,'[5]Lookup Tables'!$A$2:$D$1434,4,FALSE)</f>
        <v>515000</v>
      </c>
      <c r="F2056" s="6">
        <f t="shared" si="33"/>
        <v>555293.89640218532</v>
      </c>
    </row>
    <row r="2057" spans="1:6" x14ac:dyDescent="0.2">
      <c r="A2057" t="s">
        <v>489</v>
      </c>
      <c r="B2057">
        <v>4.96</v>
      </c>
      <c r="C2057">
        <f>VLOOKUP(A2057,'[5]Lookup Tables'!$A$2:$D$1434,2,FALSE)</f>
        <v>2</v>
      </c>
      <c r="D2057">
        <f>VLOOKUP(A2057,'[5]Lookup Tables'!$A$2:$D$1434,3,FALSE)</f>
        <v>-0.7</v>
      </c>
      <c r="E2057" s="4">
        <f>VLOOKUP(A2057,'[5]Lookup Tables'!$A$2:$D$1434,4,FALSE)</f>
        <v>504000</v>
      </c>
      <c r="F2057" s="6">
        <f t="shared" si="33"/>
        <v>543433.25007126469</v>
      </c>
    </row>
    <row r="2058" spans="1:6" x14ac:dyDescent="0.2">
      <c r="A2058" t="s">
        <v>786</v>
      </c>
      <c r="B2058">
        <v>3.71</v>
      </c>
      <c r="C2058">
        <f>VLOOKUP(A2058,'[5]Lookup Tables'!$A$2:$D$1434,2,FALSE)</f>
        <v>7</v>
      </c>
      <c r="D2058">
        <f>VLOOKUP(A2058,'[5]Lookup Tables'!$A$2:$D$1434,3,FALSE)</f>
        <v>2.1</v>
      </c>
      <c r="E2058" s="4">
        <f>VLOOKUP(A2058,'[5]Lookup Tables'!$A$2:$D$1434,4,FALSE)</f>
        <v>16000000</v>
      </c>
      <c r="F2058" s="6">
        <f t="shared" si="33"/>
        <v>17251849.208611578</v>
      </c>
    </row>
    <row r="2059" spans="1:6" x14ac:dyDescent="0.2">
      <c r="A2059" t="s">
        <v>787</v>
      </c>
      <c r="B2059">
        <v>15.75</v>
      </c>
      <c r="C2059">
        <f>VLOOKUP(A2059,'[5]Lookup Tables'!$A$2:$D$1434,2,FALSE)</f>
        <v>8</v>
      </c>
      <c r="D2059">
        <f>VLOOKUP(A2059,'[5]Lookup Tables'!$A$2:$D$1434,3,FALSE)</f>
        <v>-0.5</v>
      </c>
      <c r="E2059" s="4">
        <f>VLOOKUP(A2059,'[5]Lookup Tables'!$A$2:$D$1434,4,FALSE)</f>
        <v>1500000</v>
      </c>
      <c r="F2059" s="6">
        <f t="shared" si="33"/>
        <v>1617360.8633073352</v>
      </c>
    </row>
    <row r="2060" spans="1:6" x14ac:dyDescent="0.2">
      <c r="A2060" t="s">
        <v>699</v>
      </c>
      <c r="B2060">
        <v>3.25</v>
      </c>
      <c r="C2060">
        <f>VLOOKUP(A2060,'[5]Lookup Tables'!$A$2:$D$1434,2,FALSE)</f>
        <v>6</v>
      </c>
      <c r="D2060">
        <f>VLOOKUP(A2060,'[5]Lookup Tables'!$A$2:$D$1434,3,FALSE)</f>
        <v>0.9</v>
      </c>
      <c r="E2060" s="4">
        <f>VLOOKUP(A2060,'[5]Lookup Tables'!$A$2:$D$1434,4,FALSE)</f>
        <v>7250000</v>
      </c>
      <c r="F2060" s="6">
        <f t="shared" si="33"/>
        <v>7817244.1726521207</v>
      </c>
    </row>
    <row r="2061" spans="1:6" x14ac:dyDescent="0.2">
      <c r="A2061" t="s">
        <v>788</v>
      </c>
      <c r="B2061">
        <v>2.57</v>
      </c>
      <c r="C2061">
        <f>VLOOKUP(A2061,'[5]Lookup Tables'!$A$2:$D$1434,2,FALSE)</f>
        <v>11</v>
      </c>
      <c r="D2061">
        <f>VLOOKUP(A2061,'[5]Lookup Tables'!$A$2:$D$1434,3,FALSE)</f>
        <v>0.7</v>
      </c>
      <c r="E2061" s="4">
        <f>VLOOKUP(A2061,'[5]Lookup Tables'!$A$2:$D$1434,4,FALSE)</f>
        <v>7500000</v>
      </c>
      <c r="F2061" s="6">
        <f t="shared" si="33"/>
        <v>8086804.3165366771</v>
      </c>
    </row>
    <row r="2062" spans="1:6" x14ac:dyDescent="0.2">
      <c r="A2062" t="s">
        <v>205</v>
      </c>
      <c r="B2062">
        <v>3.7</v>
      </c>
      <c r="C2062">
        <f>VLOOKUP(A2062,'[5]Lookup Tables'!$A$2:$D$1434,2,FALSE)</f>
        <v>5</v>
      </c>
      <c r="D2062">
        <f>VLOOKUP(A2062,'[5]Lookup Tables'!$A$2:$D$1434,3,FALSE)</f>
        <v>2</v>
      </c>
      <c r="E2062" s="4">
        <f>VLOOKUP(A2062,'[5]Lookup Tables'!$A$2:$D$1434,4,FALSE)</f>
        <v>5925000</v>
      </c>
      <c r="F2062" s="6">
        <f t="shared" si="33"/>
        <v>6388575.4100639746</v>
      </c>
    </row>
    <row r="2063" spans="1:6" x14ac:dyDescent="0.2">
      <c r="A2063" t="s">
        <v>700</v>
      </c>
      <c r="B2063">
        <v>3.81</v>
      </c>
      <c r="C2063">
        <f>VLOOKUP(A2063,'[5]Lookup Tables'!$A$2:$D$1434,2,FALSE)</f>
        <v>5</v>
      </c>
      <c r="D2063">
        <f>VLOOKUP(A2063,'[5]Lookup Tables'!$A$2:$D$1434,3,FALSE)</f>
        <v>-0.3</v>
      </c>
      <c r="E2063" s="4">
        <f>VLOOKUP(A2063,'[5]Lookup Tables'!$A$2:$D$1434,4,FALSE)</f>
        <v>1200000</v>
      </c>
      <c r="F2063" s="6">
        <f t="shared" si="33"/>
        <v>1293888.6906458684</v>
      </c>
    </row>
    <row r="2064" spans="1:6" x14ac:dyDescent="0.2">
      <c r="A2064" t="s">
        <v>789</v>
      </c>
      <c r="B2064">
        <v>3.65</v>
      </c>
      <c r="C2064">
        <f>VLOOKUP(A2064,'[5]Lookup Tables'!$A$2:$D$1434,2,FALSE)</f>
        <v>13</v>
      </c>
      <c r="D2064">
        <f>VLOOKUP(A2064,'[5]Lookup Tables'!$A$2:$D$1434,3,FALSE)</f>
        <v>1</v>
      </c>
      <c r="E2064" s="4">
        <f>VLOOKUP(A2064,'[5]Lookup Tables'!$A$2:$D$1434,4,FALSE)</f>
        <v>25000000</v>
      </c>
      <c r="F2064" s="6">
        <f t="shared" si="33"/>
        <v>26956014.388455585</v>
      </c>
    </row>
    <row r="2065" spans="1:6" x14ac:dyDescent="0.2">
      <c r="A2065" t="s">
        <v>598</v>
      </c>
      <c r="B2065">
        <v>4.74</v>
      </c>
      <c r="C2065">
        <f>VLOOKUP(A2065,'[5]Lookup Tables'!$A$2:$D$1434,2,FALSE)</f>
        <v>8</v>
      </c>
      <c r="D2065">
        <f>VLOOKUP(A2065,'[5]Lookup Tables'!$A$2:$D$1434,3,FALSE)</f>
        <v>-1.2</v>
      </c>
      <c r="E2065" s="4">
        <f>VLOOKUP(A2065,'[5]Lookup Tables'!$A$2:$D$1434,4,FALSE)</f>
        <v>17000000</v>
      </c>
      <c r="F2065" s="6">
        <f t="shared" si="33"/>
        <v>18330089.784149807</v>
      </c>
    </row>
    <row r="2066" spans="1:6" x14ac:dyDescent="0.2">
      <c r="A2066" t="s">
        <v>790</v>
      </c>
      <c r="B2066">
        <v>11.57</v>
      </c>
      <c r="C2066">
        <f>VLOOKUP(A2066,'[5]Lookup Tables'!$A$2:$D$1434,2,FALSE)</f>
        <v>5</v>
      </c>
      <c r="D2066">
        <f>VLOOKUP(A2066,'[5]Lookup Tables'!$A$2:$D$1434,3,FALSE)</f>
        <v>-0.1</v>
      </c>
      <c r="E2066" s="4">
        <f>VLOOKUP(A2066,'[5]Lookup Tables'!$A$2:$D$1434,4,FALSE)</f>
        <v>512300</v>
      </c>
      <c r="F2066" s="6">
        <f t="shared" si="33"/>
        <v>552382.64684823202</v>
      </c>
    </row>
    <row r="2067" spans="1:6" x14ac:dyDescent="0.2">
      <c r="A2067" t="s">
        <v>791</v>
      </c>
      <c r="B2067">
        <v>5.03</v>
      </c>
      <c r="C2067">
        <f>VLOOKUP(A2067,'[5]Lookup Tables'!$A$2:$D$1434,2,FALSE)</f>
        <v>8</v>
      </c>
      <c r="D2067">
        <f>VLOOKUP(A2067,'[5]Lookup Tables'!$A$2:$D$1434,3,FALSE)</f>
        <v>-0.6</v>
      </c>
      <c r="E2067" s="4">
        <f>VLOOKUP(A2067,'[5]Lookup Tables'!$A$2:$D$1434,4,FALSE)</f>
        <v>4000000</v>
      </c>
      <c r="F2067" s="6">
        <f t="shared" si="33"/>
        <v>4312962.3021528944</v>
      </c>
    </row>
    <row r="2068" spans="1:6" x14ac:dyDescent="0.2">
      <c r="A2068" t="s">
        <v>209</v>
      </c>
      <c r="B2068">
        <v>3.38</v>
      </c>
      <c r="C2068">
        <f>VLOOKUP(A2068,'[5]Lookup Tables'!$A$2:$D$1434,2,FALSE)</f>
        <v>9</v>
      </c>
      <c r="D2068">
        <f>VLOOKUP(A2068,'[5]Lookup Tables'!$A$2:$D$1434,3,FALSE)</f>
        <v>1.3</v>
      </c>
      <c r="E2068" s="4">
        <f>VLOOKUP(A2068,'[5]Lookup Tables'!$A$2:$D$1434,4,FALSE)</f>
        <v>6000000</v>
      </c>
      <c r="F2068" s="6">
        <f t="shared" si="33"/>
        <v>6469443.4532293407</v>
      </c>
    </row>
    <row r="2069" spans="1:6" x14ac:dyDescent="0.2">
      <c r="A2069" t="s">
        <v>495</v>
      </c>
      <c r="B2069">
        <v>3.91</v>
      </c>
      <c r="C2069">
        <f>VLOOKUP(A2069,'[5]Lookup Tables'!$A$2:$D$1434,2,FALSE)</f>
        <v>4</v>
      </c>
      <c r="D2069">
        <f>VLOOKUP(A2069,'[5]Lookup Tables'!$A$2:$D$1434,3,FALSE)</f>
        <v>0.4</v>
      </c>
      <c r="E2069" s="4">
        <f>VLOOKUP(A2069,'[5]Lookup Tables'!$A$2:$D$1434,4,FALSE)</f>
        <v>513000</v>
      </c>
      <c r="F2069" s="6">
        <f t="shared" si="33"/>
        <v>553137.41525110882</v>
      </c>
    </row>
    <row r="2070" spans="1:6" x14ac:dyDescent="0.2">
      <c r="A2070" t="s">
        <v>212</v>
      </c>
      <c r="B2070">
        <v>6.84</v>
      </c>
      <c r="C2070">
        <f>VLOOKUP(A2070,'[5]Lookup Tables'!$A$2:$D$1434,2,FALSE)</f>
        <v>9</v>
      </c>
      <c r="D2070">
        <f>VLOOKUP(A2070,'[5]Lookup Tables'!$A$2:$D$1434,3,FALSE)</f>
        <v>-1</v>
      </c>
      <c r="E2070" s="4">
        <f>VLOOKUP(A2070,'[5]Lookup Tables'!$A$2:$D$1434,4,FALSE)</f>
        <v>4750000</v>
      </c>
      <c r="F2070" s="6">
        <f t="shared" si="33"/>
        <v>5121642.7338065635</v>
      </c>
    </row>
    <row r="2071" spans="1:6" x14ac:dyDescent="0.2">
      <c r="A2071" t="s">
        <v>702</v>
      </c>
      <c r="B2071">
        <v>3.54</v>
      </c>
      <c r="C2071">
        <f>VLOOKUP(A2071,'[5]Lookup Tables'!$A$2:$D$1434,2,FALSE)</f>
        <v>14</v>
      </c>
      <c r="D2071">
        <f>VLOOKUP(A2071,'[5]Lookup Tables'!$A$2:$D$1434,3,FALSE)</f>
        <v>2.2000000000000002</v>
      </c>
      <c r="E2071" s="4">
        <f>VLOOKUP(A2071,'[5]Lookup Tables'!$A$2:$D$1434,4,FALSE)</f>
        <v>11000000</v>
      </c>
      <c r="F2071" s="6">
        <f t="shared" si="33"/>
        <v>11860646.330920458</v>
      </c>
    </row>
    <row r="2072" spans="1:6" x14ac:dyDescent="0.2">
      <c r="A2072" t="s">
        <v>600</v>
      </c>
      <c r="B2072">
        <v>3.11</v>
      </c>
      <c r="C2072">
        <f>VLOOKUP(A2072,'[5]Lookup Tables'!$A$2:$D$1434,2,FALSE)</f>
        <v>12</v>
      </c>
      <c r="D2072">
        <f>VLOOKUP(A2072,'[5]Lookup Tables'!$A$2:$D$1434,3,FALSE)</f>
        <v>0.4</v>
      </c>
      <c r="E2072" s="4">
        <f>VLOOKUP(A2072,'[5]Lookup Tables'!$A$2:$D$1434,4,FALSE)</f>
        <v>4000000</v>
      </c>
      <c r="F2072" s="6">
        <f t="shared" si="33"/>
        <v>4312962.3021528944</v>
      </c>
    </row>
    <row r="2073" spans="1:6" x14ac:dyDescent="0.2">
      <c r="A2073" t="s">
        <v>792</v>
      </c>
      <c r="B2073">
        <v>11.37</v>
      </c>
      <c r="C2073">
        <f>VLOOKUP(A2073,'[5]Lookup Tables'!$A$2:$D$1434,2,FALSE)</f>
        <v>6</v>
      </c>
      <c r="D2073">
        <f>VLOOKUP(A2073,'[5]Lookup Tables'!$A$2:$D$1434,3,FALSE)</f>
        <v>-0.3</v>
      </c>
      <c r="E2073" s="4">
        <f>VLOOKUP(A2073,'[5]Lookup Tables'!$A$2:$D$1434,4,FALSE)</f>
        <v>2200000</v>
      </c>
      <c r="F2073" s="6">
        <f t="shared" si="33"/>
        <v>2372129.266184092</v>
      </c>
    </row>
    <row r="2074" spans="1:6" x14ac:dyDescent="0.2">
      <c r="A2074" t="s">
        <v>496</v>
      </c>
      <c r="B2074">
        <v>3.15</v>
      </c>
      <c r="C2074">
        <f>VLOOKUP(A2074,'[5]Lookup Tables'!$A$2:$D$1434,2,FALSE)</f>
        <v>3</v>
      </c>
      <c r="D2074">
        <f>VLOOKUP(A2074,'[5]Lookup Tables'!$A$2:$D$1434,3,FALSE)</f>
        <v>1.1000000000000001</v>
      </c>
      <c r="E2074" s="4">
        <f>VLOOKUP(A2074,'[5]Lookup Tables'!$A$2:$D$1434,4,FALSE)</f>
        <v>512400</v>
      </c>
      <c r="F2074" s="6">
        <f t="shared" si="33"/>
        <v>552490.4709057858</v>
      </c>
    </row>
    <row r="2075" spans="1:6" x14ac:dyDescent="0.2">
      <c r="A2075" t="s">
        <v>793</v>
      </c>
      <c r="B2075">
        <v>5.64</v>
      </c>
      <c r="C2075">
        <f>VLOOKUP(A2075,'[5]Lookup Tables'!$A$2:$D$1434,2,FALSE)</f>
        <v>4</v>
      </c>
      <c r="D2075">
        <f>VLOOKUP(A2075,'[5]Lookup Tables'!$A$2:$D$1434,3,FALSE)</f>
        <v>-0.4</v>
      </c>
      <c r="E2075" s="4">
        <f>VLOOKUP(A2075,'[5]Lookup Tables'!$A$2:$D$1434,4,FALSE)</f>
        <v>504200</v>
      </c>
      <c r="F2075" s="6">
        <f t="shared" si="33"/>
        <v>543648.89818637236</v>
      </c>
    </row>
    <row r="2076" spans="1:6" x14ac:dyDescent="0.2">
      <c r="A2076" t="s">
        <v>794</v>
      </c>
      <c r="B2076">
        <v>5</v>
      </c>
      <c r="C2076">
        <f>VLOOKUP(A2076,'[5]Lookup Tables'!$A$2:$D$1434,2,FALSE)</f>
        <v>3</v>
      </c>
      <c r="D2076">
        <f>VLOOKUP(A2076,'[5]Lookup Tables'!$A$2:$D$1434,3,FALSE)</f>
        <v>0</v>
      </c>
      <c r="E2076" s="4">
        <f>VLOOKUP(A2076,'[5]Lookup Tables'!$A$2:$D$1434,4,FALSE)</f>
        <v>508800</v>
      </c>
      <c r="F2076" s="6">
        <f t="shared" si="33"/>
        <v>548608.80483384826</v>
      </c>
    </row>
    <row r="2077" spans="1:6" x14ac:dyDescent="0.2">
      <c r="A2077" t="s">
        <v>497</v>
      </c>
      <c r="B2077">
        <v>4.33</v>
      </c>
      <c r="C2077">
        <f>VLOOKUP(A2077,'[5]Lookup Tables'!$A$2:$D$1434,2,FALSE)</f>
        <v>4</v>
      </c>
      <c r="D2077">
        <f>VLOOKUP(A2077,'[5]Lookup Tables'!$A$2:$D$1434,3,FALSE)</f>
        <v>1.5</v>
      </c>
      <c r="E2077" s="4">
        <f>VLOOKUP(A2077,'[5]Lookup Tables'!$A$2:$D$1434,4,FALSE)</f>
        <v>502000</v>
      </c>
      <c r="F2077" s="6">
        <f t="shared" si="33"/>
        <v>541276.76892018819</v>
      </c>
    </row>
    <row r="2078" spans="1:6" x14ac:dyDescent="0.2">
      <c r="A2078" t="s">
        <v>498</v>
      </c>
      <c r="B2078">
        <v>2.74</v>
      </c>
      <c r="C2078">
        <f>VLOOKUP(A2078,'[5]Lookup Tables'!$A$2:$D$1434,2,FALSE)</f>
        <v>4</v>
      </c>
      <c r="D2078">
        <f>VLOOKUP(A2078,'[5]Lookup Tables'!$A$2:$D$1434,3,FALSE)</f>
        <v>3.5</v>
      </c>
      <c r="E2078" s="4">
        <f>VLOOKUP(A2078,'[5]Lookup Tables'!$A$2:$D$1434,4,FALSE)</f>
        <v>535000</v>
      </c>
      <c r="F2078" s="6">
        <f t="shared" si="33"/>
        <v>576858.70791294973</v>
      </c>
    </row>
    <row r="2079" spans="1:6" x14ac:dyDescent="0.2">
      <c r="A2079" t="s">
        <v>499</v>
      </c>
      <c r="B2079">
        <v>2.58</v>
      </c>
      <c r="C2079">
        <f>VLOOKUP(A2079,'[5]Lookup Tables'!$A$2:$D$1434,2,FALSE)</f>
        <v>3</v>
      </c>
      <c r="D2079">
        <f>VLOOKUP(A2079,'[5]Lookup Tables'!$A$2:$D$1434,3,FALSE)</f>
        <v>1.5</v>
      </c>
      <c r="E2079" s="4">
        <f>VLOOKUP(A2079,'[5]Lookup Tables'!$A$2:$D$1434,4,FALSE)</f>
        <v>505000</v>
      </c>
      <c r="F2079" s="6">
        <f t="shared" si="33"/>
        <v>544511.49064680294</v>
      </c>
    </row>
    <row r="2080" spans="1:6" x14ac:dyDescent="0.2">
      <c r="A2080" t="s">
        <v>795</v>
      </c>
      <c r="B2080">
        <v>4.84</v>
      </c>
      <c r="C2080">
        <f>VLOOKUP(A2080,'[5]Lookup Tables'!$A$2:$D$1434,2,FALSE)</f>
        <v>10</v>
      </c>
      <c r="D2080">
        <f>VLOOKUP(A2080,'[5]Lookup Tables'!$A$2:$D$1434,3,FALSE)</f>
        <v>-0.8</v>
      </c>
      <c r="E2080" s="4">
        <f>VLOOKUP(A2080,'[5]Lookup Tables'!$A$2:$D$1434,4,FALSE)</f>
        <v>1500000</v>
      </c>
      <c r="F2080" s="6">
        <f t="shared" si="33"/>
        <v>1617360.8633073352</v>
      </c>
    </row>
    <row r="2081" spans="1:6" x14ac:dyDescent="0.2">
      <c r="A2081" t="s">
        <v>603</v>
      </c>
      <c r="B2081">
        <v>2.91</v>
      </c>
      <c r="C2081">
        <f>VLOOKUP(A2081,'[5]Lookup Tables'!$A$2:$D$1434,2,FALSE)</f>
        <v>2</v>
      </c>
      <c r="D2081">
        <f>VLOOKUP(A2081,'[5]Lookup Tables'!$A$2:$D$1434,3,FALSE)</f>
        <v>0.9</v>
      </c>
      <c r="E2081" s="4">
        <f>VLOOKUP(A2081,'[5]Lookup Tables'!$A$2:$D$1434,4,FALSE)</f>
        <v>509000</v>
      </c>
      <c r="F2081" s="6">
        <f t="shared" si="33"/>
        <v>548824.45294895582</v>
      </c>
    </row>
    <row r="2082" spans="1:6" x14ac:dyDescent="0.2">
      <c r="A2082" t="s">
        <v>796</v>
      </c>
      <c r="B2082">
        <v>8.1</v>
      </c>
      <c r="C2082">
        <f>VLOOKUP(A2082,'[5]Lookup Tables'!$A$2:$D$1434,2,FALSE)</f>
        <v>9</v>
      </c>
      <c r="D2082">
        <f>VLOOKUP(A2082,'[5]Lookup Tables'!$A$2:$D$1434,3,FALSE)</f>
        <v>-0.7</v>
      </c>
      <c r="E2082" s="4">
        <f>VLOOKUP(A2082,'[5]Lookup Tables'!$A$2:$D$1434,4,FALSE)</f>
        <v>1250000</v>
      </c>
      <c r="F2082" s="6">
        <f t="shared" si="33"/>
        <v>1347800.7194227793</v>
      </c>
    </row>
    <row r="2083" spans="1:6" x14ac:dyDescent="0.2">
      <c r="A2083" t="s">
        <v>797</v>
      </c>
      <c r="B2083">
        <v>12.79</v>
      </c>
      <c r="C2083">
        <f>VLOOKUP(A2083,'[5]Lookup Tables'!$A$2:$D$1434,2,FALSE)</f>
        <v>3</v>
      </c>
      <c r="D2083">
        <f>VLOOKUP(A2083,'[5]Lookup Tables'!$A$2:$D$1434,3,FALSE)</f>
        <v>-0.6</v>
      </c>
      <c r="E2083" s="4">
        <f>VLOOKUP(A2083,'[5]Lookup Tables'!$A$2:$D$1434,4,FALSE)</f>
        <v>501000</v>
      </c>
      <c r="F2083" s="6">
        <f t="shared" si="33"/>
        <v>540198.52834464994</v>
      </c>
    </row>
    <row r="2084" spans="1:6" x14ac:dyDescent="0.2">
      <c r="A2084" t="s">
        <v>798</v>
      </c>
      <c r="B2084">
        <v>7.71</v>
      </c>
      <c r="C2084">
        <f>VLOOKUP(A2084,'[5]Lookup Tables'!$A$2:$D$1434,2,FALSE)</f>
        <v>9</v>
      </c>
      <c r="D2084">
        <f>VLOOKUP(A2084,'[5]Lookup Tables'!$A$2:$D$1434,3,FALSE)</f>
        <v>-0.6</v>
      </c>
      <c r="E2084" s="4">
        <f>VLOOKUP(A2084,'[5]Lookup Tables'!$A$2:$D$1434,4,FALSE)</f>
        <v>5500000</v>
      </c>
      <c r="F2084" s="6">
        <f t="shared" si="33"/>
        <v>5930323.1654602289</v>
      </c>
    </row>
    <row r="2085" spans="1:6" x14ac:dyDescent="0.2">
      <c r="A2085" t="s">
        <v>799</v>
      </c>
      <c r="B2085">
        <v>4.5</v>
      </c>
      <c r="C2085">
        <f>VLOOKUP(A2085,'[5]Lookup Tables'!$A$2:$D$1434,2,FALSE)</f>
        <v>2</v>
      </c>
      <c r="D2085">
        <f>VLOOKUP(A2085,'[5]Lookup Tables'!$A$2:$D$1434,3,FALSE)</f>
        <v>0</v>
      </c>
      <c r="E2085" s="4">
        <f>VLOOKUP(A2085,'[5]Lookup Tables'!$A$2:$D$1434,4,FALSE)</f>
        <v>500000</v>
      </c>
      <c r="F2085" s="6">
        <f t="shared" si="33"/>
        <v>539120.2877691118</v>
      </c>
    </row>
    <row r="2086" spans="1:6" x14ac:dyDescent="0.2">
      <c r="A2086" t="s">
        <v>224</v>
      </c>
      <c r="B2086">
        <v>4.03</v>
      </c>
      <c r="C2086">
        <f>VLOOKUP(A2086,'[5]Lookup Tables'!$A$2:$D$1434,2,FALSE)</f>
        <v>2</v>
      </c>
      <c r="D2086">
        <f>VLOOKUP(A2086,'[5]Lookup Tables'!$A$2:$D$1434,3,FALSE)</f>
        <v>0.1</v>
      </c>
      <c r="E2086" s="4">
        <f>VLOOKUP(A2086,'[5]Lookup Tables'!$A$2:$D$1434,4,FALSE)</f>
        <v>505000</v>
      </c>
      <c r="F2086" s="6">
        <f t="shared" si="33"/>
        <v>544511.49064680294</v>
      </c>
    </row>
    <row r="2087" spans="1:6" x14ac:dyDescent="0.2">
      <c r="A2087" t="s">
        <v>705</v>
      </c>
      <c r="B2087">
        <v>5.88</v>
      </c>
      <c r="C2087">
        <f>VLOOKUP(A2087,'[5]Lookup Tables'!$A$2:$D$1434,2,FALSE)</f>
        <v>7</v>
      </c>
      <c r="D2087">
        <f>VLOOKUP(A2087,'[5]Lookup Tables'!$A$2:$D$1434,3,FALSE)</f>
        <v>-0.8</v>
      </c>
      <c r="E2087" s="4">
        <f>VLOOKUP(A2087,'[5]Lookup Tables'!$A$2:$D$1434,4,FALSE)</f>
        <v>9762500</v>
      </c>
      <c r="F2087" s="6">
        <f t="shared" si="33"/>
        <v>10526323.618691908</v>
      </c>
    </row>
    <row r="2088" spans="1:6" x14ac:dyDescent="0.2">
      <c r="A2088" t="s">
        <v>705</v>
      </c>
      <c r="B2088">
        <v>5.51</v>
      </c>
      <c r="C2088">
        <f>VLOOKUP(A2088,'[5]Lookup Tables'!$A$2:$D$1434,2,FALSE)</f>
        <v>7</v>
      </c>
      <c r="D2088">
        <f>VLOOKUP(A2088,'[5]Lookup Tables'!$A$2:$D$1434,3,FALSE)</f>
        <v>-0.8</v>
      </c>
      <c r="E2088" s="4">
        <f>VLOOKUP(A2088,'[5]Lookup Tables'!$A$2:$D$1434,4,FALSE)</f>
        <v>9762500</v>
      </c>
      <c r="F2088" s="6">
        <f t="shared" si="33"/>
        <v>10526323.618691908</v>
      </c>
    </row>
    <row r="2089" spans="1:6" x14ac:dyDescent="0.2">
      <c r="A2089" t="s">
        <v>705</v>
      </c>
      <c r="B2089">
        <v>7.04</v>
      </c>
      <c r="C2089">
        <f>VLOOKUP(A2089,'[5]Lookup Tables'!$A$2:$D$1434,2,FALSE)</f>
        <v>7</v>
      </c>
      <c r="D2089">
        <f>VLOOKUP(A2089,'[5]Lookup Tables'!$A$2:$D$1434,3,FALSE)</f>
        <v>-0.8</v>
      </c>
      <c r="E2089" s="4">
        <f>VLOOKUP(A2089,'[5]Lookup Tables'!$A$2:$D$1434,4,FALSE)</f>
        <v>9762500</v>
      </c>
      <c r="F2089" s="6">
        <f t="shared" si="33"/>
        <v>10526323.618691908</v>
      </c>
    </row>
    <row r="2090" spans="1:6" x14ac:dyDescent="0.2">
      <c r="A2090" t="s">
        <v>800</v>
      </c>
      <c r="B2090">
        <v>3.89</v>
      </c>
      <c r="C2090">
        <f>VLOOKUP(A2090,'[5]Lookup Tables'!$A$2:$D$1434,2,FALSE)</f>
        <v>8</v>
      </c>
      <c r="D2090">
        <f>VLOOKUP(A2090,'[5]Lookup Tables'!$A$2:$D$1434,3,FALSE)</f>
        <v>0.3</v>
      </c>
      <c r="E2090" s="4">
        <f>VLOOKUP(A2090,'[5]Lookup Tables'!$A$2:$D$1434,4,FALSE)</f>
        <v>1500000</v>
      </c>
      <c r="F2090" s="6">
        <f t="shared" si="33"/>
        <v>1617360.8633073352</v>
      </c>
    </row>
    <row r="2091" spans="1:6" x14ac:dyDescent="0.2">
      <c r="A2091" t="s">
        <v>801</v>
      </c>
      <c r="B2091">
        <v>1.04</v>
      </c>
      <c r="C2091">
        <f>VLOOKUP(A2091,'[5]Lookup Tables'!$A$2:$D$1434,2,FALSE)</f>
        <v>4</v>
      </c>
      <c r="D2091">
        <f>VLOOKUP(A2091,'[5]Lookup Tables'!$A$2:$D$1434,3,FALSE)</f>
        <v>0.3</v>
      </c>
      <c r="E2091" s="4">
        <f>VLOOKUP(A2091,'[5]Lookup Tables'!$A$2:$D$1434,4,FALSE)</f>
        <v>520000</v>
      </c>
      <c r="F2091" s="6">
        <f t="shared" si="33"/>
        <v>560685.09927987633</v>
      </c>
    </row>
    <row r="2092" spans="1:6" x14ac:dyDescent="0.2">
      <c r="A2092" t="s">
        <v>706</v>
      </c>
      <c r="B2092">
        <v>3.48</v>
      </c>
      <c r="C2092">
        <f>VLOOKUP(A2092,'[5]Lookup Tables'!$A$2:$D$1434,2,FALSE)</f>
        <v>6</v>
      </c>
      <c r="D2092">
        <f>VLOOKUP(A2092,'[5]Lookup Tables'!$A$2:$D$1434,3,FALSE)</f>
        <v>0.1</v>
      </c>
      <c r="E2092" s="4">
        <f>VLOOKUP(A2092,'[5]Lookup Tables'!$A$2:$D$1434,4,FALSE)</f>
        <v>2400000</v>
      </c>
      <c r="F2092" s="6">
        <f t="shared" si="33"/>
        <v>2587777.3812917368</v>
      </c>
    </row>
    <row r="2093" spans="1:6" x14ac:dyDescent="0.2">
      <c r="A2093" t="s">
        <v>227</v>
      </c>
      <c r="B2093">
        <v>4.6500000000000004</v>
      </c>
      <c r="C2093">
        <f>VLOOKUP(A2093,'[5]Lookup Tables'!$A$2:$D$1434,2,FALSE)</f>
        <v>2</v>
      </c>
      <c r="D2093">
        <f>VLOOKUP(A2093,'[5]Lookup Tables'!$A$2:$D$1434,3,FALSE)</f>
        <v>-0.6</v>
      </c>
      <c r="E2093" s="4">
        <f>VLOOKUP(A2093,'[5]Lookup Tables'!$A$2:$D$1434,4,FALSE)</f>
        <v>504600</v>
      </c>
      <c r="F2093" s="6">
        <f t="shared" si="33"/>
        <v>544080.19441658759</v>
      </c>
    </row>
    <row r="2094" spans="1:6" x14ac:dyDescent="0.2">
      <c r="A2094" t="s">
        <v>802</v>
      </c>
      <c r="B2094">
        <v>3.48</v>
      </c>
      <c r="C2094">
        <f>VLOOKUP(A2094,'[5]Lookup Tables'!$A$2:$D$1434,2,FALSE)</f>
        <v>6</v>
      </c>
      <c r="D2094">
        <f>VLOOKUP(A2094,'[5]Lookup Tables'!$A$2:$D$1434,3,FALSE)</f>
        <v>0.1</v>
      </c>
      <c r="E2094" s="4">
        <f>VLOOKUP(A2094,'[5]Lookup Tables'!$A$2:$D$1434,4,FALSE)</f>
        <v>950000</v>
      </c>
      <c r="F2094" s="6">
        <f t="shared" si="33"/>
        <v>1024328.5467613123</v>
      </c>
    </row>
    <row r="2095" spans="1:6" x14ac:dyDescent="0.2">
      <c r="A2095" t="s">
        <v>230</v>
      </c>
      <c r="B2095">
        <v>5.23</v>
      </c>
      <c r="C2095">
        <f>VLOOKUP(A2095,'[5]Lookup Tables'!$A$2:$D$1434,2,FALSE)</f>
        <v>4</v>
      </c>
      <c r="D2095">
        <f>VLOOKUP(A2095,'[5]Lookup Tables'!$A$2:$D$1434,3,FALSE)</f>
        <v>-0.2</v>
      </c>
      <c r="E2095" s="4">
        <f>VLOOKUP(A2095,'[5]Lookup Tables'!$A$2:$D$1434,4,FALSE)</f>
        <v>504500</v>
      </c>
      <c r="F2095" s="6">
        <f t="shared" si="33"/>
        <v>543972.37035903381</v>
      </c>
    </row>
    <row r="2096" spans="1:6" x14ac:dyDescent="0.2">
      <c r="A2096" t="s">
        <v>231</v>
      </c>
      <c r="B2096">
        <v>4.05</v>
      </c>
      <c r="C2096">
        <f>VLOOKUP(A2096,'[5]Lookup Tables'!$A$2:$D$1434,2,FALSE)</f>
        <v>9</v>
      </c>
      <c r="D2096">
        <f>VLOOKUP(A2096,'[5]Lookup Tables'!$A$2:$D$1434,3,FALSE)</f>
        <v>1.6</v>
      </c>
      <c r="E2096" s="4">
        <f>VLOOKUP(A2096,'[5]Lookup Tables'!$A$2:$D$1434,4,FALSE)</f>
        <v>10250000</v>
      </c>
      <c r="F2096" s="6">
        <f t="shared" si="33"/>
        <v>11051965.899266789</v>
      </c>
    </row>
    <row r="2097" spans="1:6" x14ac:dyDescent="0.2">
      <c r="A2097" t="s">
        <v>231</v>
      </c>
      <c r="B2097">
        <v>5.01</v>
      </c>
      <c r="C2097">
        <f>VLOOKUP(A2097,'[5]Lookup Tables'!$A$2:$D$1434,2,FALSE)</f>
        <v>9</v>
      </c>
      <c r="D2097">
        <f>VLOOKUP(A2097,'[5]Lookup Tables'!$A$2:$D$1434,3,FALSE)</f>
        <v>1.6</v>
      </c>
      <c r="E2097" s="4">
        <f>VLOOKUP(A2097,'[5]Lookup Tables'!$A$2:$D$1434,4,FALSE)</f>
        <v>10250000</v>
      </c>
      <c r="F2097" s="6">
        <f t="shared" si="33"/>
        <v>11051965.899266789</v>
      </c>
    </row>
    <row r="2098" spans="1:6" x14ac:dyDescent="0.2">
      <c r="A2098" t="s">
        <v>231</v>
      </c>
      <c r="B2098">
        <v>2.89</v>
      </c>
      <c r="C2098">
        <f>VLOOKUP(A2098,'[5]Lookup Tables'!$A$2:$D$1434,2,FALSE)</f>
        <v>9</v>
      </c>
      <c r="D2098">
        <f>VLOOKUP(A2098,'[5]Lookup Tables'!$A$2:$D$1434,3,FALSE)</f>
        <v>1.6</v>
      </c>
      <c r="E2098" s="4">
        <f>VLOOKUP(A2098,'[5]Lookup Tables'!$A$2:$D$1434,4,FALSE)</f>
        <v>10250000</v>
      </c>
      <c r="F2098" s="6">
        <f t="shared" si="33"/>
        <v>11051965.899266789</v>
      </c>
    </row>
    <row r="2099" spans="1:6" x14ac:dyDescent="0.2">
      <c r="A2099" t="s">
        <v>233</v>
      </c>
      <c r="B2099">
        <v>2.76</v>
      </c>
      <c r="C2099">
        <f>VLOOKUP(A2099,'[5]Lookup Tables'!$A$2:$D$1434,2,FALSE)</f>
        <v>2</v>
      </c>
      <c r="D2099">
        <f>VLOOKUP(A2099,'[5]Lookup Tables'!$A$2:$D$1434,3,FALSE)</f>
        <v>0.5</v>
      </c>
      <c r="E2099" s="4">
        <f>VLOOKUP(A2099,'[5]Lookup Tables'!$A$2:$D$1434,4,FALSE)</f>
        <v>505500</v>
      </c>
      <c r="F2099" s="6">
        <f t="shared" si="33"/>
        <v>545050.61093457195</v>
      </c>
    </row>
    <row r="2100" spans="1:6" x14ac:dyDescent="0.2">
      <c r="A2100" t="s">
        <v>234</v>
      </c>
      <c r="B2100">
        <v>1.89</v>
      </c>
      <c r="C2100">
        <f>VLOOKUP(A2100,'[5]Lookup Tables'!$A$2:$D$1434,2,FALSE)</f>
        <v>5</v>
      </c>
      <c r="D2100">
        <f>VLOOKUP(A2100,'[5]Lookup Tables'!$A$2:$D$1434,3,FALSE)</f>
        <v>2.7</v>
      </c>
      <c r="E2100" s="4">
        <f>VLOOKUP(A2100,'[5]Lookup Tables'!$A$2:$D$1434,4,FALSE)</f>
        <v>1450000</v>
      </c>
      <c r="F2100" s="6">
        <f t="shared" si="33"/>
        <v>1563448.8345304239</v>
      </c>
    </row>
    <row r="2101" spans="1:6" x14ac:dyDescent="0.2">
      <c r="A2101" t="s">
        <v>501</v>
      </c>
      <c r="B2101">
        <v>4.17</v>
      </c>
      <c r="C2101">
        <f>VLOOKUP(A2101,'[5]Lookup Tables'!$A$2:$D$1434,2,FALSE)</f>
        <v>7</v>
      </c>
      <c r="D2101">
        <f>VLOOKUP(A2101,'[5]Lookup Tables'!$A$2:$D$1434,3,FALSE)</f>
        <v>0.4</v>
      </c>
      <c r="E2101" s="4">
        <f>VLOOKUP(A2101,'[5]Lookup Tables'!$A$2:$D$1434,4,FALSE)</f>
        <v>1500000</v>
      </c>
      <c r="F2101" s="6">
        <f t="shared" si="33"/>
        <v>1617360.8633073352</v>
      </c>
    </row>
    <row r="2102" spans="1:6" x14ac:dyDescent="0.2">
      <c r="A2102" t="s">
        <v>708</v>
      </c>
      <c r="B2102">
        <v>2.68</v>
      </c>
      <c r="C2102">
        <f>VLOOKUP(A2102,'[5]Lookup Tables'!$A$2:$D$1434,2,FALSE)</f>
        <v>2</v>
      </c>
      <c r="D2102">
        <f>VLOOKUP(A2102,'[5]Lookup Tables'!$A$2:$D$1434,3,FALSE)</f>
        <v>0.9</v>
      </c>
      <c r="E2102" s="4">
        <f>VLOOKUP(A2102,'[5]Lookup Tables'!$A$2:$D$1434,4,FALSE)</f>
        <v>512600</v>
      </c>
      <c r="F2102" s="6">
        <f t="shared" si="33"/>
        <v>552706.11902089335</v>
      </c>
    </row>
    <row r="2103" spans="1:6" x14ac:dyDescent="0.2">
      <c r="A2103" t="s">
        <v>803</v>
      </c>
      <c r="B2103">
        <v>5.79</v>
      </c>
      <c r="C2103">
        <f>VLOOKUP(A2103,'[5]Lookup Tables'!$A$2:$D$1434,2,FALSE)</f>
        <v>6</v>
      </c>
      <c r="D2103">
        <f>VLOOKUP(A2103,'[5]Lookup Tables'!$A$2:$D$1434,3,FALSE)</f>
        <v>-0.8</v>
      </c>
      <c r="E2103" s="4">
        <f>VLOOKUP(A2103,'[5]Lookup Tables'!$A$2:$D$1434,4,FALSE)</f>
        <v>800000</v>
      </c>
      <c r="F2103" s="6">
        <f t="shared" si="33"/>
        <v>862592.46043057879</v>
      </c>
    </row>
    <row r="2104" spans="1:6" x14ac:dyDescent="0.2">
      <c r="A2104" t="s">
        <v>804</v>
      </c>
      <c r="B2104">
        <v>3.65</v>
      </c>
      <c r="C2104">
        <f>VLOOKUP(A2104,'[5]Lookup Tables'!$A$2:$D$1434,2,FALSE)</f>
        <v>4</v>
      </c>
      <c r="D2104">
        <f>VLOOKUP(A2104,'[5]Lookup Tables'!$A$2:$D$1434,3,FALSE)</f>
        <v>-0.1</v>
      </c>
      <c r="E2104" s="4">
        <f>VLOOKUP(A2104,'[5]Lookup Tables'!$A$2:$D$1434,4,FALSE)</f>
        <v>509675</v>
      </c>
      <c r="F2104" s="6">
        <f t="shared" si="33"/>
        <v>549552.26533744403</v>
      </c>
    </row>
    <row r="2105" spans="1:6" x14ac:dyDescent="0.2">
      <c r="A2105" t="s">
        <v>238</v>
      </c>
      <c r="B2105">
        <v>1.9</v>
      </c>
      <c r="C2105">
        <f>VLOOKUP(A2105,'[5]Lookup Tables'!$A$2:$D$1434,2,FALSE)</f>
        <v>6</v>
      </c>
      <c r="D2105">
        <f>VLOOKUP(A2105,'[5]Lookup Tables'!$A$2:$D$1434,3,FALSE)</f>
        <v>2.4</v>
      </c>
      <c r="E2105" s="4">
        <f>VLOOKUP(A2105,'[5]Lookup Tables'!$A$2:$D$1434,4,FALSE)</f>
        <v>2595000</v>
      </c>
      <c r="F2105" s="6">
        <f t="shared" si="33"/>
        <v>2798034.2935216902</v>
      </c>
    </row>
    <row r="2106" spans="1:6" x14ac:dyDescent="0.2">
      <c r="A2106" t="s">
        <v>503</v>
      </c>
      <c r="B2106">
        <v>4.34</v>
      </c>
      <c r="C2106">
        <f>VLOOKUP(A2106,'[5]Lookup Tables'!$A$2:$D$1434,2,FALSE)</f>
        <v>4</v>
      </c>
      <c r="D2106">
        <f>VLOOKUP(A2106,'[5]Lookup Tables'!$A$2:$D$1434,3,FALSE)</f>
        <v>0.8</v>
      </c>
      <c r="E2106" s="4">
        <f>VLOOKUP(A2106,'[5]Lookup Tables'!$A$2:$D$1434,4,FALSE)</f>
        <v>523500</v>
      </c>
      <c r="F2106" s="6">
        <f t="shared" si="33"/>
        <v>564458.94129426009</v>
      </c>
    </row>
    <row r="2107" spans="1:6" x14ac:dyDescent="0.2">
      <c r="A2107" t="s">
        <v>242</v>
      </c>
      <c r="B2107">
        <v>2.02</v>
      </c>
      <c r="C2107">
        <f>VLOOKUP(A2107,'[5]Lookup Tables'!$A$2:$D$1434,2,FALSE)</f>
        <v>9</v>
      </c>
      <c r="D2107">
        <f>VLOOKUP(A2107,'[5]Lookup Tables'!$A$2:$D$1434,3,FALSE)</f>
        <v>0.9</v>
      </c>
      <c r="E2107" s="4">
        <f>VLOOKUP(A2107,'[5]Lookup Tables'!$A$2:$D$1434,4,FALSE)</f>
        <v>1900000</v>
      </c>
      <c r="F2107" s="6">
        <f t="shared" ref="F2107:F2170" si="34">E2107*1.019*1.021*1.021*1.007*1.008</f>
        <v>2048657.0935226246</v>
      </c>
    </row>
    <row r="2108" spans="1:6" x14ac:dyDescent="0.2">
      <c r="A2108" t="s">
        <v>242</v>
      </c>
      <c r="B2108">
        <v>2.34</v>
      </c>
      <c r="C2108">
        <f>VLOOKUP(A2108,'[5]Lookup Tables'!$A$2:$D$1434,2,FALSE)</f>
        <v>9</v>
      </c>
      <c r="D2108">
        <f>VLOOKUP(A2108,'[5]Lookup Tables'!$A$2:$D$1434,3,FALSE)</f>
        <v>0.9</v>
      </c>
      <c r="E2108" s="4">
        <f>VLOOKUP(A2108,'[5]Lookup Tables'!$A$2:$D$1434,4,FALSE)</f>
        <v>1900000</v>
      </c>
      <c r="F2108" s="6">
        <f t="shared" si="34"/>
        <v>2048657.0935226246</v>
      </c>
    </row>
    <row r="2109" spans="1:6" x14ac:dyDescent="0.2">
      <c r="A2109" t="s">
        <v>242</v>
      </c>
      <c r="B2109">
        <v>1.35</v>
      </c>
      <c r="C2109">
        <f>VLOOKUP(A2109,'[5]Lookup Tables'!$A$2:$D$1434,2,FALSE)</f>
        <v>9</v>
      </c>
      <c r="D2109">
        <f>VLOOKUP(A2109,'[5]Lookup Tables'!$A$2:$D$1434,3,FALSE)</f>
        <v>0.9</v>
      </c>
      <c r="E2109" s="4">
        <f>VLOOKUP(A2109,'[5]Lookup Tables'!$A$2:$D$1434,4,FALSE)</f>
        <v>1900000</v>
      </c>
      <c r="F2109" s="6">
        <f t="shared" si="34"/>
        <v>2048657.0935226246</v>
      </c>
    </row>
    <row r="2110" spans="1:6" x14ac:dyDescent="0.2">
      <c r="A2110" t="s">
        <v>243</v>
      </c>
      <c r="B2110">
        <v>3.74</v>
      </c>
      <c r="C2110">
        <f>VLOOKUP(A2110,'[5]Lookup Tables'!$A$2:$D$1434,2,FALSE)</f>
        <v>3</v>
      </c>
      <c r="D2110">
        <f>VLOOKUP(A2110,'[5]Lookup Tables'!$A$2:$D$1434,3,FALSE)</f>
        <v>2.1</v>
      </c>
      <c r="E2110" s="4">
        <f>VLOOKUP(A2110,'[5]Lookup Tables'!$A$2:$D$1434,4,FALSE)</f>
        <v>521000</v>
      </c>
      <c r="F2110" s="6">
        <f t="shared" si="34"/>
        <v>561763.33985541447</v>
      </c>
    </row>
    <row r="2111" spans="1:6" x14ac:dyDescent="0.2">
      <c r="A2111" t="s">
        <v>246</v>
      </c>
      <c r="B2111">
        <v>4.7699999999999996</v>
      </c>
      <c r="C2111">
        <f>VLOOKUP(A2111,'[5]Lookup Tables'!$A$2:$D$1434,2,FALSE)</f>
        <v>5</v>
      </c>
      <c r="D2111">
        <f>VLOOKUP(A2111,'[5]Lookup Tables'!$A$2:$D$1434,3,FALSE)</f>
        <v>0.4</v>
      </c>
      <c r="E2111" s="4">
        <f>VLOOKUP(A2111,'[5]Lookup Tables'!$A$2:$D$1434,4,FALSE)</f>
        <v>3850000</v>
      </c>
      <c r="F2111" s="6">
        <f t="shared" si="34"/>
        <v>4151226.2158221607</v>
      </c>
    </row>
    <row r="2112" spans="1:6" x14ac:dyDescent="0.2">
      <c r="A2112" t="s">
        <v>251</v>
      </c>
      <c r="B2112">
        <v>2.7</v>
      </c>
      <c r="C2112">
        <f>VLOOKUP(A2112,'[5]Lookup Tables'!$A$2:$D$1434,2,FALSE)</f>
        <v>4</v>
      </c>
      <c r="D2112">
        <f>VLOOKUP(A2112,'[5]Lookup Tables'!$A$2:$D$1434,3,FALSE)</f>
        <v>0.3</v>
      </c>
      <c r="E2112" s="4">
        <f>VLOOKUP(A2112,'[5]Lookup Tables'!$A$2:$D$1434,4,FALSE)</f>
        <v>1000000</v>
      </c>
      <c r="F2112" s="6">
        <f t="shared" si="34"/>
        <v>1078240.5755382236</v>
      </c>
    </row>
    <row r="2113" spans="1:6" x14ac:dyDescent="0.2">
      <c r="A2113" t="s">
        <v>609</v>
      </c>
      <c r="B2113">
        <v>5.37</v>
      </c>
      <c r="C2113">
        <f>VLOOKUP(A2113,'[5]Lookup Tables'!$A$2:$D$1434,2,FALSE)</f>
        <v>8</v>
      </c>
      <c r="D2113">
        <f>VLOOKUP(A2113,'[5]Lookup Tables'!$A$2:$D$1434,3,FALSE)</f>
        <v>-0.2</v>
      </c>
      <c r="E2113" s="4">
        <f>VLOOKUP(A2113,'[5]Lookup Tables'!$A$2:$D$1434,4,FALSE)</f>
        <v>1712500</v>
      </c>
      <c r="F2113" s="6">
        <f t="shared" si="34"/>
        <v>1846486.9856092078</v>
      </c>
    </row>
    <row r="2114" spans="1:6" x14ac:dyDescent="0.2">
      <c r="A2114" t="s">
        <v>254</v>
      </c>
      <c r="B2114">
        <v>5.67</v>
      </c>
      <c r="C2114">
        <f>VLOOKUP(A2114,'[5]Lookup Tables'!$A$2:$D$1434,2,FALSE)</f>
        <v>8</v>
      </c>
      <c r="D2114">
        <f>VLOOKUP(A2114,'[5]Lookup Tables'!$A$2:$D$1434,3,FALSE)</f>
        <v>-0.3</v>
      </c>
      <c r="E2114" s="4">
        <f>VLOOKUP(A2114,'[5]Lookup Tables'!$A$2:$D$1434,4,FALSE)</f>
        <v>8000000</v>
      </c>
      <c r="F2114" s="6">
        <f t="shared" si="34"/>
        <v>8625924.6043057889</v>
      </c>
    </row>
    <row r="2115" spans="1:6" x14ac:dyDescent="0.2">
      <c r="A2115" t="s">
        <v>255</v>
      </c>
      <c r="B2115">
        <v>3.72</v>
      </c>
      <c r="C2115">
        <f>VLOOKUP(A2115,'[5]Lookup Tables'!$A$2:$D$1434,2,FALSE)</f>
        <v>7</v>
      </c>
      <c r="D2115">
        <f>VLOOKUP(A2115,'[5]Lookup Tables'!$A$2:$D$1434,3,FALSE)</f>
        <v>0</v>
      </c>
      <c r="E2115" s="4">
        <f>VLOOKUP(A2115,'[5]Lookup Tables'!$A$2:$D$1434,4,FALSE)</f>
        <v>4000000</v>
      </c>
      <c r="F2115" s="6">
        <f t="shared" si="34"/>
        <v>4312962.3021528944</v>
      </c>
    </row>
    <row r="2116" spans="1:6" x14ac:dyDescent="0.2">
      <c r="A2116" t="s">
        <v>613</v>
      </c>
      <c r="B2116">
        <v>4.68</v>
      </c>
      <c r="C2116">
        <f>VLOOKUP(A2116,'[5]Lookup Tables'!$A$2:$D$1434,2,FALSE)</f>
        <v>6</v>
      </c>
      <c r="D2116">
        <f>VLOOKUP(A2116,'[5]Lookup Tables'!$A$2:$D$1434,3,FALSE)</f>
        <v>-0.2</v>
      </c>
      <c r="E2116" s="4">
        <f>VLOOKUP(A2116,'[5]Lookup Tables'!$A$2:$D$1434,4,FALSE)</f>
        <v>7500000</v>
      </c>
      <c r="F2116" s="6">
        <f t="shared" si="34"/>
        <v>8086804.3165366771</v>
      </c>
    </row>
    <row r="2117" spans="1:6" x14ac:dyDescent="0.2">
      <c r="A2117" t="s">
        <v>805</v>
      </c>
      <c r="B2117">
        <v>3.9</v>
      </c>
      <c r="C2117">
        <f>VLOOKUP(A2117,'[5]Lookup Tables'!$A$2:$D$1434,2,FALSE)</f>
        <v>9</v>
      </c>
      <c r="D2117">
        <f>VLOOKUP(A2117,'[5]Lookup Tables'!$A$2:$D$1434,3,FALSE)</f>
        <v>0</v>
      </c>
      <c r="E2117" s="4">
        <f>VLOOKUP(A2117,'[5]Lookup Tables'!$A$2:$D$1434,4,FALSE)</f>
        <v>4750000</v>
      </c>
      <c r="F2117" s="6">
        <f t="shared" si="34"/>
        <v>5121642.7338065635</v>
      </c>
    </row>
    <row r="2118" spans="1:6" x14ac:dyDescent="0.2">
      <c r="A2118" t="s">
        <v>806</v>
      </c>
      <c r="B2118">
        <v>4.8099999999999996</v>
      </c>
      <c r="C2118">
        <f>VLOOKUP(A2118,'[5]Lookup Tables'!$A$2:$D$1434,2,FALSE)</f>
        <v>14</v>
      </c>
      <c r="D2118">
        <f>VLOOKUP(A2118,'[5]Lookup Tables'!$A$2:$D$1434,3,FALSE)</f>
        <v>-0.3</v>
      </c>
      <c r="E2118" s="4">
        <f>VLOOKUP(A2118,'[5]Lookup Tables'!$A$2:$D$1434,4,FALSE)</f>
        <v>9000000</v>
      </c>
      <c r="F2118" s="6">
        <f t="shared" si="34"/>
        <v>9704165.1798440143</v>
      </c>
    </row>
    <row r="2119" spans="1:6" x14ac:dyDescent="0.2">
      <c r="A2119" t="s">
        <v>259</v>
      </c>
      <c r="B2119">
        <v>1.87</v>
      </c>
      <c r="C2119">
        <f>VLOOKUP(A2119,'[5]Lookup Tables'!$A$2:$D$1434,2,FALSE)</f>
        <v>8</v>
      </c>
      <c r="D2119">
        <f>VLOOKUP(A2119,'[5]Lookup Tables'!$A$2:$D$1434,3,FALSE)</f>
        <v>2.2999999999999998</v>
      </c>
      <c r="E2119" s="4">
        <f>VLOOKUP(A2119,'[5]Lookup Tables'!$A$2:$D$1434,4,FALSE)</f>
        <v>1000000</v>
      </c>
      <c r="F2119" s="6">
        <f t="shared" si="34"/>
        <v>1078240.5755382236</v>
      </c>
    </row>
    <row r="2120" spans="1:6" x14ac:dyDescent="0.2">
      <c r="A2120" t="s">
        <v>262</v>
      </c>
      <c r="B2120">
        <v>5.38</v>
      </c>
      <c r="C2120">
        <f>VLOOKUP(A2120,'[5]Lookup Tables'!$A$2:$D$1434,2,FALSE)</f>
        <v>4</v>
      </c>
      <c r="D2120">
        <f>VLOOKUP(A2120,'[5]Lookup Tables'!$A$2:$D$1434,3,FALSE)</f>
        <v>-0.6</v>
      </c>
      <c r="E2120" s="4">
        <f>VLOOKUP(A2120,'[5]Lookup Tables'!$A$2:$D$1434,4,FALSE)</f>
        <v>2025000</v>
      </c>
      <c r="F2120" s="6">
        <f t="shared" si="34"/>
        <v>2183437.1654649028</v>
      </c>
    </row>
    <row r="2121" spans="1:6" x14ac:dyDescent="0.2">
      <c r="A2121" t="s">
        <v>615</v>
      </c>
      <c r="B2121">
        <v>3.4</v>
      </c>
      <c r="C2121">
        <f>VLOOKUP(A2121,'[5]Lookup Tables'!$A$2:$D$1434,2,FALSE)</f>
        <v>7</v>
      </c>
      <c r="D2121">
        <f>VLOOKUP(A2121,'[5]Lookup Tables'!$A$2:$D$1434,3,FALSE)</f>
        <v>1.7</v>
      </c>
      <c r="E2121" s="4">
        <f>VLOOKUP(A2121,'[5]Lookup Tables'!$A$2:$D$1434,4,FALSE)</f>
        <v>5000000</v>
      </c>
      <c r="F2121" s="6">
        <f t="shared" si="34"/>
        <v>5391202.8776911171</v>
      </c>
    </row>
    <row r="2122" spans="1:6" x14ac:dyDescent="0.2">
      <c r="A2122" t="s">
        <v>510</v>
      </c>
      <c r="B2122">
        <v>5.38</v>
      </c>
      <c r="C2122">
        <f>VLOOKUP(A2122,'[5]Lookup Tables'!$A$2:$D$1434,2,FALSE)</f>
        <v>9</v>
      </c>
      <c r="D2122">
        <f>VLOOKUP(A2122,'[5]Lookup Tables'!$A$2:$D$1434,3,FALSE)</f>
        <v>0.2</v>
      </c>
      <c r="E2122" s="4">
        <f>VLOOKUP(A2122,'[5]Lookup Tables'!$A$2:$D$1434,4,FALSE)</f>
        <v>12000000</v>
      </c>
      <c r="F2122" s="6">
        <f t="shared" si="34"/>
        <v>12938886.906458681</v>
      </c>
    </row>
    <row r="2123" spans="1:6" x14ac:dyDescent="0.2">
      <c r="A2123" t="s">
        <v>264</v>
      </c>
      <c r="B2123">
        <v>3.65</v>
      </c>
      <c r="C2123">
        <f>VLOOKUP(A2123,'[5]Lookup Tables'!$A$2:$D$1434,2,FALSE)</f>
        <v>6</v>
      </c>
      <c r="D2123">
        <f>VLOOKUP(A2123,'[5]Lookup Tables'!$A$2:$D$1434,3,FALSE)</f>
        <v>2.1</v>
      </c>
      <c r="E2123" s="4">
        <f>VLOOKUP(A2123,'[5]Lookup Tables'!$A$2:$D$1434,4,FALSE)</f>
        <v>5300000</v>
      </c>
      <c r="F2123" s="6">
        <f t="shared" si="34"/>
        <v>5714675.0503525846</v>
      </c>
    </row>
    <row r="2124" spans="1:6" x14ac:dyDescent="0.2">
      <c r="A2124" t="s">
        <v>266</v>
      </c>
      <c r="B2124">
        <v>8.27</v>
      </c>
      <c r="C2124">
        <f>VLOOKUP(A2124,'[5]Lookup Tables'!$A$2:$D$1434,2,FALSE)</f>
        <v>5</v>
      </c>
      <c r="D2124">
        <f>VLOOKUP(A2124,'[5]Lookup Tables'!$A$2:$D$1434,3,FALSE)</f>
        <v>-0.7</v>
      </c>
      <c r="E2124" s="4">
        <f>VLOOKUP(A2124,'[5]Lookup Tables'!$A$2:$D$1434,4,FALSE)</f>
        <v>3300000</v>
      </c>
      <c r="F2124" s="6">
        <f t="shared" si="34"/>
        <v>3558193.8992761378</v>
      </c>
    </row>
    <row r="2125" spans="1:6" x14ac:dyDescent="0.2">
      <c r="A2125" t="s">
        <v>511</v>
      </c>
      <c r="B2125">
        <v>1.7</v>
      </c>
      <c r="C2125">
        <f>VLOOKUP(A2125,'[5]Lookup Tables'!$A$2:$D$1434,2,FALSE)</f>
        <v>7</v>
      </c>
      <c r="D2125">
        <f>VLOOKUP(A2125,'[5]Lookup Tables'!$A$2:$D$1434,3,FALSE)</f>
        <v>2.4</v>
      </c>
      <c r="E2125" s="4">
        <f>VLOOKUP(A2125,'[5]Lookup Tables'!$A$2:$D$1434,4,FALSE)</f>
        <v>3200000</v>
      </c>
      <c r="F2125" s="6">
        <f t="shared" si="34"/>
        <v>3450369.8417223152</v>
      </c>
    </row>
    <row r="2126" spans="1:6" x14ac:dyDescent="0.2">
      <c r="A2126" t="s">
        <v>512</v>
      </c>
      <c r="B2126">
        <v>2.25</v>
      </c>
      <c r="C2126">
        <f>VLOOKUP(A2126,'[5]Lookup Tables'!$A$2:$D$1434,2,FALSE)</f>
        <v>9</v>
      </c>
      <c r="D2126">
        <f>VLOOKUP(A2126,'[5]Lookup Tables'!$A$2:$D$1434,3,FALSE)</f>
        <v>0.4</v>
      </c>
      <c r="E2126" s="4">
        <f>VLOOKUP(A2126,'[5]Lookup Tables'!$A$2:$D$1434,4,FALSE)</f>
        <v>1500000</v>
      </c>
      <c r="F2126" s="6">
        <f t="shared" si="34"/>
        <v>1617360.8633073352</v>
      </c>
    </row>
    <row r="2127" spans="1:6" x14ac:dyDescent="0.2">
      <c r="A2127" t="s">
        <v>617</v>
      </c>
      <c r="B2127">
        <v>4.3899999999999997</v>
      </c>
      <c r="C2127">
        <f>VLOOKUP(A2127,'[5]Lookup Tables'!$A$2:$D$1434,2,FALSE)</f>
        <v>2</v>
      </c>
      <c r="D2127">
        <f>VLOOKUP(A2127,'[5]Lookup Tables'!$A$2:$D$1434,3,FALSE)</f>
        <v>0.8</v>
      </c>
      <c r="E2127" s="4">
        <f>VLOOKUP(A2127,'[5]Lookup Tables'!$A$2:$D$1434,4,FALSE)</f>
        <v>503600</v>
      </c>
      <c r="F2127" s="6">
        <f t="shared" si="34"/>
        <v>543001.95384104934</v>
      </c>
    </row>
    <row r="2128" spans="1:6" x14ac:dyDescent="0.2">
      <c r="A2128" t="s">
        <v>269</v>
      </c>
      <c r="B2128">
        <v>4.13</v>
      </c>
      <c r="C2128">
        <f>VLOOKUP(A2128,'[5]Lookup Tables'!$A$2:$D$1434,2,FALSE)</f>
        <v>3</v>
      </c>
      <c r="D2128">
        <f>VLOOKUP(A2128,'[5]Lookup Tables'!$A$2:$D$1434,3,FALSE)</f>
        <v>1.3</v>
      </c>
      <c r="E2128" s="4">
        <f>VLOOKUP(A2128,'[5]Lookup Tables'!$A$2:$D$1434,4,FALSE)</f>
        <v>503100</v>
      </c>
      <c r="F2128" s="6">
        <f t="shared" si="34"/>
        <v>542462.83355328033</v>
      </c>
    </row>
    <row r="2129" spans="1:6" x14ac:dyDescent="0.2">
      <c r="A2129" t="s">
        <v>270</v>
      </c>
      <c r="B2129">
        <v>6.84</v>
      </c>
      <c r="C2129">
        <f>VLOOKUP(A2129,'[5]Lookup Tables'!$A$2:$D$1434,2,FALSE)</f>
        <v>5</v>
      </c>
      <c r="D2129">
        <f>VLOOKUP(A2129,'[5]Lookup Tables'!$A$2:$D$1434,3,FALSE)</f>
        <v>-0.6</v>
      </c>
      <c r="E2129" s="4">
        <f>VLOOKUP(A2129,'[5]Lookup Tables'!$A$2:$D$1434,4,FALSE)</f>
        <v>2625000</v>
      </c>
      <c r="F2129" s="6">
        <f t="shared" si="34"/>
        <v>2830381.5107878367</v>
      </c>
    </row>
    <row r="2130" spans="1:6" x14ac:dyDescent="0.2">
      <c r="A2130" t="s">
        <v>807</v>
      </c>
      <c r="B2130">
        <v>5.49</v>
      </c>
      <c r="C2130">
        <f>VLOOKUP(A2130,'[5]Lookup Tables'!$A$2:$D$1434,2,FALSE)</f>
        <v>5</v>
      </c>
      <c r="D2130">
        <f>VLOOKUP(A2130,'[5]Lookup Tables'!$A$2:$D$1434,3,FALSE)</f>
        <v>-0.9</v>
      </c>
      <c r="E2130" s="4">
        <f>VLOOKUP(A2130,'[5]Lookup Tables'!$A$2:$D$1434,4,FALSE)</f>
        <v>1350000</v>
      </c>
      <c r="F2130" s="6">
        <f t="shared" si="34"/>
        <v>1455624.7769766017</v>
      </c>
    </row>
    <row r="2131" spans="1:6" x14ac:dyDescent="0.2">
      <c r="A2131" t="s">
        <v>276</v>
      </c>
      <c r="B2131">
        <v>2.2799999999999998</v>
      </c>
      <c r="C2131">
        <f>VLOOKUP(A2131,'[5]Lookup Tables'!$A$2:$D$1434,2,FALSE)</f>
        <v>3</v>
      </c>
      <c r="D2131">
        <f>VLOOKUP(A2131,'[5]Lookup Tables'!$A$2:$D$1434,3,FALSE)</f>
        <v>1.8</v>
      </c>
      <c r="E2131" s="4">
        <f>VLOOKUP(A2131,'[5]Lookup Tables'!$A$2:$D$1434,4,FALSE)</f>
        <v>502500</v>
      </c>
      <c r="F2131" s="6">
        <f t="shared" si="34"/>
        <v>541815.88920795731</v>
      </c>
    </row>
    <row r="2132" spans="1:6" x14ac:dyDescent="0.2">
      <c r="A2132" t="s">
        <v>277</v>
      </c>
      <c r="B2132">
        <v>3.6</v>
      </c>
      <c r="C2132">
        <f>VLOOKUP(A2132,'[5]Lookup Tables'!$A$2:$D$1434,2,FALSE)</f>
        <v>4</v>
      </c>
      <c r="D2132">
        <f>VLOOKUP(A2132,'[5]Lookup Tables'!$A$2:$D$1434,3,FALSE)</f>
        <v>1.3</v>
      </c>
      <c r="E2132" s="4">
        <f>VLOOKUP(A2132,'[5]Lookup Tables'!$A$2:$D$1434,4,FALSE)</f>
        <v>502000</v>
      </c>
      <c r="F2132" s="6">
        <f t="shared" si="34"/>
        <v>541276.76892018819</v>
      </c>
    </row>
    <row r="2133" spans="1:6" x14ac:dyDescent="0.2">
      <c r="A2133" t="s">
        <v>808</v>
      </c>
      <c r="B2133">
        <v>3.69</v>
      </c>
      <c r="C2133">
        <f>VLOOKUP(A2133,'[5]Lookup Tables'!$A$2:$D$1434,2,FALSE)</f>
        <v>8</v>
      </c>
      <c r="D2133">
        <f>VLOOKUP(A2133,'[5]Lookup Tables'!$A$2:$D$1434,3,FALSE)</f>
        <v>0.2</v>
      </c>
      <c r="E2133" s="4">
        <f>VLOOKUP(A2133,'[5]Lookup Tables'!$A$2:$D$1434,4,FALSE)</f>
        <v>1500000</v>
      </c>
      <c r="F2133" s="6">
        <f t="shared" si="34"/>
        <v>1617360.8633073352</v>
      </c>
    </row>
    <row r="2134" spans="1:6" x14ac:dyDescent="0.2">
      <c r="A2134" t="s">
        <v>619</v>
      </c>
      <c r="B2134">
        <v>2.04</v>
      </c>
      <c r="C2134">
        <f>VLOOKUP(A2134,'[5]Lookup Tables'!$A$2:$D$1434,2,FALSE)</f>
        <v>10</v>
      </c>
      <c r="D2134">
        <f>VLOOKUP(A2134,'[5]Lookup Tables'!$A$2:$D$1434,3,FALSE)</f>
        <v>2.8</v>
      </c>
      <c r="E2134" s="4">
        <f>VLOOKUP(A2134,'[5]Lookup Tables'!$A$2:$D$1434,4,FALSE)</f>
        <v>13000000</v>
      </c>
      <c r="F2134" s="6">
        <f t="shared" si="34"/>
        <v>14017127.481996905</v>
      </c>
    </row>
    <row r="2135" spans="1:6" x14ac:dyDescent="0.2">
      <c r="A2135" t="s">
        <v>711</v>
      </c>
      <c r="B2135">
        <v>9</v>
      </c>
      <c r="C2135">
        <f>VLOOKUP(A2135,'[5]Lookup Tables'!$A$2:$D$1434,2,FALSE)</f>
        <v>7</v>
      </c>
      <c r="D2135">
        <f>VLOOKUP(A2135,'[5]Lookup Tables'!$A$2:$D$1434,3,FALSE)</f>
        <v>-0.1</v>
      </c>
      <c r="E2135" s="4">
        <f>VLOOKUP(A2135,'[5]Lookup Tables'!$A$2:$D$1434,4,FALSE)</f>
        <v>3700000</v>
      </c>
      <c r="F2135" s="6">
        <f t="shared" si="34"/>
        <v>3989490.1294914274</v>
      </c>
    </row>
    <row r="2136" spans="1:6" x14ac:dyDescent="0.2">
      <c r="A2136" t="s">
        <v>712</v>
      </c>
      <c r="B2136">
        <v>4.66</v>
      </c>
      <c r="C2136">
        <f>VLOOKUP(A2136,'[5]Lookup Tables'!$A$2:$D$1434,2,FALSE)</f>
        <v>7</v>
      </c>
      <c r="D2136">
        <f>VLOOKUP(A2136,'[5]Lookup Tables'!$A$2:$D$1434,3,FALSE)</f>
        <v>-0.5</v>
      </c>
      <c r="E2136" s="4">
        <f>VLOOKUP(A2136,'[5]Lookup Tables'!$A$2:$D$1434,4,FALSE)</f>
        <v>2000000</v>
      </c>
      <c r="F2136" s="6">
        <f t="shared" si="34"/>
        <v>2156481.1510764472</v>
      </c>
    </row>
    <row r="2137" spans="1:6" x14ac:dyDescent="0.2">
      <c r="A2137" t="s">
        <v>809</v>
      </c>
      <c r="B2137">
        <v>11.29</v>
      </c>
      <c r="C2137">
        <f>VLOOKUP(A2137,'[5]Lookup Tables'!$A$2:$D$1434,2,FALSE)</f>
        <v>6</v>
      </c>
      <c r="D2137">
        <f>VLOOKUP(A2137,'[5]Lookup Tables'!$A$2:$D$1434,3,FALSE)</f>
        <v>-1</v>
      </c>
      <c r="E2137" s="4">
        <f>VLOOKUP(A2137,'[5]Lookup Tables'!$A$2:$D$1434,4,FALSE)</f>
        <v>1750000</v>
      </c>
      <c r="F2137" s="6">
        <f t="shared" si="34"/>
        <v>1886921.0071918911</v>
      </c>
    </row>
    <row r="2138" spans="1:6" x14ac:dyDescent="0.2">
      <c r="A2138" t="s">
        <v>280</v>
      </c>
      <c r="B2138">
        <v>3.04</v>
      </c>
      <c r="C2138">
        <f>VLOOKUP(A2138,'[5]Lookup Tables'!$A$2:$D$1434,2,FALSE)</f>
        <v>2</v>
      </c>
      <c r="D2138">
        <f>VLOOKUP(A2138,'[5]Lookup Tables'!$A$2:$D$1434,3,FALSE)</f>
        <v>1.3</v>
      </c>
      <c r="E2138" s="4">
        <f>VLOOKUP(A2138,'[5]Lookup Tables'!$A$2:$D$1434,4,FALSE)</f>
        <v>503500</v>
      </c>
      <c r="F2138" s="6">
        <f t="shared" si="34"/>
        <v>542894.12978349556</v>
      </c>
    </row>
    <row r="2139" spans="1:6" x14ac:dyDescent="0.2">
      <c r="A2139" t="s">
        <v>281</v>
      </c>
      <c r="B2139">
        <v>4.72</v>
      </c>
      <c r="C2139">
        <f>VLOOKUP(A2139,'[5]Lookup Tables'!$A$2:$D$1434,2,FALSE)</f>
        <v>3</v>
      </c>
      <c r="D2139">
        <f>VLOOKUP(A2139,'[5]Lookup Tables'!$A$2:$D$1434,3,FALSE)</f>
        <v>-0.7</v>
      </c>
      <c r="E2139" s="4">
        <f>VLOOKUP(A2139,'[5]Lookup Tables'!$A$2:$D$1434,4,FALSE)</f>
        <v>504300</v>
      </c>
      <c r="F2139" s="6">
        <f t="shared" si="34"/>
        <v>543756.72224392614</v>
      </c>
    </row>
    <row r="2140" spans="1:6" x14ac:dyDescent="0.2">
      <c r="A2140" t="s">
        <v>515</v>
      </c>
      <c r="B2140">
        <v>7.99</v>
      </c>
      <c r="C2140">
        <f>VLOOKUP(A2140,'[5]Lookup Tables'!$A$2:$D$1434,2,FALSE)</f>
        <v>9</v>
      </c>
      <c r="D2140">
        <f>VLOOKUP(A2140,'[5]Lookup Tables'!$A$2:$D$1434,3,FALSE)</f>
        <v>-0.7</v>
      </c>
      <c r="E2140" s="4">
        <f>VLOOKUP(A2140,'[5]Lookup Tables'!$A$2:$D$1434,4,FALSE)</f>
        <v>5500000</v>
      </c>
      <c r="F2140" s="6">
        <f t="shared" si="34"/>
        <v>5930323.1654602289</v>
      </c>
    </row>
    <row r="2141" spans="1:6" x14ac:dyDescent="0.2">
      <c r="A2141" t="s">
        <v>713</v>
      </c>
      <c r="B2141">
        <v>4.41</v>
      </c>
      <c r="C2141">
        <f>VLOOKUP(A2141,'[5]Lookup Tables'!$A$2:$D$1434,2,FALSE)</f>
        <v>10</v>
      </c>
      <c r="D2141">
        <f>VLOOKUP(A2141,'[5]Lookup Tables'!$A$2:$D$1434,3,FALSE)</f>
        <v>-0.1</v>
      </c>
      <c r="E2141" s="4">
        <f>VLOOKUP(A2141,'[5]Lookup Tables'!$A$2:$D$1434,4,FALSE)</f>
        <v>3000000</v>
      </c>
      <c r="F2141" s="6">
        <f t="shared" si="34"/>
        <v>3234721.7266146704</v>
      </c>
    </row>
    <row r="2142" spans="1:6" x14ac:dyDescent="0.2">
      <c r="A2142" t="s">
        <v>284</v>
      </c>
      <c r="B2142">
        <v>3.53</v>
      </c>
      <c r="C2142">
        <f>VLOOKUP(A2142,'[5]Lookup Tables'!$A$2:$D$1434,2,FALSE)</f>
        <v>3</v>
      </c>
      <c r="D2142">
        <f>VLOOKUP(A2142,'[5]Lookup Tables'!$A$2:$D$1434,3,FALSE)</f>
        <v>2.4</v>
      </c>
      <c r="E2142" s="4">
        <f>VLOOKUP(A2142,'[5]Lookup Tables'!$A$2:$D$1434,4,FALSE)</f>
        <v>515000</v>
      </c>
      <c r="F2142" s="6">
        <f t="shared" si="34"/>
        <v>555293.89640218532</v>
      </c>
    </row>
    <row r="2143" spans="1:6" x14ac:dyDescent="0.2">
      <c r="A2143" t="s">
        <v>810</v>
      </c>
      <c r="B2143">
        <v>4.2699999999999996</v>
      </c>
      <c r="C2143">
        <f>VLOOKUP(A2143,'[5]Lookup Tables'!$A$2:$D$1434,2,FALSE)</f>
        <v>7</v>
      </c>
      <c r="D2143">
        <f>VLOOKUP(A2143,'[5]Lookup Tables'!$A$2:$D$1434,3,FALSE)</f>
        <v>-0.1</v>
      </c>
      <c r="E2143" s="4">
        <f>VLOOKUP(A2143,'[5]Lookup Tables'!$A$2:$D$1434,4,FALSE)</f>
        <v>2300000</v>
      </c>
      <c r="F2143" s="6">
        <f t="shared" si="34"/>
        <v>2479953.3237379147</v>
      </c>
    </row>
    <row r="2144" spans="1:6" x14ac:dyDescent="0.2">
      <c r="A2144" t="s">
        <v>287</v>
      </c>
      <c r="B2144">
        <v>4.38</v>
      </c>
      <c r="C2144">
        <f>VLOOKUP(A2144,'[5]Lookup Tables'!$A$2:$D$1434,2,FALSE)</f>
        <v>3</v>
      </c>
      <c r="D2144">
        <f>VLOOKUP(A2144,'[5]Lookup Tables'!$A$2:$D$1434,3,FALSE)</f>
        <v>0.7</v>
      </c>
      <c r="E2144" s="4">
        <f>VLOOKUP(A2144,'[5]Lookup Tables'!$A$2:$D$1434,4,FALSE)</f>
        <v>750000</v>
      </c>
      <c r="F2144" s="6">
        <f t="shared" si="34"/>
        <v>808680.43165366759</v>
      </c>
    </row>
    <row r="2145" spans="1:6" x14ac:dyDescent="0.2">
      <c r="A2145" t="s">
        <v>288</v>
      </c>
      <c r="B2145">
        <v>2.91</v>
      </c>
      <c r="C2145">
        <f>VLOOKUP(A2145,'[5]Lookup Tables'!$A$2:$D$1434,2,FALSE)</f>
        <v>12</v>
      </c>
      <c r="D2145">
        <f>VLOOKUP(A2145,'[5]Lookup Tables'!$A$2:$D$1434,3,FALSE)</f>
        <v>0.4</v>
      </c>
      <c r="E2145" s="4">
        <f>VLOOKUP(A2145,'[5]Lookup Tables'!$A$2:$D$1434,4,FALSE)</f>
        <v>1750000</v>
      </c>
      <c r="F2145" s="6">
        <f t="shared" si="34"/>
        <v>1886921.0071918911</v>
      </c>
    </row>
    <row r="2146" spans="1:6" x14ac:dyDescent="0.2">
      <c r="A2146" t="s">
        <v>516</v>
      </c>
      <c r="B2146">
        <v>3.65</v>
      </c>
      <c r="C2146">
        <f>VLOOKUP(A2146,'[5]Lookup Tables'!$A$2:$D$1434,2,FALSE)</f>
        <v>9</v>
      </c>
      <c r="D2146">
        <f>VLOOKUP(A2146,'[5]Lookup Tables'!$A$2:$D$1434,3,FALSE)</f>
        <v>0.5</v>
      </c>
      <c r="E2146" s="4">
        <f>VLOOKUP(A2146,'[5]Lookup Tables'!$A$2:$D$1434,4,FALSE)</f>
        <v>4025000</v>
      </c>
      <c r="F2146" s="6">
        <f t="shared" si="34"/>
        <v>4339918.3165413495</v>
      </c>
    </row>
    <row r="2147" spans="1:6" x14ac:dyDescent="0.2">
      <c r="A2147" t="s">
        <v>290</v>
      </c>
      <c r="B2147">
        <v>3.69</v>
      </c>
      <c r="C2147">
        <f>VLOOKUP(A2147,'[5]Lookup Tables'!$A$2:$D$1434,2,FALSE)</f>
        <v>7</v>
      </c>
      <c r="D2147">
        <f>VLOOKUP(A2147,'[5]Lookup Tables'!$A$2:$D$1434,3,FALSE)</f>
        <v>0.5</v>
      </c>
      <c r="E2147" s="4">
        <f>VLOOKUP(A2147,'[5]Lookup Tables'!$A$2:$D$1434,4,FALSE)</f>
        <v>845000</v>
      </c>
      <c r="F2147" s="6">
        <f t="shared" si="34"/>
        <v>911113.28632979887</v>
      </c>
    </row>
    <row r="2148" spans="1:6" x14ac:dyDescent="0.2">
      <c r="A2148" t="s">
        <v>811</v>
      </c>
      <c r="B2148">
        <v>9</v>
      </c>
      <c r="C2148">
        <f>VLOOKUP(A2148,'[5]Lookup Tables'!$A$2:$D$1434,2,FALSE)</f>
        <v>2</v>
      </c>
      <c r="D2148">
        <f>VLOOKUP(A2148,'[5]Lookup Tables'!$A$2:$D$1434,3,FALSE)</f>
        <v>-0.4</v>
      </c>
      <c r="E2148" s="4">
        <f>VLOOKUP(A2148,'[5]Lookup Tables'!$A$2:$D$1434,4,FALSE)</f>
        <v>500000</v>
      </c>
      <c r="F2148" s="6">
        <f t="shared" si="34"/>
        <v>539120.2877691118</v>
      </c>
    </row>
    <row r="2149" spans="1:6" x14ac:dyDescent="0.2">
      <c r="A2149" t="s">
        <v>518</v>
      </c>
      <c r="B2149">
        <v>4.38</v>
      </c>
      <c r="C2149">
        <f>VLOOKUP(A2149,'[5]Lookup Tables'!$A$2:$D$1434,2,FALSE)</f>
        <v>3</v>
      </c>
      <c r="D2149">
        <f>VLOOKUP(A2149,'[5]Lookup Tables'!$A$2:$D$1434,3,FALSE)</f>
        <v>-0.1</v>
      </c>
      <c r="E2149" s="4">
        <f>VLOOKUP(A2149,'[5]Lookup Tables'!$A$2:$D$1434,4,FALSE)</f>
        <v>541425</v>
      </c>
      <c r="F2149" s="6">
        <f t="shared" si="34"/>
        <v>583786.4036107827</v>
      </c>
    </row>
    <row r="2150" spans="1:6" x14ac:dyDescent="0.2">
      <c r="A2150" t="s">
        <v>812</v>
      </c>
      <c r="B2150">
        <v>5.23</v>
      </c>
      <c r="C2150">
        <f>VLOOKUP(A2150,'[5]Lookup Tables'!$A$2:$D$1434,2,FALSE)</f>
        <v>2</v>
      </c>
      <c r="D2150">
        <f>VLOOKUP(A2150,'[5]Lookup Tables'!$A$2:$D$1434,3,FALSE)</f>
        <v>-0.4</v>
      </c>
      <c r="E2150" s="4">
        <f>VLOOKUP(A2150,'[5]Lookup Tables'!$A$2:$D$1434,4,FALSE)</f>
        <v>505500</v>
      </c>
      <c r="F2150" s="6">
        <f t="shared" si="34"/>
        <v>545050.61093457195</v>
      </c>
    </row>
    <row r="2151" spans="1:6" x14ac:dyDescent="0.2">
      <c r="A2151" t="s">
        <v>519</v>
      </c>
      <c r="B2151">
        <v>1.89</v>
      </c>
      <c r="C2151">
        <f>VLOOKUP(A2151,'[5]Lookup Tables'!$A$2:$D$1434,2,FALSE)</f>
        <v>2</v>
      </c>
      <c r="D2151">
        <f>VLOOKUP(A2151,'[5]Lookup Tables'!$A$2:$D$1434,3,FALSE)</f>
        <v>2.7</v>
      </c>
      <c r="E2151" s="4">
        <f>VLOOKUP(A2151,'[5]Lookup Tables'!$A$2:$D$1434,4,FALSE)</f>
        <v>538475</v>
      </c>
      <c r="F2151" s="6">
        <f t="shared" si="34"/>
        <v>580605.5939129449</v>
      </c>
    </row>
    <row r="2152" spans="1:6" x14ac:dyDescent="0.2">
      <c r="A2152" t="s">
        <v>293</v>
      </c>
      <c r="B2152">
        <v>3.43</v>
      </c>
      <c r="C2152">
        <f>VLOOKUP(A2152,'[5]Lookup Tables'!$A$2:$D$1434,2,FALSE)</f>
        <v>6</v>
      </c>
      <c r="D2152">
        <f>VLOOKUP(A2152,'[5]Lookup Tables'!$A$2:$D$1434,3,FALSE)</f>
        <v>3.7</v>
      </c>
      <c r="E2152" s="4">
        <f>VLOOKUP(A2152,'[5]Lookup Tables'!$A$2:$D$1434,4,FALSE)</f>
        <v>8500000</v>
      </c>
      <c r="F2152" s="6">
        <f t="shared" si="34"/>
        <v>9165044.8920749035</v>
      </c>
    </row>
    <row r="2153" spans="1:6" x14ac:dyDescent="0.2">
      <c r="A2153" t="s">
        <v>296</v>
      </c>
      <c r="B2153">
        <v>3.26</v>
      </c>
      <c r="C2153">
        <f>VLOOKUP(A2153,'[5]Lookup Tables'!$A$2:$D$1434,2,FALSE)</f>
        <v>7</v>
      </c>
      <c r="D2153">
        <f>VLOOKUP(A2153,'[5]Lookup Tables'!$A$2:$D$1434,3,FALSE)</f>
        <v>2.7</v>
      </c>
      <c r="E2153" s="4">
        <f>VLOOKUP(A2153,'[5]Lookup Tables'!$A$2:$D$1434,4,FALSE)</f>
        <v>14000000</v>
      </c>
      <c r="F2153" s="6">
        <f t="shared" si="34"/>
        <v>15095368.057535129</v>
      </c>
    </row>
    <row r="2154" spans="1:6" x14ac:dyDescent="0.2">
      <c r="A2154" t="s">
        <v>296</v>
      </c>
      <c r="B2154">
        <v>3.11</v>
      </c>
      <c r="C2154">
        <f>VLOOKUP(A2154,'[5]Lookup Tables'!$A$2:$D$1434,2,FALSE)</f>
        <v>7</v>
      </c>
      <c r="D2154">
        <f>VLOOKUP(A2154,'[5]Lookup Tables'!$A$2:$D$1434,3,FALSE)</f>
        <v>2.7</v>
      </c>
      <c r="E2154" s="4">
        <f>VLOOKUP(A2154,'[5]Lookup Tables'!$A$2:$D$1434,4,FALSE)</f>
        <v>14000000</v>
      </c>
      <c r="F2154" s="6">
        <f t="shared" si="34"/>
        <v>15095368.057535129</v>
      </c>
    </row>
    <row r="2155" spans="1:6" x14ac:dyDescent="0.2">
      <c r="A2155" t="s">
        <v>296</v>
      </c>
      <c r="B2155">
        <v>3.59</v>
      </c>
      <c r="C2155">
        <f>VLOOKUP(A2155,'[5]Lookup Tables'!$A$2:$D$1434,2,FALSE)</f>
        <v>7</v>
      </c>
      <c r="D2155">
        <f>VLOOKUP(A2155,'[5]Lookup Tables'!$A$2:$D$1434,3,FALSE)</f>
        <v>2.7</v>
      </c>
      <c r="E2155" s="4">
        <f>VLOOKUP(A2155,'[5]Lookup Tables'!$A$2:$D$1434,4,FALSE)</f>
        <v>14000000</v>
      </c>
      <c r="F2155" s="6">
        <f t="shared" si="34"/>
        <v>15095368.057535129</v>
      </c>
    </row>
    <row r="2156" spans="1:6" x14ac:dyDescent="0.2">
      <c r="A2156" t="s">
        <v>813</v>
      </c>
      <c r="B2156">
        <v>27</v>
      </c>
      <c r="C2156">
        <f>VLOOKUP(A2156,'[5]Lookup Tables'!$A$2:$D$1434,2,FALSE)</f>
        <v>3</v>
      </c>
      <c r="D2156">
        <f>VLOOKUP(A2156,'[5]Lookup Tables'!$A$2:$D$1434,3,FALSE)</f>
        <v>-0.3</v>
      </c>
      <c r="E2156" s="4">
        <f>VLOOKUP(A2156,'[5]Lookup Tables'!$A$2:$D$1434,4,FALSE)</f>
        <v>510000</v>
      </c>
      <c r="F2156" s="6">
        <f t="shared" si="34"/>
        <v>549902.69352449407</v>
      </c>
    </row>
    <row r="2157" spans="1:6" x14ac:dyDescent="0.2">
      <c r="A2157" t="s">
        <v>814</v>
      </c>
      <c r="B2157">
        <v>6.59</v>
      </c>
      <c r="C2157">
        <f>VLOOKUP(A2157,'[5]Lookup Tables'!$A$2:$D$1434,2,FALSE)</f>
        <v>12</v>
      </c>
      <c r="D2157">
        <f>VLOOKUP(A2157,'[5]Lookup Tables'!$A$2:$D$1434,3,FALSE)</f>
        <v>-0.3</v>
      </c>
      <c r="E2157" s="4">
        <f>VLOOKUP(A2157,'[5]Lookup Tables'!$A$2:$D$1434,4,FALSE)</f>
        <v>7000000</v>
      </c>
      <c r="F2157" s="6">
        <f t="shared" si="34"/>
        <v>7547684.0287675643</v>
      </c>
    </row>
    <row r="2158" spans="1:6" x14ac:dyDescent="0.2">
      <c r="A2158" t="s">
        <v>522</v>
      </c>
      <c r="B2158">
        <v>3.33</v>
      </c>
      <c r="C2158">
        <f>VLOOKUP(A2158,'[5]Lookup Tables'!$A$2:$D$1434,2,FALSE)</f>
        <v>11</v>
      </c>
      <c r="D2158">
        <f>VLOOKUP(A2158,'[5]Lookup Tables'!$A$2:$D$1434,3,FALSE)</f>
        <v>0.4</v>
      </c>
      <c r="E2158" s="4">
        <f>VLOOKUP(A2158,'[5]Lookup Tables'!$A$2:$D$1434,4,FALSE)</f>
        <v>2700000</v>
      </c>
      <c r="F2158" s="6">
        <f t="shared" si="34"/>
        <v>2911249.5539532034</v>
      </c>
    </row>
    <row r="2159" spans="1:6" x14ac:dyDescent="0.2">
      <c r="A2159" t="s">
        <v>299</v>
      </c>
      <c r="B2159">
        <v>3.32</v>
      </c>
      <c r="C2159">
        <f>VLOOKUP(A2159,'[5]Lookup Tables'!$A$2:$D$1434,2,FALSE)</f>
        <v>3</v>
      </c>
      <c r="D2159">
        <f>VLOOKUP(A2159,'[5]Lookup Tables'!$A$2:$D$1434,3,FALSE)</f>
        <v>3.1</v>
      </c>
      <c r="E2159" s="4">
        <f>VLOOKUP(A2159,'[5]Lookup Tables'!$A$2:$D$1434,4,FALSE)</f>
        <v>850000</v>
      </c>
      <c r="F2159" s="6">
        <f t="shared" si="34"/>
        <v>916504.48920749</v>
      </c>
    </row>
    <row r="2160" spans="1:6" x14ac:dyDescent="0.2">
      <c r="A2160" t="s">
        <v>300</v>
      </c>
      <c r="B2160">
        <v>5.26</v>
      </c>
      <c r="C2160">
        <f>VLOOKUP(A2160,'[5]Lookup Tables'!$A$2:$D$1434,2,FALSE)</f>
        <v>3</v>
      </c>
      <c r="D2160">
        <f>VLOOKUP(A2160,'[5]Lookup Tables'!$A$2:$D$1434,3,FALSE)</f>
        <v>-0.6</v>
      </c>
      <c r="E2160" s="4">
        <f>VLOOKUP(A2160,'[5]Lookup Tables'!$A$2:$D$1434,4,FALSE)</f>
        <v>511800</v>
      </c>
      <c r="F2160" s="6">
        <f t="shared" si="34"/>
        <v>551843.52656046278</v>
      </c>
    </row>
    <row r="2161" spans="1:6" x14ac:dyDescent="0.2">
      <c r="A2161" t="s">
        <v>304</v>
      </c>
      <c r="B2161">
        <v>2.11</v>
      </c>
      <c r="C2161">
        <f>VLOOKUP(A2161,'[5]Lookup Tables'!$A$2:$D$1434,2,FALSE)</f>
        <v>3</v>
      </c>
      <c r="D2161">
        <f>VLOOKUP(A2161,'[5]Lookup Tables'!$A$2:$D$1434,3,FALSE)</f>
        <v>2</v>
      </c>
      <c r="E2161" s="4">
        <f>VLOOKUP(A2161,'[5]Lookup Tables'!$A$2:$D$1434,4,FALSE)</f>
        <v>510000</v>
      </c>
      <c r="F2161" s="6">
        <f t="shared" si="34"/>
        <v>549902.69352449407</v>
      </c>
    </row>
    <row r="2162" spans="1:6" x14ac:dyDescent="0.2">
      <c r="A2162" t="s">
        <v>716</v>
      </c>
      <c r="B2162">
        <v>3.7</v>
      </c>
      <c r="C2162">
        <f>VLOOKUP(A2162,'[5]Lookup Tables'!$A$2:$D$1434,2,FALSE)</f>
        <v>6</v>
      </c>
      <c r="D2162">
        <f>VLOOKUP(A2162,'[5]Lookup Tables'!$A$2:$D$1434,3,FALSE)</f>
        <v>0.4</v>
      </c>
      <c r="E2162" s="4">
        <f>VLOOKUP(A2162,'[5]Lookup Tables'!$A$2:$D$1434,4,FALSE)</f>
        <v>750000</v>
      </c>
      <c r="F2162" s="6">
        <f t="shared" si="34"/>
        <v>808680.43165366759</v>
      </c>
    </row>
    <row r="2163" spans="1:6" x14ac:dyDescent="0.2">
      <c r="A2163" t="s">
        <v>623</v>
      </c>
      <c r="B2163">
        <v>2.57</v>
      </c>
      <c r="C2163">
        <f>VLOOKUP(A2163,'[5]Lookup Tables'!$A$2:$D$1434,2,FALSE)</f>
        <v>2</v>
      </c>
      <c r="D2163">
        <f>VLOOKUP(A2163,'[5]Lookup Tables'!$A$2:$D$1434,3,FALSE)</f>
        <v>1.1000000000000001</v>
      </c>
      <c r="E2163" s="4">
        <f>VLOOKUP(A2163,'[5]Lookup Tables'!$A$2:$D$1434,4,FALSE)</f>
        <v>501250</v>
      </c>
      <c r="F2163" s="6">
        <f t="shared" si="34"/>
        <v>540468.08848853456</v>
      </c>
    </row>
    <row r="2164" spans="1:6" x14ac:dyDescent="0.2">
      <c r="A2164" t="s">
        <v>717</v>
      </c>
      <c r="B2164">
        <v>3.24</v>
      </c>
      <c r="C2164">
        <f>VLOOKUP(A2164,'[5]Lookup Tables'!$A$2:$D$1434,2,FALSE)</f>
        <v>3</v>
      </c>
      <c r="D2164">
        <f>VLOOKUP(A2164,'[5]Lookup Tables'!$A$2:$D$1434,3,FALSE)</f>
        <v>0.5</v>
      </c>
      <c r="E2164" s="4">
        <f>VLOOKUP(A2164,'[5]Lookup Tables'!$A$2:$D$1434,4,FALSE)</f>
        <v>505700</v>
      </c>
      <c r="F2164" s="6">
        <f t="shared" si="34"/>
        <v>545266.25904967973</v>
      </c>
    </row>
    <row r="2165" spans="1:6" x14ac:dyDescent="0.2">
      <c r="A2165" t="s">
        <v>307</v>
      </c>
      <c r="B2165">
        <v>4.25</v>
      </c>
      <c r="C2165">
        <f>VLOOKUP(A2165,'[5]Lookup Tables'!$A$2:$D$1434,2,FALSE)</f>
        <v>4</v>
      </c>
      <c r="D2165">
        <f>VLOOKUP(A2165,'[5]Lookup Tables'!$A$2:$D$1434,3,FALSE)</f>
        <v>-0.5</v>
      </c>
      <c r="E2165" s="4">
        <f>VLOOKUP(A2165,'[5]Lookup Tables'!$A$2:$D$1434,4,FALSE)</f>
        <v>538500</v>
      </c>
      <c r="F2165" s="6">
        <f t="shared" si="34"/>
        <v>580632.54992733349</v>
      </c>
    </row>
    <row r="2166" spans="1:6" x14ac:dyDescent="0.2">
      <c r="A2166" t="s">
        <v>815</v>
      </c>
      <c r="B2166">
        <v>4.18</v>
      </c>
      <c r="C2166">
        <f>VLOOKUP(A2166,'[5]Lookup Tables'!$A$2:$D$1434,2,FALSE)</f>
        <v>2</v>
      </c>
      <c r="D2166">
        <f>VLOOKUP(A2166,'[5]Lookup Tables'!$A$2:$D$1434,3,FALSE)</f>
        <v>-0.1</v>
      </c>
      <c r="E2166" s="4">
        <f>VLOOKUP(A2166,'[5]Lookup Tables'!$A$2:$D$1434,4,FALSE)</f>
        <v>503000</v>
      </c>
      <c r="F2166" s="6">
        <f t="shared" si="34"/>
        <v>542355.00949572644</v>
      </c>
    </row>
    <row r="2167" spans="1:6" x14ac:dyDescent="0.2">
      <c r="A2167" t="s">
        <v>816</v>
      </c>
      <c r="B2167">
        <v>5.93</v>
      </c>
      <c r="C2167">
        <f>VLOOKUP(A2167,'[5]Lookup Tables'!$A$2:$D$1434,2,FALSE)</f>
        <v>2</v>
      </c>
      <c r="D2167">
        <f>VLOOKUP(A2167,'[5]Lookup Tables'!$A$2:$D$1434,3,FALSE)</f>
        <v>-0.4</v>
      </c>
      <c r="E2167" s="4">
        <f>VLOOKUP(A2167,'[5]Lookup Tables'!$A$2:$D$1434,4,FALSE)</f>
        <v>542500</v>
      </c>
      <c r="F2167" s="6">
        <f t="shared" si="34"/>
        <v>584945.51222948625</v>
      </c>
    </row>
    <row r="2168" spans="1:6" x14ac:dyDescent="0.2">
      <c r="A2168" t="s">
        <v>312</v>
      </c>
      <c r="B2168">
        <v>2.61</v>
      </c>
      <c r="C2168">
        <f>VLOOKUP(A2168,'[5]Lookup Tables'!$A$2:$D$1434,2,FALSE)</f>
        <v>4</v>
      </c>
      <c r="D2168">
        <f>VLOOKUP(A2168,'[5]Lookup Tables'!$A$2:$D$1434,3,FALSE)</f>
        <v>4.2</v>
      </c>
      <c r="E2168" s="4">
        <f>VLOOKUP(A2168,'[5]Lookup Tables'!$A$2:$D$1434,4,FALSE)</f>
        <v>520000</v>
      </c>
      <c r="F2168" s="6">
        <f t="shared" si="34"/>
        <v>560685.09927987633</v>
      </c>
    </row>
    <row r="2169" spans="1:6" x14ac:dyDescent="0.2">
      <c r="A2169" t="s">
        <v>313</v>
      </c>
      <c r="B2169">
        <v>2.85</v>
      </c>
      <c r="C2169">
        <f>VLOOKUP(A2169,'[5]Lookup Tables'!$A$2:$D$1434,2,FALSE)</f>
        <v>2</v>
      </c>
      <c r="D2169">
        <f>VLOOKUP(A2169,'[5]Lookup Tables'!$A$2:$D$1434,3,FALSE)</f>
        <v>4.5</v>
      </c>
      <c r="E2169" s="4">
        <f>VLOOKUP(A2169,'[5]Lookup Tables'!$A$2:$D$1434,4,FALSE)</f>
        <v>506100</v>
      </c>
      <c r="F2169" s="6">
        <f t="shared" si="34"/>
        <v>545697.55527989496</v>
      </c>
    </row>
    <row r="2170" spans="1:6" x14ac:dyDescent="0.2">
      <c r="A2170" t="s">
        <v>314</v>
      </c>
      <c r="B2170">
        <v>3.08</v>
      </c>
      <c r="C2170">
        <f>VLOOKUP(A2170,'[5]Lookup Tables'!$A$2:$D$1434,2,FALSE)</f>
        <v>7</v>
      </c>
      <c r="D2170">
        <f>VLOOKUP(A2170,'[5]Lookup Tables'!$A$2:$D$1434,3,FALSE)</f>
        <v>1.2</v>
      </c>
      <c r="E2170" s="4">
        <f>VLOOKUP(A2170,'[5]Lookup Tables'!$A$2:$D$1434,4,FALSE)</f>
        <v>5215000</v>
      </c>
      <c r="F2170" s="6">
        <f t="shared" si="34"/>
        <v>5623024.6014318345</v>
      </c>
    </row>
    <row r="2171" spans="1:6" x14ac:dyDescent="0.2">
      <c r="A2171" t="s">
        <v>524</v>
      </c>
      <c r="B2171">
        <v>2.85</v>
      </c>
      <c r="C2171">
        <f>VLOOKUP(A2171,'[5]Lookup Tables'!$A$2:$D$1434,2,FALSE)</f>
        <v>12</v>
      </c>
      <c r="D2171">
        <f>VLOOKUP(A2171,'[5]Lookup Tables'!$A$2:$D$1434,3,FALSE)</f>
        <v>0.8</v>
      </c>
      <c r="E2171" s="4">
        <f>VLOOKUP(A2171,'[5]Lookup Tables'!$A$2:$D$1434,4,FALSE)</f>
        <v>7000000</v>
      </c>
      <c r="F2171" s="6">
        <f t="shared" ref="F2171:F2234" si="35">E2171*1.019*1.021*1.021*1.007*1.008</f>
        <v>7547684.0287675643</v>
      </c>
    </row>
    <row r="2172" spans="1:6" x14ac:dyDescent="0.2">
      <c r="A2172" t="s">
        <v>624</v>
      </c>
      <c r="B2172">
        <v>1</v>
      </c>
      <c r="C2172">
        <f>VLOOKUP(A2172,'[5]Lookup Tables'!$A$2:$D$1434,2,FALSE)</f>
        <v>4</v>
      </c>
      <c r="D2172">
        <f>VLOOKUP(A2172,'[5]Lookup Tables'!$A$2:$D$1434,3,FALSE)</f>
        <v>0.3</v>
      </c>
      <c r="E2172" s="4">
        <f>VLOOKUP(A2172,'[5]Lookup Tables'!$A$2:$D$1434,4,FALSE)</f>
        <v>600000</v>
      </c>
      <c r="F2172" s="6">
        <f t="shared" si="35"/>
        <v>646944.34532293421</v>
      </c>
    </row>
    <row r="2173" spans="1:6" x14ac:dyDescent="0.2">
      <c r="A2173" t="s">
        <v>525</v>
      </c>
      <c r="B2173">
        <v>3.04</v>
      </c>
      <c r="C2173">
        <f>VLOOKUP(A2173,'[5]Lookup Tables'!$A$2:$D$1434,2,FALSE)</f>
        <v>13</v>
      </c>
      <c r="D2173">
        <f>VLOOKUP(A2173,'[5]Lookup Tables'!$A$2:$D$1434,3,FALSE)</f>
        <v>1.4</v>
      </c>
      <c r="E2173" s="4">
        <f>VLOOKUP(A2173,'[5]Lookup Tables'!$A$2:$D$1434,4,FALSE)</f>
        <v>3250000</v>
      </c>
      <c r="F2173" s="6">
        <f t="shared" si="35"/>
        <v>3504281.8704992263</v>
      </c>
    </row>
    <row r="2174" spans="1:6" x14ac:dyDescent="0.2">
      <c r="A2174" t="s">
        <v>719</v>
      </c>
      <c r="B2174">
        <v>3.86</v>
      </c>
      <c r="C2174">
        <f>VLOOKUP(A2174,'[5]Lookup Tables'!$A$2:$D$1434,2,FALSE)</f>
        <v>3</v>
      </c>
      <c r="D2174">
        <f>VLOOKUP(A2174,'[5]Lookup Tables'!$A$2:$D$1434,3,FALSE)</f>
        <v>0.1</v>
      </c>
      <c r="E2174" s="4">
        <f>VLOOKUP(A2174,'[5]Lookup Tables'!$A$2:$D$1434,4,FALSE)</f>
        <v>512500</v>
      </c>
      <c r="F2174" s="6">
        <f t="shared" si="35"/>
        <v>552598.29496333958</v>
      </c>
    </row>
    <row r="2175" spans="1:6" x14ac:dyDescent="0.2">
      <c r="A2175" t="s">
        <v>720</v>
      </c>
      <c r="B2175">
        <v>6.75</v>
      </c>
      <c r="C2175">
        <f>VLOOKUP(A2175,'[5]Lookup Tables'!$A$2:$D$1434,2,FALSE)</f>
        <v>10</v>
      </c>
      <c r="D2175">
        <f>VLOOKUP(A2175,'[5]Lookup Tables'!$A$2:$D$1434,3,FALSE)</f>
        <v>-1</v>
      </c>
      <c r="E2175" s="4">
        <f>VLOOKUP(A2175,'[5]Lookup Tables'!$A$2:$D$1434,4,FALSE)</f>
        <v>13000000</v>
      </c>
      <c r="F2175" s="6">
        <f t="shared" si="35"/>
        <v>14017127.481996905</v>
      </c>
    </row>
    <row r="2176" spans="1:6" x14ac:dyDescent="0.2">
      <c r="A2176" t="s">
        <v>321</v>
      </c>
      <c r="B2176">
        <v>27</v>
      </c>
      <c r="C2176">
        <f>VLOOKUP(A2176,'[5]Lookup Tables'!$A$2:$D$1434,2,FALSE)</f>
        <v>5</v>
      </c>
      <c r="D2176">
        <f>VLOOKUP(A2176,'[5]Lookup Tables'!$A$2:$D$1434,3,FALSE)</f>
        <v>0.6</v>
      </c>
      <c r="E2176" s="4">
        <f>VLOOKUP(A2176,'[5]Lookup Tables'!$A$2:$D$1434,4,FALSE)</f>
        <v>504000</v>
      </c>
      <c r="F2176" s="6">
        <f t="shared" si="35"/>
        <v>543433.25007126469</v>
      </c>
    </row>
    <row r="2177" spans="1:6" x14ac:dyDescent="0.2">
      <c r="A2177" t="s">
        <v>322</v>
      </c>
      <c r="B2177">
        <v>3.72</v>
      </c>
      <c r="C2177">
        <f>VLOOKUP(A2177,'[5]Lookup Tables'!$A$2:$D$1434,2,FALSE)</f>
        <v>7</v>
      </c>
      <c r="D2177">
        <f>VLOOKUP(A2177,'[5]Lookup Tables'!$A$2:$D$1434,3,FALSE)</f>
        <v>0.2</v>
      </c>
      <c r="E2177" s="4">
        <f>VLOOKUP(A2177,'[5]Lookup Tables'!$A$2:$D$1434,4,FALSE)</f>
        <v>5500000</v>
      </c>
      <c r="F2177" s="6">
        <f t="shared" si="35"/>
        <v>5930323.1654602289</v>
      </c>
    </row>
    <row r="2178" spans="1:6" x14ac:dyDescent="0.2">
      <c r="A2178" t="s">
        <v>323</v>
      </c>
      <c r="B2178">
        <v>2.42</v>
      </c>
      <c r="C2178">
        <f>VLOOKUP(A2178,'[5]Lookup Tables'!$A$2:$D$1434,2,FALSE)</f>
        <v>2</v>
      </c>
      <c r="D2178">
        <f>VLOOKUP(A2178,'[5]Lookup Tables'!$A$2:$D$1434,3,FALSE)</f>
        <v>1.6</v>
      </c>
      <c r="E2178" s="4">
        <f>VLOOKUP(A2178,'[5]Lookup Tables'!$A$2:$D$1434,4,FALSE)</f>
        <v>514000</v>
      </c>
      <c r="F2178" s="6">
        <f t="shared" si="35"/>
        <v>554215.65582664695</v>
      </c>
    </row>
    <row r="2179" spans="1:6" x14ac:dyDescent="0.2">
      <c r="A2179" t="s">
        <v>817</v>
      </c>
      <c r="B2179">
        <v>6.75</v>
      </c>
      <c r="C2179">
        <f>VLOOKUP(A2179,'[5]Lookup Tables'!$A$2:$D$1434,2,FALSE)</f>
        <v>3</v>
      </c>
      <c r="D2179">
        <f>VLOOKUP(A2179,'[5]Lookup Tables'!$A$2:$D$1434,3,FALSE)</f>
        <v>-0.4</v>
      </c>
      <c r="E2179" s="4">
        <f>VLOOKUP(A2179,'[5]Lookup Tables'!$A$2:$D$1434,4,FALSE)</f>
        <v>500000</v>
      </c>
      <c r="F2179" s="6">
        <f t="shared" si="35"/>
        <v>539120.2877691118</v>
      </c>
    </row>
    <row r="2180" spans="1:6" x14ac:dyDescent="0.2">
      <c r="A2180" t="s">
        <v>529</v>
      </c>
      <c r="B2180">
        <v>3.2</v>
      </c>
      <c r="C2180">
        <f>VLOOKUP(A2180,'[5]Lookup Tables'!$A$2:$D$1434,2,FALSE)</f>
        <v>3</v>
      </c>
      <c r="D2180">
        <f>VLOOKUP(A2180,'[5]Lookup Tables'!$A$2:$D$1434,3,FALSE)</f>
        <v>0.8</v>
      </c>
      <c r="E2180" s="4">
        <f>VLOOKUP(A2180,'[5]Lookup Tables'!$A$2:$D$1434,4,FALSE)</f>
        <v>521000</v>
      </c>
      <c r="F2180" s="6">
        <f t="shared" si="35"/>
        <v>561763.33985541447</v>
      </c>
    </row>
    <row r="2181" spans="1:6" x14ac:dyDescent="0.2">
      <c r="A2181" t="s">
        <v>530</v>
      </c>
      <c r="B2181">
        <v>6.2</v>
      </c>
      <c r="C2181">
        <f>VLOOKUP(A2181,'[5]Lookup Tables'!$A$2:$D$1434,2,FALSE)</f>
        <v>3</v>
      </c>
      <c r="D2181">
        <f>VLOOKUP(A2181,'[5]Lookup Tables'!$A$2:$D$1434,3,FALSE)</f>
        <v>-1.7</v>
      </c>
      <c r="E2181" s="4">
        <f>VLOOKUP(A2181,'[5]Lookup Tables'!$A$2:$D$1434,4,FALSE)</f>
        <v>512745</v>
      </c>
      <c r="F2181" s="6">
        <f t="shared" si="35"/>
        <v>552862.46390434646</v>
      </c>
    </row>
    <row r="2182" spans="1:6" x14ac:dyDescent="0.2">
      <c r="A2182" t="s">
        <v>531</v>
      </c>
      <c r="B2182">
        <v>2.81</v>
      </c>
      <c r="C2182">
        <f>VLOOKUP(A2182,'[5]Lookup Tables'!$A$2:$D$1434,2,FALSE)</f>
        <v>5</v>
      </c>
      <c r="D2182">
        <f>VLOOKUP(A2182,'[5]Lookup Tables'!$A$2:$D$1434,3,FALSE)</f>
        <v>2.9</v>
      </c>
      <c r="E2182" s="4">
        <f>VLOOKUP(A2182,'[5]Lookup Tables'!$A$2:$D$1434,4,FALSE)</f>
        <v>1980000</v>
      </c>
      <c r="F2182" s="6">
        <f t="shared" si="35"/>
        <v>2134916.3395656827</v>
      </c>
    </row>
    <row r="2183" spans="1:6" x14ac:dyDescent="0.2">
      <c r="A2183" t="s">
        <v>325</v>
      </c>
      <c r="B2183">
        <v>7.11</v>
      </c>
      <c r="C2183">
        <f>VLOOKUP(A2183,'[5]Lookup Tables'!$A$2:$D$1434,2,FALSE)</f>
        <v>3</v>
      </c>
      <c r="D2183">
        <f>VLOOKUP(A2183,'[5]Lookup Tables'!$A$2:$D$1434,3,FALSE)</f>
        <v>-0.2</v>
      </c>
      <c r="E2183" s="4">
        <f>VLOOKUP(A2183,'[5]Lookup Tables'!$A$2:$D$1434,4,FALSE)</f>
        <v>503500</v>
      </c>
      <c r="F2183" s="6">
        <f t="shared" si="35"/>
        <v>542894.12978349556</v>
      </c>
    </row>
    <row r="2184" spans="1:6" x14ac:dyDescent="0.2">
      <c r="A2184" t="s">
        <v>326</v>
      </c>
      <c r="B2184">
        <v>3.38</v>
      </c>
      <c r="C2184">
        <f>VLOOKUP(A2184,'[5]Lookup Tables'!$A$2:$D$1434,2,FALSE)</f>
        <v>2</v>
      </c>
      <c r="D2184">
        <f>VLOOKUP(A2184,'[5]Lookup Tables'!$A$2:$D$1434,3,FALSE)</f>
        <v>2.1</v>
      </c>
      <c r="E2184" s="4">
        <f>VLOOKUP(A2184,'[5]Lookup Tables'!$A$2:$D$1434,4,FALSE)</f>
        <v>4333000</v>
      </c>
      <c r="F2184" s="6">
        <f t="shared" si="35"/>
        <v>4672016.4138071239</v>
      </c>
    </row>
    <row r="2185" spans="1:6" x14ac:dyDescent="0.2">
      <c r="A2185" t="s">
        <v>534</v>
      </c>
      <c r="B2185">
        <v>2.74</v>
      </c>
      <c r="C2185">
        <f>VLOOKUP(A2185,'[5]Lookup Tables'!$A$2:$D$1434,2,FALSE)</f>
        <v>6</v>
      </c>
      <c r="D2185">
        <f>VLOOKUP(A2185,'[5]Lookup Tables'!$A$2:$D$1434,3,FALSE)</f>
        <v>0.7</v>
      </c>
      <c r="E2185" s="4">
        <f>VLOOKUP(A2185,'[5]Lookup Tables'!$A$2:$D$1434,4,FALSE)</f>
        <v>1375000</v>
      </c>
      <c r="F2185" s="6">
        <f t="shared" si="35"/>
        <v>1482580.7913650572</v>
      </c>
    </row>
    <row r="2186" spans="1:6" x14ac:dyDescent="0.2">
      <c r="A2186" t="s">
        <v>327</v>
      </c>
      <c r="B2186">
        <v>5.28</v>
      </c>
      <c r="C2186">
        <f>VLOOKUP(A2186,'[5]Lookup Tables'!$A$2:$D$1434,2,FALSE)</f>
        <v>14</v>
      </c>
      <c r="D2186">
        <f>VLOOKUP(A2186,'[5]Lookup Tables'!$A$2:$D$1434,3,FALSE)</f>
        <v>-0.7</v>
      </c>
      <c r="E2186" s="4">
        <f>VLOOKUP(A2186,'[5]Lookup Tables'!$A$2:$D$1434,4,FALSE)</f>
        <v>23000000</v>
      </c>
      <c r="F2186" s="6">
        <f t="shared" si="35"/>
        <v>24799533.237379137</v>
      </c>
    </row>
    <row r="2187" spans="1:6" x14ac:dyDescent="0.2">
      <c r="A2187" t="s">
        <v>328</v>
      </c>
      <c r="B2187">
        <v>3.38</v>
      </c>
      <c r="C2187">
        <f>VLOOKUP(A2187,'[5]Lookup Tables'!$A$2:$D$1434,2,FALSE)</f>
        <v>5</v>
      </c>
      <c r="D2187">
        <f>VLOOKUP(A2187,'[5]Lookup Tables'!$A$2:$D$1434,3,FALSE)</f>
        <v>0.6</v>
      </c>
      <c r="E2187" s="4">
        <f>VLOOKUP(A2187,'[5]Lookup Tables'!$A$2:$D$1434,4,FALSE)</f>
        <v>870000</v>
      </c>
      <c r="F2187" s="6">
        <f t="shared" si="35"/>
        <v>938069.30071825453</v>
      </c>
    </row>
    <row r="2188" spans="1:6" x14ac:dyDescent="0.2">
      <c r="A2188" t="s">
        <v>535</v>
      </c>
      <c r="B2188">
        <v>4.25</v>
      </c>
      <c r="C2188">
        <f>VLOOKUP(A2188,'[5]Lookup Tables'!$A$2:$D$1434,2,FALSE)</f>
        <v>2</v>
      </c>
      <c r="D2188">
        <f>VLOOKUP(A2188,'[5]Lookup Tables'!$A$2:$D$1434,3,FALSE)</f>
        <v>1</v>
      </c>
      <c r="E2188" s="4">
        <f>VLOOKUP(A2188,'[5]Lookup Tables'!$A$2:$D$1434,4,FALSE)</f>
        <v>501500</v>
      </c>
      <c r="F2188" s="6">
        <f t="shared" si="35"/>
        <v>540737.64863241918</v>
      </c>
    </row>
    <row r="2189" spans="1:6" x14ac:dyDescent="0.2">
      <c r="A2189" t="s">
        <v>329</v>
      </c>
      <c r="B2189">
        <v>2.17</v>
      </c>
      <c r="C2189">
        <f>VLOOKUP(A2189,'[5]Lookup Tables'!$A$2:$D$1434,2,FALSE)</f>
        <v>5</v>
      </c>
      <c r="D2189">
        <f>VLOOKUP(A2189,'[5]Lookup Tables'!$A$2:$D$1434,3,FALSE)</f>
        <v>6.1</v>
      </c>
      <c r="E2189" s="4">
        <f>VLOOKUP(A2189,'[5]Lookup Tables'!$A$2:$D$1434,4,FALSE)</f>
        <v>3500000</v>
      </c>
      <c r="F2189" s="6">
        <f t="shared" si="35"/>
        <v>3773842.0143837822</v>
      </c>
    </row>
    <row r="2190" spans="1:6" x14ac:dyDescent="0.2">
      <c r="A2190" t="s">
        <v>332</v>
      </c>
      <c r="B2190">
        <v>3.43</v>
      </c>
      <c r="C2190">
        <f>VLOOKUP(A2190,'[5]Lookup Tables'!$A$2:$D$1434,2,FALSE)</f>
        <v>9</v>
      </c>
      <c r="D2190">
        <f>VLOOKUP(A2190,'[5]Lookup Tables'!$A$2:$D$1434,3,FALSE)</f>
        <v>2.4</v>
      </c>
      <c r="E2190" s="4">
        <f>VLOOKUP(A2190,'[5]Lookup Tables'!$A$2:$D$1434,4,FALSE)</f>
        <v>15800000</v>
      </c>
      <c r="F2190" s="6">
        <f t="shared" si="35"/>
        <v>17036201.093503933</v>
      </c>
    </row>
    <row r="2191" spans="1:6" x14ac:dyDescent="0.2">
      <c r="A2191" t="s">
        <v>334</v>
      </c>
      <c r="B2191">
        <v>3.95</v>
      </c>
      <c r="C2191">
        <f>VLOOKUP(A2191,'[5]Lookup Tables'!$A$2:$D$1434,2,FALSE)</f>
        <v>10</v>
      </c>
      <c r="D2191">
        <f>VLOOKUP(A2191,'[5]Lookup Tables'!$A$2:$D$1434,3,FALSE)</f>
        <v>1.3</v>
      </c>
      <c r="E2191" s="4">
        <f>VLOOKUP(A2191,'[5]Lookup Tables'!$A$2:$D$1434,4,FALSE)</f>
        <v>14100000</v>
      </c>
      <c r="F2191" s="6">
        <f t="shared" si="35"/>
        <v>15203192.115088951</v>
      </c>
    </row>
    <row r="2192" spans="1:6" x14ac:dyDescent="0.2">
      <c r="A2192" t="s">
        <v>335</v>
      </c>
      <c r="B2192">
        <v>3.75</v>
      </c>
      <c r="C2192">
        <f>VLOOKUP(A2192,'[5]Lookup Tables'!$A$2:$D$1434,2,FALSE)</f>
        <v>4</v>
      </c>
      <c r="D2192">
        <f>VLOOKUP(A2192,'[5]Lookup Tables'!$A$2:$D$1434,3,FALSE)</f>
        <v>0.6</v>
      </c>
      <c r="E2192" s="4">
        <f>VLOOKUP(A2192,'[5]Lookup Tables'!$A$2:$D$1434,4,FALSE)</f>
        <v>530000</v>
      </c>
      <c r="F2192" s="6">
        <f t="shared" si="35"/>
        <v>571467.50503525871</v>
      </c>
    </row>
    <row r="2193" spans="1:6" x14ac:dyDescent="0.2">
      <c r="A2193" t="s">
        <v>818</v>
      </c>
      <c r="B2193">
        <v>8.57</v>
      </c>
      <c r="C2193">
        <f>VLOOKUP(A2193,'[5]Lookup Tables'!$A$2:$D$1434,2,FALSE)</f>
        <v>5</v>
      </c>
      <c r="D2193">
        <f>VLOOKUP(A2193,'[5]Lookup Tables'!$A$2:$D$1434,3,FALSE)</f>
        <v>-1.4</v>
      </c>
      <c r="E2193" s="4">
        <f>VLOOKUP(A2193,'[5]Lookup Tables'!$A$2:$D$1434,4,FALSE)</f>
        <v>3750000</v>
      </c>
      <c r="F2193" s="6">
        <f t="shared" si="35"/>
        <v>4043402.1582683385</v>
      </c>
    </row>
    <row r="2194" spans="1:6" x14ac:dyDescent="0.2">
      <c r="A2194" t="s">
        <v>536</v>
      </c>
      <c r="B2194">
        <v>9</v>
      </c>
      <c r="C2194">
        <f>VLOOKUP(A2194,'[5]Lookup Tables'!$A$2:$D$1434,2,FALSE)</f>
        <v>3</v>
      </c>
      <c r="D2194">
        <f>VLOOKUP(A2194,'[5]Lookup Tables'!$A$2:$D$1434,3,FALSE)</f>
        <v>-1</v>
      </c>
      <c r="E2194" s="4">
        <f>VLOOKUP(A2194,'[5]Lookup Tables'!$A$2:$D$1434,4,FALSE)</f>
        <v>515179</v>
      </c>
      <c r="F2194" s="6">
        <f t="shared" si="35"/>
        <v>555486.90146520664</v>
      </c>
    </row>
    <row r="2195" spans="1:6" x14ac:dyDescent="0.2">
      <c r="A2195" t="s">
        <v>337</v>
      </c>
      <c r="B2195">
        <v>3.15</v>
      </c>
      <c r="C2195">
        <f>VLOOKUP(A2195,'[5]Lookup Tables'!$A$2:$D$1434,2,FALSE)</f>
        <v>7</v>
      </c>
      <c r="D2195">
        <f>VLOOKUP(A2195,'[5]Lookup Tables'!$A$2:$D$1434,3,FALSE)</f>
        <v>5.7</v>
      </c>
      <c r="E2195" s="4">
        <f>VLOOKUP(A2195,'[5]Lookup Tables'!$A$2:$D$1434,4,FALSE)</f>
        <v>15525000</v>
      </c>
      <c r="F2195" s="6">
        <f t="shared" si="35"/>
        <v>16739684.93523092</v>
      </c>
    </row>
    <row r="2196" spans="1:6" x14ac:dyDescent="0.2">
      <c r="A2196" t="s">
        <v>538</v>
      </c>
      <c r="B2196">
        <v>4.63</v>
      </c>
      <c r="C2196">
        <f>VLOOKUP(A2196,'[5]Lookup Tables'!$A$2:$D$1434,2,FALSE)</f>
        <v>4</v>
      </c>
      <c r="D2196">
        <f>VLOOKUP(A2196,'[5]Lookup Tables'!$A$2:$D$1434,3,FALSE)</f>
        <v>0</v>
      </c>
      <c r="E2196" s="4">
        <f>VLOOKUP(A2196,'[5]Lookup Tables'!$A$2:$D$1434,4,FALSE)</f>
        <v>505000</v>
      </c>
      <c r="F2196" s="6">
        <f t="shared" si="35"/>
        <v>544511.49064680294</v>
      </c>
    </row>
    <row r="2197" spans="1:6" x14ac:dyDescent="0.2">
      <c r="A2197" t="s">
        <v>342</v>
      </c>
      <c r="B2197">
        <v>2.59</v>
      </c>
      <c r="C2197">
        <f>VLOOKUP(A2197,'[5]Lookup Tables'!$A$2:$D$1434,2,FALSE)</f>
        <v>4</v>
      </c>
      <c r="D2197">
        <f>VLOOKUP(A2197,'[5]Lookup Tables'!$A$2:$D$1434,3,FALSE)</f>
        <v>1.9</v>
      </c>
      <c r="E2197" s="4">
        <f>VLOOKUP(A2197,'[5]Lookup Tables'!$A$2:$D$1434,4,FALSE)</f>
        <v>529500</v>
      </c>
      <c r="F2197" s="6">
        <f t="shared" si="35"/>
        <v>570928.38474748947</v>
      </c>
    </row>
    <row r="2198" spans="1:6" x14ac:dyDescent="0.2">
      <c r="A2198" t="s">
        <v>343</v>
      </c>
      <c r="B2198">
        <v>3.21</v>
      </c>
      <c r="C2198">
        <f>VLOOKUP(A2198,'[5]Lookup Tables'!$A$2:$D$1434,2,FALSE)</f>
        <v>9</v>
      </c>
      <c r="D2198">
        <f>VLOOKUP(A2198,'[5]Lookup Tables'!$A$2:$D$1434,3,FALSE)</f>
        <v>3.8</v>
      </c>
      <c r="E2198" s="4">
        <f>VLOOKUP(A2198,'[5]Lookup Tables'!$A$2:$D$1434,4,FALSE)</f>
        <v>13500000</v>
      </c>
      <c r="F2198" s="6">
        <f t="shared" si="35"/>
        <v>14556247.76976602</v>
      </c>
    </row>
    <row r="2199" spans="1:6" x14ac:dyDescent="0.2">
      <c r="A2199" t="s">
        <v>344</v>
      </c>
      <c r="B2199">
        <v>3.04</v>
      </c>
      <c r="C2199">
        <f>VLOOKUP(A2199,'[5]Lookup Tables'!$A$2:$D$1434,2,FALSE)</f>
        <v>2</v>
      </c>
      <c r="D2199">
        <f>VLOOKUP(A2199,'[5]Lookup Tables'!$A$2:$D$1434,3,FALSE)</f>
        <v>2.4</v>
      </c>
      <c r="E2199" s="4">
        <f>VLOOKUP(A2199,'[5]Lookup Tables'!$A$2:$D$1434,4,FALSE)</f>
        <v>500500</v>
      </c>
      <c r="F2199" s="6">
        <f t="shared" si="35"/>
        <v>539659.40805688081</v>
      </c>
    </row>
    <row r="2200" spans="1:6" x14ac:dyDescent="0.2">
      <c r="A2200" t="s">
        <v>629</v>
      </c>
      <c r="B2200">
        <v>6.82</v>
      </c>
      <c r="C2200">
        <f>VLOOKUP(A2200,'[5]Lookup Tables'!$A$2:$D$1434,2,FALSE)</f>
        <v>2</v>
      </c>
      <c r="D2200">
        <f>VLOOKUP(A2200,'[5]Lookup Tables'!$A$2:$D$1434,3,FALSE)</f>
        <v>-1.4</v>
      </c>
      <c r="E2200" s="4">
        <f>VLOOKUP(A2200,'[5]Lookup Tables'!$A$2:$D$1434,4,FALSE)</f>
        <v>505000</v>
      </c>
      <c r="F2200" s="6">
        <f t="shared" si="35"/>
        <v>544511.49064680294</v>
      </c>
    </row>
    <row r="2201" spans="1:6" x14ac:dyDescent="0.2">
      <c r="A2201" t="s">
        <v>630</v>
      </c>
      <c r="B2201">
        <v>3.44</v>
      </c>
      <c r="C2201">
        <f>VLOOKUP(A2201,'[5]Lookup Tables'!$A$2:$D$1434,2,FALSE)</f>
        <v>7</v>
      </c>
      <c r="D2201">
        <f>VLOOKUP(A2201,'[5]Lookup Tables'!$A$2:$D$1434,3,FALSE)</f>
        <v>2</v>
      </c>
      <c r="E2201" s="4">
        <f>VLOOKUP(A2201,'[5]Lookup Tables'!$A$2:$D$1434,4,FALSE)</f>
        <v>1500000</v>
      </c>
      <c r="F2201" s="6">
        <f t="shared" si="35"/>
        <v>1617360.8633073352</v>
      </c>
    </row>
    <row r="2202" spans="1:6" x14ac:dyDescent="0.2">
      <c r="A2202" t="s">
        <v>346</v>
      </c>
      <c r="B2202">
        <v>4.3</v>
      </c>
      <c r="C2202">
        <f>VLOOKUP(A2202,'[5]Lookup Tables'!$A$2:$D$1434,2,FALSE)</f>
        <v>3</v>
      </c>
      <c r="D2202">
        <f>VLOOKUP(A2202,'[5]Lookup Tables'!$A$2:$D$1434,3,FALSE)</f>
        <v>0.1</v>
      </c>
      <c r="E2202" s="4">
        <f>VLOOKUP(A2202,'[5]Lookup Tables'!$A$2:$D$1434,4,FALSE)</f>
        <v>502250</v>
      </c>
      <c r="F2202" s="6">
        <f t="shared" si="35"/>
        <v>541546.32906407281</v>
      </c>
    </row>
    <row r="2203" spans="1:6" x14ac:dyDescent="0.2">
      <c r="A2203" t="s">
        <v>819</v>
      </c>
      <c r="B2203">
        <v>5.3</v>
      </c>
      <c r="C2203">
        <f>VLOOKUP(A2203,'[5]Lookup Tables'!$A$2:$D$1434,2,FALSE)</f>
        <v>7</v>
      </c>
      <c r="D2203">
        <f>VLOOKUP(A2203,'[5]Lookup Tables'!$A$2:$D$1434,3,FALSE)</f>
        <v>-0.4</v>
      </c>
      <c r="E2203" s="4">
        <f>VLOOKUP(A2203,'[5]Lookup Tables'!$A$2:$D$1434,4,FALSE)</f>
        <v>800000</v>
      </c>
      <c r="F2203" s="6">
        <f t="shared" si="35"/>
        <v>862592.46043057879</v>
      </c>
    </row>
    <row r="2204" spans="1:6" x14ac:dyDescent="0.2">
      <c r="A2204" t="s">
        <v>350</v>
      </c>
      <c r="B2204">
        <v>1.81</v>
      </c>
      <c r="C2204">
        <f>VLOOKUP(A2204,'[5]Lookup Tables'!$A$2:$D$1434,2,FALSE)</f>
        <v>8</v>
      </c>
      <c r="D2204">
        <f>VLOOKUP(A2204,'[5]Lookup Tables'!$A$2:$D$1434,3,FALSE)</f>
        <v>2.5</v>
      </c>
      <c r="E2204" s="4">
        <f>VLOOKUP(A2204,'[5]Lookup Tables'!$A$2:$D$1434,4,FALSE)</f>
        <v>5250000</v>
      </c>
      <c r="F2204" s="6">
        <f t="shared" si="35"/>
        <v>5660763.0215756735</v>
      </c>
    </row>
    <row r="2205" spans="1:6" x14ac:dyDescent="0.2">
      <c r="A2205" t="s">
        <v>351</v>
      </c>
      <c r="B2205">
        <v>3.7</v>
      </c>
      <c r="C2205">
        <f>VLOOKUP(A2205,'[5]Lookup Tables'!$A$2:$D$1434,2,FALSE)</f>
        <v>3</v>
      </c>
      <c r="D2205">
        <f>VLOOKUP(A2205,'[5]Lookup Tables'!$A$2:$D$1434,3,FALSE)</f>
        <v>0.1</v>
      </c>
      <c r="E2205" s="4">
        <f>VLOOKUP(A2205,'[5]Lookup Tables'!$A$2:$D$1434,4,FALSE)</f>
        <v>502000</v>
      </c>
      <c r="F2205" s="6">
        <f t="shared" si="35"/>
        <v>541276.76892018819</v>
      </c>
    </row>
    <row r="2206" spans="1:6" x14ac:dyDescent="0.2">
      <c r="A2206" t="s">
        <v>820</v>
      </c>
      <c r="B2206">
        <v>18</v>
      </c>
      <c r="C2206">
        <f>VLOOKUP(A2206,'[5]Lookup Tables'!$A$2:$D$1434,2,FALSE)</f>
        <v>7</v>
      </c>
      <c r="D2206">
        <f>VLOOKUP(A2206,'[5]Lookup Tables'!$A$2:$D$1434,3,FALSE)</f>
        <v>1.9</v>
      </c>
      <c r="E2206" s="4">
        <f>VLOOKUP(A2206,'[5]Lookup Tables'!$A$2:$D$1434,4,FALSE)</f>
        <v>1200000</v>
      </c>
      <c r="F2206" s="6">
        <f t="shared" si="35"/>
        <v>1293888.6906458684</v>
      </c>
    </row>
    <row r="2207" spans="1:6" x14ac:dyDescent="0.2">
      <c r="A2207" t="s">
        <v>355</v>
      </c>
      <c r="B2207">
        <v>3.25</v>
      </c>
      <c r="C2207">
        <f>VLOOKUP(A2207,'[5]Lookup Tables'!$A$2:$D$1434,2,FALSE)</f>
        <v>7</v>
      </c>
      <c r="D2207">
        <f>VLOOKUP(A2207,'[5]Lookup Tables'!$A$2:$D$1434,3,FALSE)</f>
        <v>-0.1</v>
      </c>
      <c r="E2207" s="4">
        <f>VLOOKUP(A2207,'[5]Lookup Tables'!$A$2:$D$1434,4,FALSE)</f>
        <v>5500000</v>
      </c>
      <c r="F2207" s="6">
        <f t="shared" si="35"/>
        <v>5930323.1654602289</v>
      </c>
    </row>
    <row r="2208" spans="1:6" x14ac:dyDescent="0.2">
      <c r="A2208" t="s">
        <v>355</v>
      </c>
      <c r="B2208">
        <v>2.7</v>
      </c>
      <c r="C2208">
        <f>VLOOKUP(A2208,'[5]Lookup Tables'!$A$2:$D$1434,2,FALSE)</f>
        <v>7</v>
      </c>
      <c r="D2208">
        <f>VLOOKUP(A2208,'[5]Lookup Tables'!$A$2:$D$1434,3,FALSE)</f>
        <v>-0.1</v>
      </c>
      <c r="E2208" s="4">
        <f>VLOOKUP(A2208,'[5]Lookup Tables'!$A$2:$D$1434,4,FALSE)</f>
        <v>5500000</v>
      </c>
      <c r="F2208" s="6">
        <f t="shared" si="35"/>
        <v>5930323.1654602289</v>
      </c>
    </row>
    <row r="2209" spans="1:6" x14ac:dyDescent="0.2">
      <c r="A2209" t="s">
        <v>355</v>
      </c>
      <c r="B2209">
        <v>4.91</v>
      </c>
      <c r="C2209">
        <f>VLOOKUP(A2209,'[5]Lookup Tables'!$A$2:$D$1434,2,FALSE)</f>
        <v>7</v>
      </c>
      <c r="D2209">
        <f>VLOOKUP(A2209,'[5]Lookup Tables'!$A$2:$D$1434,3,FALSE)</f>
        <v>-0.1</v>
      </c>
      <c r="E2209" s="4">
        <f>VLOOKUP(A2209,'[5]Lookup Tables'!$A$2:$D$1434,4,FALSE)</f>
        <v>5500000</v>
      </c>
      <c r="F2209" s="6">
        <f t="shared" si="35"/>
        <v>5930323.1654602289</v>
      </c>
    </row>
    <row r="2210" spans="1:6" x14ac:dyDescent="0.2">
      <c r="A2210" t="s">
        <v>821</v>
      </c>
      <c r="B2210">
        <v>3.19</v>
      </c>
      <c r="C2210">
        <f>VLOOKUP(A2210,'[5]Lookup Tables'!$A$2:$D$1434,2,FALSE)</f>
        <v>13</v>
      </c>
      <c r="D2210">
        <f>VLOOKUP(A2210,'[5]Lookup Tables'!$A$2:$D$1434,3,FALSE)</f>
        <v>0.7</v>
      </c>
      <c r="E2210" s="4">
        <f>VLOOKUP(A2210,'[5]Lookup Tables'!$A$2:$D$1434,4,FALSE)</f>
        <v>11000000</v>
      </c>
      <c r="F2210" s="6">
        <f t="shared" si="35"/>
        <v>11860646.330920458</v>
      </c>
    </row>
    <row r="2211" spans="1:6" x14ac:dyDescent="0.2">
      <c r="A2211" t="s">
        <v>357</v>
      </c>
      <c r="B2211">
        <v>3.84</v>
      </c>
      <c r="C2211">
        <f>VLOOKUP(A2211,'[5]Lookup Tables'!$A$2:$D$1434,2,FALSE)</f>
        <v>6</v>
      </c>
      <c r="D2211">
        <f>VLOOKUP(A2211,'[5]Lookup Tables'!$A$2:$D$1434,3,FALSE)</f>
        <v>0.2</v>
      </c>
      <c r="E2211" s="4">
        <f>VLOOKUP(A2211,'[5]Lookup Tables'!$A$2:$D$1434,4,FALSE)</f>
        <v>1375000</v>
      </c>
      <c r="F2211" s="6">
        <f t="shared" si="35"/>
        <v>1482580.7913650572</v>
      </c>
    </row>
    <row r="2212" spans="1:6" x14ac:dyDescent="0.2">
      <c r="A2212" t="s">
        <v>822</v>
      </c>
      <c r="B2212">
        <v>3.5</v>
      </c>
      <c r="C2212">
        <f>VLOOKUP(A2212,'[5]Lookup Tables'!$A$2:$D$1434,2,FALSE)</f>
        <v>9</v>
      </c>
      <c r="D2212">
        <f>VLOOKUP(A2212,'[5]Lookup Tables'!$A$2:$D$1434,3,FALSE)</f>
        <v>0.4</v>
      </c>
      <c r="E2212" s="4">
        <f>VLOOKUP(A2212,'[5]Lookup Tables'!$A$2:$D$1434,4,FALSE)</f>
        <v>1600000</v>
      </c>
      <c r="F2212" s="6">
        <f t="shared" si="35"/>
        <v>1725184.9208611576</v>
      </c>
    </row>
    <row r="2213" spans="1:6" x14ac:dyDescent="0.2">
      <c r="A2213" t="s">
        <v>823</v>
      </c>
      <c r="B2213">
        <v>6.23</v>
      </c>
      <c r="C2213">
        <f>VLOOKUP(A2213,'[5]Lookup Tables'!$A$2:$D$1434,2,FALSE)</f>
        <v>4</v>
      </c>
      <c r="D2213">
        <f>VLOOKUP(A2213,'[5]Lookup Tables'!$A$2:$D$1434,3,FALSE)</f>
        <v>-0.1</v>
      </c>
      <c r="E2213" s="4">
        <f>VLOOKUP(A2213,'[5]Lookup Tables'!$A$2:$D$1434,4,FALSE)</f>
        <v>504000</v>
      </c>
      <c r="F2213" s="6">
        <f t="shared" si="35"/>
        <v>543433.25007126469</v>
      </c>
    </row>
    <row r="2214" spans="1:6" x14ac:dyDescent="0.2">
      <c r="A2214" t="s">
        <v>545</v>
      </c>
      <c r="B2214">
        <v>1.1200000000000001</v>
      </c>
      <c r="C2214">
        <f>VLOOKUP(A2214,'[5]Lookup Tables'!$A$2:$D$1434,2,FALSE)</f>
        <v>5</v>
      </c>
      <c r="D2214">
        <f>VLOOKUP(A2214,'[5]Lookup Tables'!$A$2:$D$1434,3,FALSE)</f>
        <v>2.5</v>
      </c>
      <c r="E2214" s="4">
        <f>VLOOKUP(A2214,'[5]Lookup Tables'!$A$2:$D$1434,4,FALSE)</f>
        <v>3450000</v>
      </c>
      <c r="F2214" s="6">
        <f t="shared" si="35"/>
        <v>3719929.9856068715</v>
      </c>
    </row>
    <row r="2215" spans="1:6" x14ac:dyDescent="0.2">
      <c r="A2215" t="s">
        <v>361</v>
      </c>
      <c r="B2215">
        <v>6.75</v>
      </c>
      <c r="C2215">
        <f>VLOOKUP(A2215,'[5]Lookup Tables'!$A$2:$D$1434,2,FALSE)</f>
        <v>3</v>
      </c>
      <c r="D2215">
        <f>VLOOKUP(A2215,'[5]Lookup Tables'!$A$2:$D$1434,3,FALSE)</f>
        <v>-0.9</v>
      </c>
      <c r="E2215" s="4">
        <f>VLOOKUP(A2215,'[5]Lookup Tables'!$A$2:$D$1434,4,FALSE)</f>
        <v>505000</v>
      </c>
      <c r="F2215" s="6">
        <f t="shared" si="35"/>
        <v>544511.49064680294</v>
      </c>
    </row>
    <row r="2216" spans="1:6" x14ac:dyDescent="0.2">
      <c r="A2216" t="s">
        <v>361</v>
      </c>
      <c r="B2216">
        <v>4.93</v>
      </c>
      <c r="C2216">
        <f>VLOOKUP(A2216,'[5]Lookup Tables'!$A$2:$D$1434,2,FALSE)</f>
        <v>3</v>
      </c>
      <c r="D2216">
        <f>VLOOKUP(A2216,'[5]Lookup Tables'!$A$2:$D$1434,3,FALSE)</f>
        <v>-0.9</v>
      </c>
      <c r="E2216" s="4">
        <f>VLOOKUP(A2216,'[5]Lookup Tables'!$A$2:$D$1434,4,FALSE)</f>
        <v>505000</v>
      </c>
      <c r="F2216" s="6">
        <f t="shared" si="35"/>
        <v>544511.49064680294</v>
      </c>
    </row>
    <row r="2217" spans="1:6" x14ac:dyDescent="0.2">
      <c r="A2217" t="s">
        <v>361</v>
      </c>
      <c r="B2217">
        <v>11.85</v>
      </c>
      <c r="C2217">
        <f>VLOOKUP(A2217,'[5]Lookup Tables'!$A$2:$D$1434,2,FALSE)</f>
        <v>3</v>
      </c>
      <c r="D2217">
        <f>VLOOKUP(A2217,'[5]Lookup Tables'!$A$2:$D$1434,3,FALSE)</f>
        <v>-0.9</v>
      </c>
      <c r="E2217" s="4">
        <f>VLOOKUP(A2217,'[5]Lookup Tables'!$A$2:$D$1434,4,FALSE)</f>
        <v>505000</v>
      </c>
      <c r="F2217" s="6">
        <f t="shared" si="35"/>
        <v>544511.49064680294</v>
      </c>
    </row>
    <row r="2218" spans="1:6" x14ac:dyDescent="0.2">
      <c r="A2218" t="s">
        <v>362</v>
      </c>
      <c r="B2218">
        <v>3.14</v>
      </c>
      <c r="C2218">
        <f>VLOOKUP(A2218,'[5]Lookup Tables'!$A$2:$D$1434,2,FALSE)</f>
        <v>5</v>
      </c>
      <c r="D2218">
        <f>VLOOKUP(A2218,'[5]Lookup Tables'!$A$2:$D$1434,3,FALSE)</f>
        <v>3.3</v>
      </c>
      <c r="E2218" s="4">
        <f>VLOOKUP(A2218,'[5]Lookup Tables'!$A$2:$D$1434,4,FALSE)</f>
        <v>3975000</v>
      </c>
      <c r="F2218" s="6">
        <f t="shared" si="35"/>
        <v>4286006.2877644394</v>
      </c>
    </row>
    <row r="2219" spans="1:6" x14ac:dyDescent="0.2">
      <c r="A2219" t="s">
        <v>632</v>
      </c>
      <c r="B2219">
        <v>1.37</v>
      </c>
      <c r="C2219">
        <f>VLOOKUP(A2219,'[5]Lookup Tables'!$A$2:$D$1434,2,FALSE)</f>
        <v>10</v>
      </c>
      <c r="D2219">
        <f>VLOOKUP(A2219,'[5]Lookup Tables'!$A$2:$D$1434,3,FALSE)</f>
        <v>1.6</v>
      </c>
      <c r="E2219" s="4">
        <f>VLOOKUP(A2219,'[5]Lookup Tables'!$A$2:$D$1434,4,FALSE)</f>
        <v>7000000</v>
      </c>
      <c r="F2219" s="6">
        <f t="shared" si="35"/>
        <v>7547684.0287675643</v>
      </c>
    </row>
    <row r="2220" spans="1:6" x14ac:dyDescent="0.2">
      <c r="A2220" t="s">
        <v>632</v>
      </c>
      <c r="B2220">
        <v>1.0900000000000001</v>
      </c>
      <c r="C2220">
        <f>VLOOKUP(A2220,'[5]Lookup Tables'!$A$2:$D$1434,2,FALSE)</f>
        <v>10</v>
      </c>
      <c r="D2220">
        <f>VLOOKUP(A2220,'[5]Lookup Tables'!$A$2:$D$1434,3,FALSE)</f>
        <v>1.6</v>
      </c>
      <c r="E2220" s="4">
        <f>VLOOKUP(A2220,'[5]Lookup Tables'!$A$2:$D$1434,4,FALSE)</f>
        <v>7000000</v>
      </c>
      <c r="F2220" s="6">
        <f t="shared" si="35"/>
        <v>7547684.0287675643</v>
      </c>
    </row>
    <row r="2221" spans="1:6" x14ac:dyDescent="0.2">
      <c r="A2221" t="s">
        <v>632</v>
      </c>
      <c r="B2221">
        <v>1.71</v>
      </c>
      <c r="C2221">
        <f>VLOOKUP(A2221,'[5]Lookup Tables'!$A$2:$D$1434,2,FALSE)</f>
        <v>10</v>
      </c>
      <c r="D2221">
        <f>VLOOKUP(A2221,'[5]Lookup Tables'!$A$2:$D$1434,3,FALSE)</f>
        <v>1.6</v>
      </c>
      <c r="E2221" s="4">
        <f>VLOOKUP(A2221,'[5]Lookup Tables'!$A$2:$D$1434,4,FALSE)</f>
        <v>7000000</v>
      </c>
      <c r="F2221" s="6">
        <f t="shared" si="35"/>
        <v>7547684.0287675643</v>
      </c>
    </row>
    <row r="2222" spans="1:6" x14ac:dyDescent="0.2">
      <c r="A2222" t="s">
        <v>367</v>
      </c>
      <c r="B2222">
        <v>2.21</v>
      </c>
      <c r="C2222">
        <f>VLOOKUP(A2222,'[5]Lookup Tables'!$A$2:$D$1434,2,FALSE)</f>
        <v>6</v>
      </c>
      <c r="D2222">
        <f>VLOOKUP(A2222,'[5]Lookup Tables'!$A$2:$D$1434,3,FALSE)</f>
        <v>1.6</v>
      </c>
      <c r="E2222" s="4">
        <f>VLOOKUP(A2222,'[5]Lookup Tables'!$A$2:$D$1434,4,FALSE)</f>
        <v>1325000</v>
      </c>
      <c r="F2222" s="6">
        <f t="shared" si="35"/>
        <v>1428668.7625881461</v>
      </c>
    </row>
    <row r="2223" spans="1:6" x14ac:dyDescent="0.2">
      <c r="A2223" t="s">
        <v>824</v>
      </c>
      <c r="B2223">
        <v>4.3</v>
      </c>
      <c r="C2223">
        <f>VLOOKUP(A2223,'[5]Lookup Tables'!$A$2:$D$1434,2,FALSE)</f>
        <v>8</v>
      </c>
      <c r="D2223">
        <f>VLOOKUP(A2223,'[5]Lookup Tables'!$A$2:$D$1434,3,FALSE)</f>
        <v>-0.7</v>
      </c>
      <c r="E2223" s="4">
        <f>VLOOKUP(A2223,'[5]Lookup Tables'!$A$2:$D$1434,4,FALSE)</f>
        <v>2750000</v>
      </c>
      <c r="F2223" s="6">
        <f t="shared" si="35"/>
        <v>2965161.5827301145</v>
      </c>
    </row>
    <row r="2224" spans="1:6" x14ac:dyDescent="0.2">
      <c r="A2224" t="s">
        <v>371</v>
      </c>
      <c r="B2224">
        <v>4.5999999999999996</v>
      </c>
      <c r="C2224">
        <f>VLOOKUP(A2224,'[5]Lookup Tables'!$A$2:$D$1434,2,FALSE)</f>
        <v>5</v>
      </c>
      <c r="D2224">
        <f>VLOOKUP(A2224,'[5]Lookup Tables'!$A$2:$D$1434,3,FALSE)</f>
        <v>0.3</v>
      </c>
      <c r="E2224" s="4">
        <f>VLOOKUP(A2224,'[5]Lookup Tables'!$A$2:$D$1434,4,FALSE)</f>
        <v>935000</v>
      </c>
      <c r="F2224" s="6">
        <f t="shared" si="35"/>
        <v>1008154.938128239</v>
      </c>
    </row>
    <row r="2225" spans="1:6" x14ac:dyDescent="0.2">
      <c r="A2225" t="s">
        <v>373</v>
      </c>
      <c r="B2225">
        <v>2.77</v>
      </c>
      <c r="C2225" t="str">
        <f>VLOOKUP(A2225,'[5]Lookup Tables'!$A$2:$D$1434,2,FALSE)</f>
        <v>1st</v>
      </c>
      <c r="D2225">
        <f>VLOOKUP(A2225,'[5]Lookup Tables'!$A$2:$D$1434,3,FALSE)</f>
        <v>3.1</v>
      </c>
      <c r="E2225" s="4">
        <f>VLOOKUP(A2225,'[5]Lookup Tables'!$A$2:$D$1434,4,FALSE)</f>
        <v>22000000</v>
      </c>
      <c r="F2225" s="6">
        <f t="shared" si="35"/>
        <v>23721292.661840916</v>
      </c>
    </row>
    <row r="2226" spans="1:6" x14ac:dyDescent="0.2">
      <c r="A2226" t="s">
        <v>374</v>
      </c>
      <c r="B2226">
        <v>2.86</v>
      </c>
      <c r="C2226">
        <f>VLOOKUP(A2226,'[5]Lookup Tables'!$A$2:$D$1434,2,FALSE)</f>
        <v>5</v>
      </c>
      <c r="D2226">
        <f>VLOOKUP(A2226,'[5]Lookup Tables'!$A$2:$D$1434,3,FALSE)</f>
        <v>0.7</v>
      </c>
      <c r="E2226" s="4">
        <f>VLOOKUP(A2226,'[5]Lookup Tables'!$A$2:$D$1434,4,FALSE)</f>
        <v>1275000</v>
      </c>
      <c r="F2226" s="6">
        <f t="shared" si="35"/>
        <v>1374756.7338112348</v>
      </c>
    </row>
    <row r="2227" spans="1:6" x14ac:dyDescent="0.2">
      <c r="A2227" t="s">
        <v>375</v>
      </c>
      <c r="B2227">
        <v>2.89</v>
      </c>
      <c r="C2227">
        <f>VLOOKUP(A2227,'[5]Lookup Tables'!$A$2:$D$1434,2,FALSE)</f>
        <v>4</v>
      </c>
      <c r="D2227">
        <f>VLOOKUP(A2227,'[5]Lookup Tables'!$A$2:$D$1434,3,FALSE)</f>
        <v>4.2</v>
      </c>
      <c r="E2227" s="4">
        <f>VLOOKUP(A2227,'[5]Lookup Tables'!$A$2:$D$1434,4,FALSE)</f>
        <v>800000</v>
      </c>
      <c r="F2227" s="6">
        <f t="shared" si="35"/>
        <v>862592.46043057879</v>
      </c>
    </row>
    <row r="2228" spans="1:6" x14ac:dyDescent="0.2">
      <c r="A2228" t="s">
        <v>725</v>
      </c>
      <c r="B2228">
        <v>3.86</v>
      </c>
      <c r="C2228">
        <f>VLOOKUP(A2228,'[5]Lookup Tables'!$A$2:$D$1434,2,FALSE)</f>
        <v>8</v>
      </c>
      <c r="D2228">
        <f>VLOOKUP(A2228,'[5]Lookup Tables'!$A$2:$D$1434,3,FALSE)</f>
        <v>0.2</v>
      </c>
      <c r="E2228" s="4">
        <f>VLOOKUP(A2228,'[5]Lookup Tables'!$A$2:$D$1434,4,FALSE)</f>
        <v>2375000</v>
      </c>
      <c r="F2228" s="6">
        <f t="shared" si="35"/>
        <v>2560821.3669032818</v>
      </c>
    </row>
    <row r="2229" spans="1:6" x14ac:dyDescent="0.2">
      <c r="A2229" t="s">
        <v>725</v>
      </c>
      <c r="B2229">
        <v>2.63</v>
      </c>
      <c r="C2229">
        <f>VLOOKUP(A2229,'[5]Lookup Tables'!$A$2:$D$1434,2,FALSE)</f>
        <v>8</v>
      </c>
      <c r="D2229">
        <f>VLOOKUP(A2229,'[5]Lookup Tables'!$A$2:$D$1434,3,FALSE)</f>
        <v>0.2</v>
      </c>
      <c r="E2229" s="4">
        <f>VLOOKUP(A2229,'[5]Lookup Tables'!$A$2:$D$1434,4,FALSE)</f>
        <v>2375000</v>
      </c>
      <c r="F2229" s="6">
        <f t="shared" si="35"/>
        <v>2560821.3669032818</v>
      </c>
    </row>
    <row r="2230" spans="1:6" x14ac:dyDescent="0.2">
      <c r="A2230" t="s">
        <v>725</v>
      </c>
      <c r="B2230">
        <v>8.5299999999999994</v>
      </c>
      <c r="C2230">
        <f>VLOOKUP(A2230,'[5]Lookup Tables'!$A$2:$D$1434,2,FALSE)</f>
        <v>8</v>
      </c>
      <c r="D2230">
        <f>VLOOKUP(A2230,'[5]Lookup Tables'!$A$2:$D$1434,3,FALSE)</f>
        <v>0.2</v>
      </c>
      <c r="E2230" s="4">
        <f>VLOOKUP(A2230,'[5]Lookup Tables'!$A$2:$D$1434,4,FALSE)</f>
        <v>2375000</v>
      </c>
      <c r="F2230" s="6">
        <f t="shared" si="35"/>
        <v>2560821.3669032818</v>
      </c>
    </row>
    <row r="2231" spans="1:6" x14ac:dyDescent="0.2">
      <c r="A2231" t="s">
        <v>726</v>
      </c>
      <c r="B2231">
        <v>2.34</v>
      </c>
      <c r="C2231">
        <f>VLOOKUP(A2231,'[5]Lookup Tables'!$A$2:$D$1434,2,FALSE)</f>
        <v>6</v>
      </c>
      <c r="D2231">
        <f>VLOOKUP(A2231,'[5]Lookup Tables'!$A$2:$D$1434,3,FALSE)</f>
        <v>1.1000000000000001</v>
      </c>
      <c r="E2231" s="4">
        <f>VLOOKUP(A2231,'[5]Lookup Tables'!$A$2:$D$1434,4,FALSE)</f>
        <v>515800</v>
      </c>
      <c r="F2231" s="6">
        <f t="shared" si="35"/>
        <v>556156.48886261578</v>
      </c>
    </row>
    <row r="2232" spans="1:6" x14ac:dyDescent="0.2">
      <c r="A2232" t="s">
        <v>825</v>
      </c>
      <c r="B2232">
        <v>3.4</v>
      </c>
      <c r="C2232">
        <f>VLOOKUP(A2232,'[5]Lookup Tables'!$A$2:$D$1434,2,FALSE)</f>
        <v>2</v>
      </c>
      <c r="D2232">
        <f>VLOOKUP(A2232,'[5]Lookup Tables'!$A$2:$D$1434,3,FALSE)</f>
        <v>0.8</v>
      </c>
      <c r="E2232" s="4">
        <f>VLOOKUP(A2232,'[5]Lookup Tables'!$A$2:$D$1434,4,FALSE)</f>
        <v>510000</v>
      </c>
      <c r="F2232" s="6">
        <f t="shared" si="35"/>
        <v>549902.69352449407</v>
      </c>
    </row>
    <row r="2233" spans="1:6" x14ac:dyDescent="0.2">
      <c r="A2233" t="s">
        <v>377</v>
      </c>
      <c r="B2233">
        <v>4.25</v>
      </c>
      <c r="C2233">
        <f>VLOOKUP(A2233,'[5]Lookup Tables'!$A$2:$D$1434,2,FALSE)</f>
        <v>3</v>
      </c>
      <c r="D2233">
        <f>VLOOKUP(A2233,'[5]Lookup Tables'!$A$2:$D$1434,3,FALSE)</f>
        <v>0.1</v>
      </c>
      <c r="E2233" s="4">
        <f>VLOOKUP(A2233,'[5]Lookup Tables'!$A$2:$D$1434,4,FALSE)</f>
        <v>505000</v>
      </c>
      <c r="F2233" s="6">
        <f t="shared" si="35"/>
        <v>544511.49064680294</v>
      </c>
    </row>
    <row r="2234" spans="1:6" x14ac:dyDescent="0.2">
      <c r="A2234" t="s">
        <v>634</v>
      </c>
      <c r="B2234">
        <v>1.75</v>
      </c>
      <c r="C2234">
        <f>VLOOKUP(A2234,'[5]Lookup Tables'!$A$2:$D$1434,2,FALSE)</f>
        <v>11</v>
      </c>
      <c r="D2234">
        <f>VLOOKUP(A2234,'[5]Lookup Tables'!$A$2:$D$1434,3,FALSE)</f>
        <v>0.7</v>
      </c>
      <c r="E2234" s="4">
        <f>VLOOKUP(A2234,'[5]Lookup Tables'!$A$2:$D$1434,4,FALSE)</f>
        <v>3500000</v>
      </c>
      <c r="F2234" s="6">
        <f t="shared" si="35"/>
        <v>3773842.0143837822</v>
      </c>
    </row>
    <row r="2235" spans="1:6" x14ac:dyDescent="0.2">
      <c r="A2235" t="s">
        <v>634</v>
      </c>
      <c r="B2235">
        <v>2.5499999999999998</v>
      </c>
      <c r="C2235">
        <f>VLOOKUP(A2235,'[5]Lookup Tables'!$A$2:$D$1434,2,FALSE)</f>
        <v>11</v>
      </c>
      <c r="D2235">
        <f>VLOOKUP(A2235,'[5]Lookup Tables'!$A$2:$D$1434,3,FALSE)</f>
        <v>0.7</v>
      </c>
      <c r="E2235" s="4">
        <f>VLOOKUP(A2235,'[5]Lookup Tables'!$A$2:$D$1434,4,FALSE)</f>
        <v>3500000</v>
      </c>
      <c r="F2235" s="6">
        <f t="shared" ref="F2235:F2281" si="36">E2235*1.019*1.021*1.021*1.007*1.008</f>
        <v>3773842.0143837822</v>
      </c>
    </row>
    <row r="2236" spans="1:6" x14ac:dyDescent="0.2">
      <c r="A2236" t="s">
        <v>378</v>
      </c>
      <c r="B2236">
        <v>3.34</v>
      </c>
      <c r="C2236">
        <f>VLOOKUP(A2236,'[5]Lookup Tables'!$A$2:$D$1434,2,FALSE)</f>
        <v>6</v>
      </c>
      <c r="D2236">
        <f>VLOOKUP(A2236,'[5]Lookup Tables'!$A$2:$D$1434,3,FALSE)</f>
        <v>2.8</v>
      </c>
      <c r="E2236" s="4">
        <f>VLOOKUP(A2236,'[5]Lookup Tables'!$A$2:$D$1434,4,FALSE)</f>
        <v>546000</v>
      </c>
      <c r="F2236" s="6">
        <f t="shared" si="36"/>
        <v>588719.35424387001</v>
      </c>
    </row>
    <row r="2237" spans="1:6" x14ac:dyDescent="0.2">
      <c r="A2237" t="s">
        <v>635</v>
      </c>
      <c r="B2237">
        <v>2.76</v>
      </c>
      <c r="C2237">
        <f>VLOOKUP(A2237,'[5]Lookup Tables'!$A$2:$D$1434,2,FALSE)</f>
        <v>3</v>
      </c>
      <c r="D2237">
        <f>VLOOKUP(A2237,'[5]Lookup Tables'!$A$2:$D$1434,3,FALSE)</f>
        <v>1.6</v>
      </c>
      <c r="E2237" s="4">
        <f>VLOOKUP(A2237,'[5]Lookup Tables'!$A$2:$D$1434,4,FALSE)</f>
        <v>502082</v>
      </c>
      <c r="F2237" s="6">
        <f t="shared" si="36"/>
        <v>541365.18464738247</v>
      </c>
    </row>
    <row r="2238" spans="1:6" x14ac:dyDescent="0.2">
      <c r="A2238" t="s">
        <v>379</v>
      </c>
      <c r="B2238">
        <v>4.76</v>
      </c>
      <c r="C2238">
        <f>VLOOKUP(A2238,'[5]Lookup Tables'!$A$2:$D$1434,2,FALSE)</f>
        <v>5</v>
      </c>
      <c r="D2238">
        <f>VLOOKUP(A2238,'[5]Lookup Tables'!$A$2:$D$1434,3,FALSE)</f>
        <v>-0.4</v>
      </c>
      <c r="E2238" s="4">
        <f>VLOOKUP(A2238,'[5]Lookup Tables'!$A$2:$D$1434,4,FALSE)</f>
        <v>800000</v>
      </c>
      <c r="F2238" s="6">
        <f t="shared" si="36"/>
        <v>862592.46043057879</v>
      </c>
    </row>
    <row r="2239" spans="1:6" x14ac:dyDescent="0.2">
      <c r="A2239" t="s">
        <v>728</v>
      </c>
      <c r="B2239">
        <v>3.33</v>
      </c>
      <c r="C2239">
        <f>VLOOKUP(A2239,'[5]Lookup Tables'!$A$2:$D$1434,2,FALSE)</f>
        <v>3</v>
      </c>
      <c r="D2239">
        <f>VLOOKUP(A2239,'[5]Lookup Tables'!$A$2:$D$1434,3,FALSE)</f>
        <v>-0.1</v>
      </c>
      <c r="E2239" s="4">
        <f>VLOOKUP(A2239,'[5]Lookup Tables'!$A$2:$D$1434,4,FALSE)</f>
        <v>509000</v>
      </c>
      <c r="F2239" s="6">
        <f t="shared" si="36"/>
        <v>548824.45294895582</v>
      </c>
    </row>
    <row r="2240" spans="1:6" x14ac:dyDescent="0.2">
      <c r="A2240" t="s">
        <v>549</v>
      </c>
      <c r="B2240">
        <v>3.06</v>
      </c>
      <c r="C2240">
        <f>VLOOKUP(A2240,'[5]Lookup Tables'!$A$2:$D$1434,2,FALSE)</f>
        <v>5</v>
      </c>
      <c r="D2240">
        <f>VLOOKUP(A2240,'[5]Lookup Tables'!$A$2:$D$1434,3,FALSE)</f>
        <v>0.9</v>
      </c>
      <c r="E2240" s="4">
        <f>VLOOKUP(A2240,'[5]Lookup Tables'!$A$2:$D$1434,4,FALSE)</f>
        <v>561875</v>
      </c>
      <c r="F2240" s="6">
        <f t="shared" si="36"/>
        <v>605836.42338053952</v>
      </c>
    </row>
    <row r="2241" spans="1:6" x14ac:dyDescent="0.2">
      <c r="A2241" t="s">
        <v>551</v>
      </c>
      <c r="B2241">
        <v>2.52</v>
      </c>
      <c r="C2241">
        <f>VLOOKUP(A2241,'[5]Lookup Tables'!$A$2:$D$1434,2,FALSE)</f>
        <v>6</v>
      </c>
      <c r="D2241">
        <f>VLOOKUP(A2241,'[5]Lookup Tables'!$A$2:$D$1434,3,FALSE)</f>
        <v>1.7</v>
      </c>
      <c r="E2241" s="4">
        <f>VLOOKUP(A2241,'[5]Lookup Tables'!$A$2:$D$1434,4,FALSE)</f>
        <v>5000000</v>
      </c>
      <c r="F2241" s="6">
        <f t="shared" si="36"/>
        <v>5391202.8776911171</v>
      </c>
    </row>
    <row r="2242" spans="1:6" x14ac:dyDescent="0.2">
      <c r="A2242" t="s">
        <v>826</v>
      </c>
      <c r="B2242">
        <v>5.66</v>
      </c>
      <c r="C2242">
        <f>VLOOKUP(A2242,'[5]Lookup Tables'!$A$2:$D$1434,2,FALSE)</f>
        <v>12</v>
      </c>
      <c r="D2242">
        <f>VLOOKUP(A2242,'[5]Lookup Tables'!$A$2:$D$1434,3,FALSE)</f>
        <v>-0.8</v>
      </c>
      <c r="E2242" s="4">
        <f>VLOOKUP(A2242,'[5]Lookup Tables'!$A$2:$D$1434,4,FALSE)</f>
        <v>1000000</v>
      </c>
      <c r="F2242" s="6">
        <f t="shared" si="36"/>
        <v>1078240.5755382236</v>
      </c>
    </row>
    <row r="2243" spans="1:6" x14ac:dyDescent="0.2">
      <c r="A2243" t="s">
        <v>384</v>
      </c>
      <c r="B2243">
        <v>3.71</v>
      </c>
      <c r="C2243">
        <f>VLOOKUP(A2243,'[5]Lookup Tables'!$A$2:$D$1434,2,FALSE)</f>
        <v>9</v>
      </c>
      <c r="D2243">
        <f>VLOOKUP(A2243,'[5]Lookup Tables'!$A$2:$D$1434,3,FALSE)</f>
        <v>2.7</v>
      </c>
      <c r="E2243" s="4">
        <f>VLOOKUP(A2243,'[5]Lookup Tables'!$A$2:$D$1434,4,FALSE)</f>
        <v>7000000</v>
      </c>
      <c r="F2243" s="6">
        <f t="shared" si="36"/>
        <v>7547684.0287675643</v>
      </c>
    </row>
    <row r="2244" spans="1:6" x14ac:dyDescent="0.2">
      <c r="A2244" t="s">
        <v>729</v>
      </c>
      <c r="B2244">
        <v>2.63</v>
      </c>
      <c r="C2244">
        <f>VLOOKUP(A2244,'[5]Lookup Tables'!$A$2:$D$1434,2,FALSE)</f>
        <v>5</v>
      </c>
      <c r="D2244">
        <f>VLOOKUP(A2244,'[5]Lookup Tables'!$A$2:$D$1434,3,FALSE)</f>
        <v>0.9</v>
      </c>
      <c r="E2244" s="4">
        <f>VLOOKUP(A2244,'[5]Lookup Tables'!$A$2:$D$1434,4,FALSE)</f>
        <v>515000</v>
      </c>
      <c r="F2244" s="6">
        <f t="shared" si="36"/>
        <v>555293.89640218532</v>
      </c>
    </row>
    <row r="2245" spans="1:6" x14ac:dyDescent="0.2">
      <c r="A2245" t="s">
        <v>827</v>
      </c>
      <c r="B2245">
        <v>7.5</v>
      </c>
      <c r="C2245">
        <f>VLOOKUP(A2245,'[5]Lookup Tables'!$A$2:$D$1434,2,FALSE)</f>
        <v>4</v>
      </c>
      <c r="D2245">
        <f>VLOOKUP(A2245,'[5]Lookup Tables'!$A$2:$D$1434,3,FALSE)</f>
        <v>-0.3</v>
      </c>
      <c r="E2245" s="4">
        <f>VLOOKUP(A2245,'[5]Lookup Tables'!$A$2:$D$1434,4,FALSE)</f>
        <v>516000</v>
      </c>
      <c r="F2245" s="6">
        <f t="shared" si="36"/>
        <v>556372.13697772333</v>
      </c>
    </row>
    <row r="2246" spans="1:6" x14ac:dyDescent="0.2">
      <c r="A2246" t="s">
        <v>636</v>
      </c>
      <c r="B2246">
        <v>3.2</v>
      </c>
      <c r="C2246">
        <f>VLOOKUP(A2246,'[5]Lookup Tables'!$A$2:$D$1434,2,FALSE)</f>
        <v>2</v>
      </c>
      <c r="D2246">
        <f>VLOOKUP(A2246,'[5]Lookup Tables'!$A$2:$D$1434,3,FALSE)</f>
        <v>3.4</v>
      </c>
      <c r="E2246" s="4">
        <f>VLOOKUP(A2246,'[5]Lookup Tables'!$A$2:$D$1434,4,FALSE)</f>
        <v>500500</v>
      </c>
      <c r="F2246" s="6">
        <f t="shared" si="36"/>
        <v>539659.40805688081</v>
      </c>
    </row>
    <row r="2247" spans="1:6" x14ac:dyDescent="0.2">
      <c r="A2247" t="s">
        <v>828</v>
      </c>
      <c r="B2247">
        <v>4.5</v>
      </c>
      <c r="C2247">
        <f>VLOOKUP(A2247,'[5]Lookup Tables'!$A$2:$D$1434,2,FALSE)</f>
        <v>9</v>
      </c>
      <c r="D2247">
        <f>VLOOKUP(A2247,'[5]Lookup Tables'!$A$2:$D$1434,3,FALSE)</f>
        <v>-0.5</v>
      </c>
      <c r="E2247" s="4">
        <f>VLOOKUP(A2247,'[5]Lookup Tables'!$A$2:$D$1434,4,FALSE)</f>
        <v>3850000</v>
      </c>
      <c r="F2247" s="6">
        <f t="shared" si="36"/>
        <v>4151226.2158221607</v>
      </c>
    </row>
    <row r="2248" spans="1:6" x14ac:dyDescent="0.2">
      <c r="A2248" t="s">
        <v>828</v>
      </c>
      <c r="B2248">
        <v>8.1</v>
      </c>
      <c r="C2248">
        <f>VLOOKUP(A2248,'[5]Lookup Tables'!$A$2:$D$1434,2,FALSE)</f>
        <v>9</v>
      </c>
      <c r="D2248">
        <f>VLOOKUP(A2248,'[5]Lookup Tables'!$A$2:$D$1434,3,FALSE)</f>
        <v>-0.5</v>
      </c>
      <c r="E2248" s="4">
        <f>VLOOKUP(A2248,'[5]Lookup Tables'!$A$2:$D$1434,4,FALSE)</f>
        <v>3850000</v>
      </c>
      <c r="F2248" s="6">
        <f t="shared" si="36"/>
        <v>4151226.2158221607</v>
      </c>
    </row>
    <row r="2249" spans="1:6" x14ac:dyDescent="0.2">
      <c r="A2249" t="s">
        <v>828</v>
      </c>
      <c r="B2249">
        <v>3.03</v>
      </c>
      <c r="C2249">
        <f>VLOOKUP(A2249,'[5]Lookup Tables'!$A$2:$D$1434,2,FALSE)</f>
        <v>9</v>
      </c>
      <c r="D2249">
        <f>VLOOKUP(A2249,'[5]Lookup Tables'!$A$2:$D$1434,3,FALSE)</f>
        <v>-0.5</v>
      </c>
      <c r="E2249" s="4">
        <f>VLOOKUP(A2249,'[5]Lookup Tables'!$A$2:$D$1434,4,FALSE)</f>
        <v>3850000</v>
      </c>
      <c r="F2249" s="6">
        <f t="shared" si="36"/>
        <v>4151226.2158221607</v>
      </c>
    </row>
    <row r="2250" spans="1:6" x14ac:dyDescent="0.2">
      <c r="A2250" t="s">
        <v>389</v>
      </c>
      <c r="B2250">
        <v>4.54</v>
      </c>
      <c r="C2250">
        <f>VLOOKUP(A2250,'[5]Lookup Tables'!$A$2:$D$1434,2,FALSE)</f>
        <v>10</v>
      </c>
      <c r="D2250">
        <f>VLOOKUP(A2250,'[5]Lookup Tables'!$A$2:$D$1434,3,FALSE)</f>
        <v>1</v>
      </c>
      <c r="E2250" s="4">
        <f>VLOOKUP(A2250,'[5]Lookup Tables'!$A$2:$D$1434,4,FALSE)</f>
        <v>20000000</v>
      </c>
      <c r="F2250" s="6">
        <f t="shared" si="36"/>
        <v>21564811.510764468</v>
      </c>
    </row>
    <row r="2251" spans="1:6" x14ac:dyDescent="0.2">
      <c r="A2251" t="s">
        <v>638</v>
      </c>
      <c r="B2251">
        <v>4.6399999999999997</v>
      </c>
      <c r="C2251">
        <f>VLOOKUP(A2251,'[5]Lookup Tables'!$A$2:$D$1434,2,FALSE)</f>
        <v>9</v>
      </c>
      <c r="D2251">
        <f>VLOOKUP(A2251,'[5]Lookup Tables'!$A$2:$D$1434,3,FALSE)</f>
        <v>-0.3</v>
      </c>
      <c r="E2251" s="4">
        <f>VLOOKUP(A2251,'[5]Lookup Tables'!$A$2:$D$1434,4,FALSE)</f>
        <v>5000000</v>
      </c>
      <c r="F2251" s="6">
        <f t="shared" si="36"/>
        <v>5391202.8776911171</v>
      </c>
    </row>
    <row r="2252" spans="1:6" x14ac:dyDescent="0.2">
      <c r="A2252" t="s">
        <v>390</v>
      </c>
      <c r="B2252">
        <v>3.6</v>
      </c>
      <c r="C2252">
        <f>VLOOKUP(A2252,'[5]Lookup Tables'!$A$2:$D$1434,2,FALSE)</f>
        <v>3</v>
      </c>
      <c r="D2252">
        <f>VLOOKUP(A2252,'[5]Lookup Tables'!$A$2:$D$1434,3,FALSE)</f>
        <v>0.2</v>
      </c>
      <c r="E2252" s="4">
        <f>VLOOKUP(A2252,'[5]Lookup Tables'!$A$2:$D$1434,4,FALSE)</f>
        <v>510200</v>
      </c>
      <c r="F2252" s="6">
        <f t="shared" si="36"/>
        <v>550118.34163960151</v>
      </c>
    </row>
    <row r="2253" spans="1:6" x14ac:dyDescent="0.2">
      <c r="A2253" t="s">
        <v>639</v>
      </c>
      <c r="B2253">
        <v>4</v>
      </c>
      <c r="C2253">
        <f>VLOOKUP(A2253,'[5]Lookup Tables'!$A$2:$D$1434,2,FALSE)</f>
        <v>10</v>
      </c>
      <c r="D2253">
        <f>VLOOKUP(A2253,'[5]Lookup Tables'!$A$2:$D$1434,3,FALSE)</f>
        <v>0.7</v>
      </c>
      <c r="E2253" s="4">
        <f>VLOOKUP(A2253,'[5]Lookup Tables'!$A$2:$D$1434,4,FALSE)</f>
        <v>5000000</v>
      </c>
      <c r="F2253" s="6">
        <f t="shared" si="36"/>
        <v>5391202.8776911171</v>
      </c>
    </row>
    <row r="2254" spans="1:6" x14ac:dyDescent="0.2">
      <c r="A2254" t="s">
        <v>553</v>
      </c>
      <c r="B2254">
        <v>3.04</v>
      </c>
      <c r="C2254">
        <f>VLOOKUP(A2254,'[5]Lookup Tables'!$A$2:$D$1434,2,FALSE)</f>
        <v>10</v>
      </c>
      <c r="D2254">
        <f>VLOOKUP(A2254,'[5]Lookup Tables'!$A$2:$D$1434,3,FALSE)</f>
        <v>2.1</v>
      </c>
      <c r="E2254" s="4">
        <f>VLOOKUP(A2254,'[5]Lookup Tables'!$A$2:$D$1434,4,FALSE)</f>
        <v>5000000</v>
      </c>
      <c r="F2254" s="6">
        <f t="shared" si="36"/>
        <v>5391202.8776911171</v>
      </c>
    </row>
    <row r="2255" spans="1:6" x14ac:dyDescent="0.2">
      <c r="A2255" t="s">
        <v>392</v>
      </c>
      <c r="B2255">
        <v>3.2</v>
      </c>
      <c r="C2255">
        <f>VLOOKUP(A2255,'[5]Lookup Tables'!$A$2:$D$1434,2,FALSE)</f>
        <v>2</v>
      </c>
      <c r="D2255">
        <f>VLOOKUP(A2255,'[5]Lookup Tables'!$A$2:$D$1434,3,FALSE)</f>
        <v>1.1000000000000001</v>
      </c>
      <c r="E2255" s="4">
        <f>VLOOKUP(A2255,'[5]Lookup Tables'!$A$2:$D$1434,4,FALSE)</f>
        <v>510000</v>
      </c>
      <c r="F2255" s="6">
        <f t="shared" si="36"/>
        <v>549902.69352449407</v>
      </c>
    </row>
    <row r="2256" spans="1:6" x14ac:dyDescent="0.2">
      <c r="A2256" t="s">
        <v>393</v>
      </c>
      <c r="B2256">
        <v>2.38</v>
      </c>
      <c r="C2256">
        <f>VLOOKUP(A2256,'[5]Lookup Tables'!$A$2:$D$1434,2,FALSE)</f>
        <v>9</v>
      </c>
      <c r="D2256">
        <f>VLOOKUP(A2256,'[5]Lookup Tables'!$A$2:$D$1434,3,FALSE)</f>
        <v>6.4</v>
      </c>
      <c r="E2256" s="4">
        <f>VLOOKUP(A2256,'[5]Lookup Tables'!$A$2:$D$1434,4,FALSE)</f>
        <v>19500000</v>
      </c>
      <c r="F2256" s="6">
        <f t="shared" si="36"/>
        <v>21025691.222995363</v>
      </c>
    </row>
    <row r="2257" spans="1:6" x14ac:dyDescent="0.2">
      <c r="A2257" t="s">
        <v>731</v>
      </c>
      <c r="B2257">
        <v>2.88</v>
      </c>
      <c r="C2257">
        <f>VLOOKUP(A2257,'[5]Lookup Tables'!$A$2:$D$1434,2,FALSE)</f>
        <v>5</v>
      </c>
      <c r="D2257">
        <f>VLOOKUP(A2257,'[5]Lookup Tables'!$A$2:$D$1434,3,FALSE)</f>
        <v>0.9</v>
      </c>
      <c r="E2257" s="4">
        <f>VLOOKUP(A2257,'[5]Lookup Tables'!$A$2:$D$1434,4,FALSE)</f>
        <v>1490000</v>
      </c>
      <c r="F2257" s="6">
        <f t="shared" si="36"/>
        <v>1606578.4575519529</v>
      </c>
    </row>
    <row r="2258" spans="1:6" x14ac:dyDescent="0.2">
      <c r="A2258" t="s">
        <v>395</v>
      </c>
      <c r="B2258">
        <v>2.61</v>
      </c>
      <c r="C2258">
        <f>VLOOKUP(A2258,'[5]Lookup Tables'!$A$2:$D$1434,2,FALSE)</f>
        <v>2</v>
      </c>
      <c r="D2258">
        <f>VLOOKUP(A2258,'[5]Lookup Tables'!$A$2:$D$1434,3,FALSE)</f>
        <v>0.9</v>
      </c>
      <c r="E2258" s="4">
        <f>VLOOKUP(A2258,'[5]Lookup Tables'!$A$2:$D$1434,4,FALSE)</f>
        <v>502400</v>
      </c>
      <c r="F2258" s="6">
        <f t="shared" si="36"/>
        <v>541708.06515040353</v>
      </c>
    </row>
    <row r="2259" spans="1:6" x14ac:dyDescent="0.2">
      <c r="A2259" t="s">
        <v>396</v>
      </c>
      <c r="B2259">
        <v>2.97</v>
      </c>
      <c r="C2259">
        <f>VLOOKUP(A2259,'[5]Lookup Tables'!$A$2:$D$1434,2,FALSE)</f>
        <v>3</v>
      </c>
      <c r="D2259">
        <f>VLOOKUP(A2259,'[5]Lookup Tables'!$A$2:$D$1434,3,FALSE)</f>
        <v>1.4</v>
      </c>
      <c r="E2259" s="4">
        <f>VLOOKUP(A2259,'[5]Lookup Tables'!$A$2:$D$1434,4,FALSE)</f>
        <v>527400</v>
      </c>
      <c r="F2259" s="6">
        <f t="shared" si="36"/>
        <v>568664.07953885919</v>
      </c>
    </row>
    <row r="2260" spans="1:6" x14ac:dyDescent="0.2">
      <c r="A2260" t="s">
        <v>397</v>
      </c>
      <c r="B2260">
        <v>1.63</v>
      </c>
      <c r="C2260">
        <f>VLOOKUP(A2260,'[5]Lookup Tables'!$A$2:$D$1434,2,FALSE)</f>
        <v>4</v>
      </c>
      <c r="D2260">
        <f>VLOOKUP(A2260,'[5]Lookup Tables'!$A$2:$D$1434,3,FALSE)</f>
        <v>2.6</v>
      </c>
      <c r="E2260" s="4">
        <f>VLOOKUP(A2260,'[5]Lookup Tables'!$A$2:$D$1434,4,FALSE)</f>
        <v>518500</v>
      </c>
      <c r="F2260" s="6">
        <f t="shared" si="36"/>
        <v>559067.73841656896</v>
      </c>
    </row>
    <row r="2261" spans="1:6" x14ac:dyDescent="0.2">
      <c r="A2261" t="s">
        <v>554</v>
      </c>
      <c r="B2261">
        <v>3.59</v>
      </c>
      <c r="C2261">
        <f>VLOOKUP(A2261,'[5]Lookup Tables'!$A$2:$D$1434,2,FALSE)</f>
        <v>9</v>
      </c>
      <c r="D2261">
        <f>VLOOKUP(A2261,'[5]Lookup Tables'!$A$2:$D$1434,3,FALSE)</f>
        <v>2.8</v>
      </c>
      <c r="E2261" s="4">
        <f>VLOOKUP(A2261,'[5]Lookup Tables'!$A$2:$D$1434,4,FALSE)</f>
        <v>16000000</v>
      </c>
      <c r="F2261" s="6">
        <f t="shared" si="36"/>
        <v>17251849.208611578</v>
      </c>
    </row>
    <row r="2262" spans="1:6" x14ac:dyDescent="0.2">
      <c r="A2262" t="s">
        <v>829</v>
      </c>
      <c r="B2262">
        <v>3.99</v>
      </c>
      <c r="C2262">
        <f>VLOOKUP(A2262,'[5]Lookup Tables'!$A$2:$D$1434,2,FALSE)</f>
        <v>2</v>
      </c>
      <c r="D2262">
        <f>VLOOKUP(A2262,'[5]Lookup Tables'!$A$2:$D$1434,3,FALSE)</f>
        <v>0.4</v>
      </c>
      <c r="E2262" s="4">
        <f>VLOOKUP(A2262,'[5]Lookup Tables'!$A$2:$D$1434,4,FALSE)</f>
        <v>500000</v>
      </c>
      <c r="F2262" s="6">
        <f t="shared" si="36"/>
        <v>539120.2877691118</v>
      </c>
    </row>
    <row r="2263" spans="1:6" x14ac:dyDescent="0.2">
      <c r="A2263" t="s">
        <v>640</v>
      </c>
      <c r="B2263">
        <v>3.83</v>
      </c>
      <c r="C2263">
        <f>VLOOKUP(A2263,'[5]Lookup Tables'!$A$2:$D$1434,2,FALSE)</f>
        <v>6</v>
      </c>
      <c r="D2263">
        <f>VLOOKUP(A2263,'[5]Lookup Tables'!$A$2:$D$1434,3,FALSE)</f>
        <v>0.1</v>
      </c>
      <c r="E2263" s="4">
        <f>VLOOKUP(A2263,'[5]Lookup Tables'!$A$2:$D$1434,4,FALSE)</f>
        <v>1750000</v>
      </c>
      <c r="F2263" s="6">
        <f t="shared" si="36"/>
        <v>1886921.0071918911</v>
      </c>
    </row>
    <row r="2264" spans="1:6" x14ac:dyDescent="0.2">
      <c r="A2264" t="s">
        <v>399</v>
      </c>
      <c r="B2264">
        <v>3.54</v>
      </c>
      <c r="C2264">
        <f>VLOOKUP(A2264,'[5]Lookup Tables'!$A$2:$D$1434,2,FALSE)</f>
        <v>2</v>
      </c>
      <c r="D2264">
        <f>VLOOKUP(A2264,'[5]Lookup Tables'!$A$2:$D$1434,3,FALSE)</f>
        <v>0.7</v>
      </c>
      <c r="E2264" s="4">
        <f>VLOOKUP(A2264,'[5]Lookup Tables'!$A$2:$D$1434,4,FALSE)</f>
        <v>512375</v>
      </c>
      <c r="F2264" s="6">
        <f t="shared" si="36"/>
        <v>552463.51489139721</v>
      </c>
    </row>
    <row r="2265" spans="1:6" x14ac:dyDescent="0.2">
      <c r="A2265" t="s">
        <v>642</v>
      </c>
      <c r="B2265">
        <v>7.15</v>
      </c>
      <c r="C2265">
        <f>VLOOKUP(A2265,'[5]Lookup Tables'!$A$2:$D$1434,2,FALSE)</f>
        <v>2</v>
      </c>
      <c r="D2265">
        <f>VLOOKUP(A2265,'[5]Lookup Tables'!$A$2:$D$1434,3,FALSE)</f>
        <v>-0.3</v>
      </c>
      <c r="E2265" s="4">
        <f>VLOOKUP(A2265,'[5]Lookup Tables'!$A$2:$D$1434,4,FALSE)</f>
        <v>501600</v>
      </c>
      <c r="F2265" s="6">
        <f t="shared" si="36"/>
        <v>540845.47268997296</v>
      </c>
    </row>
    <row r="2266" spans="1:6" x14ac:dyDescent="0.2">
      <c r="A2266" t="s">
        <v>556</v>
      </c>
      <c r="B2266">
        <v>2.27</v>
      </c>
      <c r="C2266">
        <f>VLOOKUP(A2266,'[5]Lookup Tables'!$A$2:$D$1434,2,FALSE)</f>
        <v>4</v>
      </c>
      <c r="D2266">
        <f>VLOOKUP(A2266,'[5]Lookup Tables'!$A$2:$D$1434,3,FALSE)</f>
        <v>1.6</v>
      </c>
      <c r="E2266" s="4">
        <f>VLOOKUP(A2266,'[5]Lookup Tables'!$A$2:$D$1434,4,FALSE)</f>
        <v>528800</v>
      </c>
      <c r="F2266" s="6">
        <f t="shared" si="36"/>
        <v>570173.61634461267</v>
      </c>
    </row>
    <row r="2267" spans="1:6" x14ac:dyDescent="0.2">
      <c r="A2267" t="s">
        <v>830</v>
      </c>
      <c r="B2267">
        <v>4.66</v>
      </c>
      <c r="C2267">
        <f>VLOOKUP(A2267,'[5]Lookup Tables'!$A$2:$D$1434,2,FALSE)</f>
        <v>9</v>
      </c>
      <c r="D2267">
        <f>VLOOKUP(A2267,'[5]Lookup Tables'!$A$2:$D$1434,3,FALSE)</f>
        <v>-0.5</v>
      </c>
      <c r="E2267" s="4">
        <f>VLOOKUP(A2267,'[5]Lookup Tables'!$A$2:$D$1434,4,FALSE)</f>
        <v>10000000</v>
      </c>
      <c r="F2267" s="6">
        <f t="shared" si="36"/>
        <v>10782405.755382234</v>
      </c>
    </row>
    <row r="2268" spans="1:6" x14ac:dyDescent="0.2">
      <c r="A2268" t="s">
        <v>733</v>
      </c>
      <c r="B2268">
        <v>4.51</v>
      </c>
      <c r="C2268">
        <f>VLOOKUP(A2268,'[5]Lookup Tables'!$A$2:$D$1434,2,FALSE)</f>
        <v>10</v>
      </c>
      <c r="D2268">
        <f>VLOOKUP(A2268,'[5]Lookup Tables'!$A$2:$D$1434,3,FALSE)</f>
        <v>-0.2</v>
      </c>
      <c r="E2268" s="4">
        <f>VLOOKUP(A2268,'[5]Lookup Tables'!$A$2:$D$1434,4,FALSE)</f>
        <v>16000000</v>
      </c>
      <c r="F2268" s="6">
        <f t="shared" si="36"/>
        <v>17251849.208611578</v>
      </c>
    </row>
    <row r="2269" spans="1:6" x14ac:dyDescent="0.2">
      <c r="A2269" t="s">
        <v>403</v>
      </c>
      <c r="B2269">
        <v>4.2</v>
      </c>
      <c r="C2269">
        <f>VLOOKUP(A2269,'[5]Lookup Tables'!$A$2:$D$1434,2,FALSE)</f>
        <v>3</v>
      </c>
      <c r="D2269">
        <f>VLOOKUP(A2269,'[5]Lookup Tables'!$A$2:$D$1434,3,FALSE)</f>
        <v>-0.4</v>
      </c>
      <c r="E2269" s="4">
        <f>VLOOKUP(A2269,'[5]Lookup Tables'!$A$2:$D$1434,4,FALSE)</f>
        <v>515000</v>
      </c>
      <c r="F2269" s="6">
        <f t="shared" si="36"/>
        <v>555293.89640218532</v>
      </c>
    </row>
    <row r="2270" spans="1:6" x14ac:dyDescent="0.2">
      <c r="A2270" t="s">
        <v>644</v>
      </c>
      <c r="B2270">
        <v>2.95</v>
      </c>
      <c r="C2270">
        <f>VLOOKUP(A2270,'[5]Lookup Tables'!$A$2:$D$1434,2,FALSE)</f>
        <v>2</v>
      </c>
      <c r="D2270">
        <f>VLOOKUP(A2270,'[5]Lookup Tables'!$A$2:$D$1434,3,FALSE)</f>
        <v>0.2</v>
      </c>
      <c r="E2270" s="4">
        <f>VLOOKUP(A2270,'[5]Lookup Tables'!$A$2:$D$1434,4,FALSE)</f>
        <v>506600</v>
      </c>
      <c r="F2270" s="6">
        <f t="shared" si="36"/>
        <v>546236.67556766409</v>
      </c>
    </row>
    <row r="2271" spans="1:6" x14ac:dyDescent="0.2">
      <c r="A2271" t="s">
        <v>405</v>
      </c>
      <c r="B2271">
        <v>2.78</v>
      </c>
      <c r="C2271">
        <f>VLOOKUP(A2271,'[5]Lookup Tables'!$A$2:$D$1434,2,FALSE)</f>
        <v>2</v>
      </c>
      <c r="D2271">
        <f>VLOOKUP(A2271,'[5]Lookup Tables'!$A$2:$D$1434,3,FALSE)</f>
        <v>3.7</v>
      </c>
      <c r="E2271" s="4">
        <f>VLOOKUP(A2271,'[5]Lookup Tables'!$A$2:$D$1434,4,FALSE)</f>
        <v>506250</v>
      </c>
      <c r="F2271" s="6">
        <f t="shared" si="36"/>
        <v>545859.29136622569</v>
      </c>
    </row>
    <row r="2272" spans="1:6" x14ac:dyDescent="0.2">
      <c r="A2272" t="s">
        <v>406</v>
      </c>
      <c r="B2272">
        <v>7.11</v>
      </c>
      <c r="C2272">
        <f>VLOOKUP(A2272,'[5]Lookup Tables'!$A$2:$D$1434,2,FALSE)</f>
        <v>4</v>
      </c>
      <c r="D2272">
        <f>VLOOKUP(A2272,'[5]Lookup Tables'!$A$2:$D$1434,3,FALSE)</f>
        <v>-0.1</v>
      </c>
      <c r="E2272" s="4">
        <f>VLOOKUP(A2272,'[5]Lookup Tables'!$A$2:$D$1434,4,FALSE)</f>
        <v>560000</v>
      </c>
      <c r="F2272" s="6">
        <f t="shared" si="36"/>
        <v>603814.72230140527</v>
      </c>
    </row>
    <row r="2273" spans="1:6" x14ac:dyDescent="0.2">
      <c r="A2273" t="s">
        <v>559</v>
      </c>
      <c r="B2273">
        <v>5.03</v>
      </c>
      <c r="C2273">
        <f>VLOOKUP(A2273,'[5]Lookup Tables'!$A$2:$D$1434,2,FALSE)</f>
        <v>5</v>
      </c>
      <c r="D2273">
        <f>VLOOKUP(A2273,'[5]Lookup Tables'!$A$2:$D$1434,3,FALSE)</f>
        <v>0</v>
      </c>
      <c r="E2273" s="4">
        <f>VLOOKUP(A2273,'[5]Lookup Tables'!$A$2:$D$1434,4,FALSE)</f>
        <v>3900000</v>
      </c>
      <c r="F2273" s="6">
        <f t="shared" si="36"/>
        <v>4205138.2445990723</v>
      </c>
    </row>
    <row r="2274" spans="1:6" x14ac:dyDescent="0.2">
      <c r="A2274" t="s">
        <v>734</v>
      </c>
      <c r="B2274">
        <v>4.72</v>
      </c>
      <c r="C2274">
        <f>VLOOKUP(A2274,'[5]Lookup Tables'!$A$2:$D$1434,2,FALSE)</f>
        <v>2</v>
      </c>
      <c r="D2274">
        <f>VLOOKUP(A2274,'[5]Lookup Tables'!$A$2:$D$1434,3,FALSE)</f>
        <v>-0.1</v>
      </c>
      <c r="E2274" s="4">
        <f>VLOOKUP(A2274,'[5]Lookup Tables'!$A$2:$D$1434,4,FALSE)</f>
        <v>501000</v>
      </c>
      <c r="F2274" s="6">
        <f t="shared" si="36"/>
        <v>540198.52834464994</v>
      </c>
    </row>
    <row r="2275" spans="1:6" x14ac:dyDescent="0.2">
      <c r="A2275" t="s">
        <v>408</v>
      </c>
      <c r="B2275">
        <v>5.17</v>
      </c>
      <c r="C2275">
        <f>VLOOKUP(A2275,'[5]Lookup Tables'!$A$2:$D$1434,2,FALSE)</f>
        <v>2</v>
      </c>
      <c r="D2275">
        <f>VLOOKUP(A2275,'[5]Lookup Tables'!$A$2:$D$1434,3,FALSE)</f>
        <v>-1.2</v>
      </c>
      <c r="E2275" s="4">
        <f>VLOOKUP(A2275,'[5]Lookup Tables'!$A$2:$D$1434,4,FALSE)</f>
        <v>518000</v>
      </c>
      <c r="F2275" s="6">
        <f t="shared" si="36"/>
        <v>558528.61812879983</v>
      </c>
    </row>
    <row r="2276" spans="1:6" x14ac:dyDescent="0.2">
      <c r="A2276" t="s">
        <v>831</v>
      </c>
      <c r="B2276">
        <v>4.3499999999999996</v>
      </c>
      <c r="C2276">
        <f>VLOOKUP(A2276,'[5]Lookup Tables'!$A$2:$D$1434,2,FALSE)</f>
        <v>19</v>
      </c>
      <c r="D2276">
        <f>VLOOKUP(A2276,'[5]Lookup Tables'!$A$2:$D$1434,3,FALSE)</f>
        <v>-0.2</v>
      </c>
      <c r="E2276" s="4">
        <f>VLOOKUP(A2276,'[5]Lookup Tables'!$A$2:$D$1434,4,FALSE)</f>
        <v>1800000</v>
      </c>
      <c r="F2276" s="6">
        <f t="shared" si="36"/>
        <v>1940833.0359688024</v>
      </c>
    </row>
    <row r="2277" spans="1:6" x14ac:dyDescent="0.2">
      <c r="A2277" t="s">
        <v>410</v>
      </c>
      <c r="B2277">
        <v>2.57</v>
      </c>
      <c r="C2277">
        <f>VLOOKUP(A2277,'[5]Lookup Tables'!$A$2:$D$1434,2,FALSE)</f>
        <v>2</v>
      </c>
      <c r="D2277">
        <f>VLOOKUP(A2277,'[5]Lookup Tables'!$A$2:$D$1434,3,FALSE)</f>
        <v>0.2</v>
      </c>
      <c r="E2277" s="4">
        <f>VLOOKUP(A2277,'[5]Lookup Tables'!$A$2:$D$1434,4,FALSE)</f>
        <v>502000</v>
      </c>
      <c r="F2277" s="6">
        <f t="shared" si="36"/>
        <v>541276.76892018819</v>
      </c>
    </row>
    <row r="2278" spans="1:6" x14ac:dyDescent="0.2">
      <c r="A2278" t="s">
        <v>735</v>
      </c>
      <c r="B2278">
        <v>3.17</v>
      </c>
      <c r="C2278">
        <f>VLOOKUP(A2278,'[5]Lookup Tables'!$A$2:$D$1434,2,FALSE)</f>
        <v>7</v>
      </c>
      <c r="D2278">
        <f>VLOOKUP(A2278,'[5]Lookup Tables'!$A$2:$D$1434,3,FALSE)</f>
        <v>0.8</v>
      </c>
      <c r="E2278" s="4">
        <f>VLOOKUP(A2278,'[5]Lookup Tables'!$A$2:$D$1434,4,FALSE)</f>
        <v>1425000</v>
      </c>
      <c r="F2278" s="6">
        <f t="shared" si="36"/>
        <v>1536492.8201419686</v>
      </c>
    </row>
    <row r="2279" spans="1:6" x14ac:dyDescent="0.2">
      <c r="A2279" t="s">
        <v>561</v>
      </c>
      <c r="B2279">
        <v>3.65</v>
      </c>
      <c r="C2279">
        <f>VLOOKUP(A2279,'[5]Lookup Tables'!$A$2:$D$1434,2,FALSE)</f>
        <v>9</v>
      </c>
      <c r="D2279">
        <f>VLOOKUP(A2279,'[5]Lookup Tables'!$A$2:$D$1434,3,FALSE)</f>
        <v>0.1</v>
      </c>
      <c r="E2279" s="4">
        <f>VLOOKUP(A2279,'[5]Lookup Tables'!$A$2:$D$1434,4,FALSE)</f>
        <v>7250000</v>
      </c>
      <c r="F2279" s="6">
        <f t="shared" si="36"/>
        <v>7817244.1726521207</v>
      </c>
    </row>
    <row r="2280" spans="1:6" x14ac:dyDescent="0.2">
      <c r="A2280" t="s">
        <v>413</v>
      </c>
      <c r="B2280">
        <v>3.49</v>
      </c>
      <c r="C2280">
        <f>VLOOKUP(A2280,'[5]Lookup Tables'!$A$2:$D$1434,2,FALSE)</f>
        <v>7</v>
      </c>
      <c r="D2280">
        <f>VLOOKUP(A2280,'[5]Lookup Tables'!$A$2:$D$1434,3,FALSE)</f>
        <v>0.3</v>
      </c>
      <c r="E2280" s="4">
        <f>VLOOKUP(A2280,'[5]Lookup Tables'!$A$2:$D$1434,4,FALSE)</f>
        <v>4500000</v>
      </c>
      <c r="F2280" s="6">
        <f t="shared" si="36"/>
        <v>4852082.5899220072</v>
      </c>
    </row>
    <row r="2281" spans="1:6" x14ac:dyDescent="0.2">
      <c r="A2281" t="s">
        <v>414</v>
      </c>
      <c r="B2281">
        <v>2.66</v>
      </c>
      <c r="C2281">
        <f>VLOOKUP(A2281,'[5]Lookup Tables'!$A$2:$D$1434,2,FALSE)</f>
        <v>6</v>
      </c>
      <c r="D2281">
        <f>VLOOKUP(A2281,'[5]Lookup Tables'!$A$2:$D$1434,3,FALSE)</f>
        <v>4.8</v>
      </c>
      <c r="E2281" s="4">
        <f>VLOOKUP(A2281,'[5]Lookup Tables'!$A$2:$D$1434,4,FALSE)</f>
        <v>7500000</v>
      </c>
      <c r="F2281" s="6">
        <f t="shared" si="36"/>
        <v>8086804.3165366771</v>
      </c>
    </row>
    <row r="2282" spans="1:6" x14ac:dyDescent="0.2">
      <c r="A2282" t="s">
        <v>832</v>
      </c>
      <c r="B2282">
        <v>4.8600000000000003</v>
      </c>
      <c r="C2282">
        <f>VLOOKUP(A2282,'[6]Lookup Tables'!$A$2:$D$1410,2,FALSE)</f>
        <v>6</v>
      </c>
      <c r="D2282">
        <f>VLOOKUP(A2282,'[6]Lookup Tables'!$A$2:$D$1410,3,FALSE)</f>
        <v>0</v>
      </c>
      <c r="E2282" s="4">
        <f>VLOOKUP(A2282,'[6]Lookup Tables'!$A$2:$D$1410,4,FALSE)</f>
        <v>2650000</v>
      </c>
      <c r="F2282" s="6">
        <f>E2282*1.019*1.021*1.021*1.007*1.008*1.015</f>
        <v>2900197.5880539366</v>
      </c>
    </row>
    <row r="2283" spans="1:6" x14ac:dyDescent="0.2">
      <c r="A2283" t="s">
        <v>736</v>
      </c>
      <c r="B2283">
        <v>3.96</v>
      </c>
      <c r="C2283">
        <f>VLOOKUP(A2283,'[6]Lookup Tables'!$A$2:$D$1410,2,FALSE)</f>
        <v>9</v>
      </c>
      <c r="D2283">
        <f>VLOOKUP(A2283,'[6]Lookup Tables'!$A$2:$D$1410,3,FALSE)</f>
        <v>0.3</v>
      </c>
      <c r="E2283" s="4">
        <f>VLOOKUP(A2283,'[6]Lookup Tables'!$A$2:$D$1410,4,FALSE)</f>
        <v>5000000</v>
      </c>
      <c r="F2283" s="6">
        <f t="shared" ref="F2283:F2346" si="37">E2283*1.019*1.021*1.021*1.007*1.008*1.015</f>
        <v>5472070.9208564833</v>
      </c>
    </row>
    <row r="2284" spans="1:6" x14ac:dyDescent="0.2">
      <c r="A2284" t="s">
        <v>648</v>
      </c>
      <c r="B2284">
        <v>3.74</v>
      </c>
      <c r="C2284">
        <f>VLOOKUP(A2284,'[6]Lookup Tables'!$A$2:$D$1410,2,FALSE)</f>
        <v>12</v>
      </c>
      <c r="D2284">
        <f>VLOOKUP(A2284,'[6]Lookup Tables'!$A$2:$D$1410,3,FALSE)</f>
        <v>0.1</v>
      </c>
      <c r="E2284" s="4">
        <f>VLOOKUP(A2284,'[6]Lookup Tables'!$A$2:$D$1410,4,FALSE)</f>
        <v>6000000</v>
      </c>
      <c r="F2284" s="6">
        <f t="shared" si="37"/>
        <v>6566485.1050277799</v>
      </c>
    </row>
    <row r="2285" spans="1:6" x14ac:dyDescent="0.2">
      <c r="A2285" t="s">
        <v>5</v>
      </c>
      <c r="B2285">
        <v>3.14</v>
      </c>
      <c r="C2285">
        <f>VLOOKUP(A2285,'[6]Lookup Tables'!$A$2:$D$1410,2,FALSE)</f>
        <v>8</v>
      </c>
      <c r="D2285">
        <f>VLOOKUP(A2285,'[6]Lookup Tables'!$A$2:$D$1410,3,FALSE)</f>
        <v>0.6</v>
      </c>
      <c r="E2285" s="4">
        <f>VLOOKUP(A2285,'[6]Lookup Tables'!$A$2:$D$1410,4,FALSE)</f>
        <v>1750000</v>
      </c>
      <c r="F2285" s="6">
        <f t="shared" si="37"/>
        <v>1915224.8222997694</v>
      </c>
    </row>
    <row r="2286" spans="1:6" x14ac:dyDescent="0.2">
      <c r="A2286" t="s">
        <v>563</v>
      </c>
      <c r="B2286">
        <v>4.59</v>
      </c>
      <c r="C2286">
        <f>VLOOKUP(A2286,'[6]Lookup Tables'!$A$2:$D$1410,2,FALSE)</f>
        <v>3</v>
      </c>
      <c r="D2286">
        <f>VLOOKUP(A2286,'[6]Lookup Tables'!$A$2:$D$1410,3,FALSE)</f>
        <v>0.2</v>
      </c>
      <c r="E2286" s="4">
        <f>VLOOKUP(A2286,'[6]Lookup Tables'!$A$2:$D$1410,4,FALSE)</f>
        <v>500000</v>
      </c>
      <c r="F2286" s="6">
        <f t="shared" si="37"/>
        <v>547207.09208564844</v>
      </c>
    </row>
    <row r="2287" spans="1:6" x14ac:dyDescent="0.2">
      <c r="A2287" t="s">
        <v>7</v>
      </c>
      <c r="B2287">
        <v>2.4300000000000002</v>
      </c>
      <c r="C2287">
        <f>VLOOKUP(A2287,'[6]Lookup Tables'!$A$2:$D$1410,2,FALSE)</f>
        <v>2</v>
      </c>
      <c r="D2287">
        <f>VLOOKUP(A2287,'[6]Lookup Tables'!$A$2:$D$1410,3,FALSE)</f>
        <v>1.4</v>
      </c>
      <c r="E2287" s="4">
        <f>VLOOKUP(A2287,'[6]Lookup Tables'!$A$2:$D$1410,4,FALSE)</f>
        <v>492600</v>
      </c>
      <c r="F2287" s="6">
        <f t="shared" si="37"/>
        <v>539108.42712278082</v>
      </c>
    </row>
    <row r="2288" spans="1:6" x14ac:dyDescent="0.2">
      <c r="A2288" t="s">
        <v>649</v>
      </c>
      <c r="B2288">
        <v>3.59</v>
      </c>
      <c r="C2288">
        <f>VLOOKUP(A2288,'[6]Lookup Tables'!$A$2:$D$1410,2,FALSE)</f>
        <v>3</v>
      </c>
      <c r="D2288">
        <f>VLOOKUP(A2288,'[6]Lookup Tables'!$A$2:$D$1410,3,FALSE)</f>
        <v>2.2999999999999998</v>
      </c>
      <c r="E2288" s="4">
        <f>VLOOKUP(A2288,'[6]Lookup Tables'!$A$2:$D$1410,4,FALSE)</f>
        <v>507900</v>
      </c>
      <c r="F2288" s="6">
        <f t="shared" si="37"/>
        <v>555852.96414060169</v>
      </c>
    </row>
    <row r="2289" spans="1:6" x14ac:dyDescent="0.2">
      <c r="A2289" t="s">
        <v>833</v>
      </c>
      <c r="B2289">
        <v>5.7</v>
      </c>
      <c r="C2289">
        <f>VLOOKUP(A2289,'[6]Lookup Tables'!$A$2:$D$1410,2,FALSE)</f>
        <v>3</v>
      </c>
      <c r="D2289">
        <f>VLOOKUP(A2289,'[6]Lookup Tables'!$A$2:$D$1410,3,FALSE)</f>
        <v>-0.9</v>
      </c>
      <c r="E2289" s="4">
        <f>VLOOKUP(A2289,'[6]Lookup Tables'!$A$2:$D$1410,4,FALSE)</f>
        <v>493400</v>
      </c>
      <c r="F2289" s="6">
        <f t="shared" si="37"/>
        <v>539983.958470118</v>
      </c>
    </row>
    <row r="2290" spans="1:6" x14ac:dyDescent="0.2">
      <c r="A2290" t="s">
        <v>9</v>
      </c>
      <c r="B2290">
        <v>6.04</v>
      </c>
      <c r="C2290">
        <f>VLOOKUP(A2290,'[6]Lookup Tables'!$A$2:$D$1410,2,FALSE)</f>
        <v>5</v>
      </c>
      <c r="D2290">
        <f>VLOOKUP(A2290,'[6]Lookup Tables'!$A$2:$D$1410,3,FALSE)</f>
        <v>-0.7</v>
      </c>
      <c r="E2290" s="4">
        <f>VLOOKUP(A2290,'[6]Lookup Tables'!$A$2:$D$1410,4,FALSE)</f>
        <v>5750000</v>
      </c>
      <c r="F2290" s="6">
        <f t="shared" si="37"/>
        <v>6292881.5589849558</v>
      </c>
    </row>
    <row r="2291" spans="1:6" x14ac:dyDescent="0.2">
      <c r="A2291" t="s">
        <v>421</v>
      </c>
      <c r="B2291">
        <v>3.79</v>
      </c>
      <c r="C2291">
        <f>VLOOKUP(A2291,'[6]Lookup Tables'!$A$2:$D$1410,2,FALSE)</f>
        <v>14</v>
      </c>
      <c r="D2291">
        <f>VLOOKUP(A2291,'[6]Lookup Tables'!$A$2:$D$1410,3,FALSE)</f>
        <v>1.7</v>
      </c>
      <c r="E2291" s="4">
        <f>VLOOKUP(A2291,'[6]Lookup Tables'!$A$2:$D$1410,4,FALSE)</f>
        <v>16445535</v>
      </c>
      <c r="F2291" s="6">
        <f t="shared" si="37"/>
        <v>17998226.77028551</v>
      </c>
    </row>
    <row r="2292" spans="1:6" x14ac:dyDescent="0.2">
      <c r="A2292" t="s">
        <v>651</v>
      </c>
      <c r="B2292">
        <v>4.37</v>
      </c>
      <c r="C2292">
        <f>VLOOKUP(A2292,'[6]Lookup Tables'!$A$2:$D$1410,2,FALSE)</f>
        <v>7</v>
      </c>
      <c r="D2292">
        <f>VLOOKUP(A2292,'[6]Lookup Tables'!$A$2:$D$1410,3,FALSE)</f>
        <v>-0.7</v>
      </c>
      <c r="E2292" s="4">
        <f>VLOOKUP(A2292,'[6]Lookup Tables'!$A$2:$D$1410,4,FALSE)</f>
        <v>700000</v>
      </c>
      <c r="F2292" s="6">
        <f t="shared" si="37"/>
        <v>766089.92891990778</v>
      </c>
    </row>
    <row r="2293" spans="1:6" x14ac:dyDescent="0.2">
      <c r="A2293" t="s">
        <v>737</v>
      </c>
      <c r="B2293">
        <v>4.1900000000000004</v>
      </c>
      <c r="C2293">
        <f>VLOOKUP(A2293,'[6]Lookup Tables'!$A$2:$D$1410,2,FALSE)</f>
        <v>2</v>
      </c>
      <c r="D2293">
        <f>VLOOKUP(A2293,'[6]Lookup Tables'!$A$2:$D$1410,3,FALSE)</f>
        <v>0</v>
      </c>
      <c r="E2293" s="4">
        <f>VLOOKUP(A2293,'[6]Lookup Tables'!$A$2:$D$1410,4,FALSE)</f>
        <v>490000</v>
      </c>
      <c r="F2293" s="6">
        <f t="shared" si="37"/>
        <v>536262.95024393545</v>
      </c>
    </row>
    <row r="2294" spans="1:6" x14ac:dyDescent="0.2">
      <c r="A2294" t="s">
        <v>423</v>
      </c>
      <c r="B2294">
        <v>1.52</v>
      </c>
      <c r="C2294">
        <f>VLOOKUP(A2294,'[6]Lookup Tables'!$A$2:$D$1410,2,FALSE)</f>
        <v>2</v>
      </c>
      <c r="D2294">
        <f>VLOOKUP(A2294,'[6]Lookup Tables'!$A$2:$D$1410,3,FALSE)</f>
        <v>2.2000000000000002</v>
      </c>
      <c r="E2294" s="4">
        <f>VLOOKUP(A2294,'[6]Lookup Tables'!$A$2:$D$1410,4,FALSE)</f>
        <v>491250</v>
      </c>
      <c r="F2294" s="6">
        <f t="shared" si="37"/>
        <v>537630.96797414951</v>
      </c>
    </row>
    <row r="2295" spans="1:6" x14ac:dyDescent="0.2">
      <c r="A2295" t="s">
        <v>834</v>
      </c>
      <c r="B2295">
        <v>5.68</v>
      </c>
      <c r="C2295">
        <f>VLOOKUP(A2295,'[6]Lookup Tables'!$A$2:$D$1410,2,FALSE)</f>
        <v>3</v>
      </c>
      <c r="D2295">
        <f>VLOOKUP(A2295,'[6]Lookup Tables'!$A$2:$D$1410,3,FALSE)</f>
        <v>-0.6</v>
      </c>
      <c r="E2295" s="4">
        <f>VLOOKUP(A2295,'[6]Lookup Tables'!$A$2:$D$1410,4,FALSE)</f>
        <v>493000</v>
      </c>
      <c r="F2295" s="6">
        <f t="shared" si="37"/>
        <v>539546.19279644929</v>
      </c>
    </row>
    <row r="2296" spans="1:6" x14ac:dyDescent="0.2">
      <c r="A2296" t="s">
        <v>835</v>
      </c>
      <c r="B2296">
        <v>3.27</v>
      </c>
      <c r="C2296">
        <f>VLOOKUP(A2296,'[6]Lookup Tables'!$A$2:$D$1410,2,FALSE)</f>
        <v>9</v>
      </c>
      <c r="D2296">
        <f>VLOOKUP(A2296,'[6]Lookup Tables'!$A$2:$D$1410,3,FALSE)</f>
        <v>0.4</v>
      </c>
      <c r="E2296" s="4">
        <f>VLOOKUP(A2296,'[6]Lookup Tables'!$A$2:$D$1410,4,FALSE)</f>
        <v>1000000</v>
      </c>
      <c r="F2296" s="6">
        <f t="shared" si="37"/>
        <v>1094414.1841712969</v>
      </c>
    </row>
    <row r="2297" spans="1:6" x14ac:dyDescent="0.2">
      <c r="A2297" t="s">
        <v>835</v>
      </c>
      <c r="B2297">
        <v>9</v>
      </c>
      <c r="C2297">
        <f>VLOOKUP(A2297,'[6]Lookup Tables'!$A$2:$D$1410,2,FALSE)</f>
        <v>9</v>
      </c>
      <c r="D2297">
        <f>VLOOKUP(A2297,'[6]Lookup Tables'!$A$2:$D$1410,3,FALSE)</f>
        <v>0.4</v>
      </c>
      <c r="E2297" s="4">
        <f>VLOOKUP(A2297,'[6]Lookup Tables'!$A$2:$D$1410,4,FALSE)</f>
        <v>1000000</v>
      </c>
      <c r="F2297" s="6">
        <f t="shared" si="37"/>
        <v>1094414.1841712969</v>
      </c>
    </row>
    <row r="2298" spans="1:6" x14ac:dyDescent="0.2">
      <c r="A2298" t="s">
        <v>835</v>
      </c>
      <c r="B2298">
        <v>2.9</v>
      </c>
      <c r="C2298">
        <f>VLOOKUP(A2298,'[6]Lookup Tables'!$A$2:$D$1410,2,FALSE)</f>
        <v>9</v>
      </c>
      <c r="D2298">
        <f>VLOOKUP(A2298,'[6]Lookup Tables'!$A$2:$D$1410,3,FALSE)</f>
        <v>0.4</v>
      </c>
      <c r="E2298" s="4">
        <f>VLOOKUP(A2298,'[6]Lookup Tables'!$A$2:$D$1410,4,FALSE)</f>
        <v>1000000</v>
      </c>
      <c r="F2298" s="6">
        <f t="shared" si="37"/>
        <v>1094414.1841712969</v>
      </c>
    </row>
    <row r="2299" spans="1:6" x14ac:dyDescent="0.2">
      <c r="A2299" t="s">
        <v>652</v>
      </c>
      <c r="B2299">
        <v>3.47</v>
      </c>
      <c r="C2299">
        <f>VLOOKUP(A2299,'[6]Lookup Tables'!$A$2:$D$1410,2,FALSE)</f>
        <v>6</v>
      </c>
      <c r="D2299">
        <f>VLOOKUP(A2299,'[6]Lookup Tables'!$A$2:$D$1410,3,FALSE)</f>
        <v>-0.4</v>
      </c>
      <c r="E2299" s="4">
        <f>VLOOKUP(A2299,'[6]Lookup Tables'!$A$2:$D$1410,4,FALSE)</f>
        <v>1550000</v>
      </c>
      <c r="F2299" s="6">
        <f t="shared" si="37"/>
        <v>1696341.9854655103</v>
      </c>
    </row>
    <row r="2300" spans="1:6" x14ac:dyDescent="0.2">
      <c r="A2300" t="s">
        <v>836</v>
      </c>
      <c r="B2300">
        <v>3.77</v>
      </c>
      <c r="C2300">
        <f>VLOOKUP(A2300,'[6]Lookup Tables'!$A$2:$D$1410,2,FALSE)</f>
        <v>5</v>
      </c>
      <c r="D2300">
        <f>VLOOKUP(A2300,'[6]Lookup Tables'!$A$2:$D$1410,3,FALSE)</f>
        <v>0.3</v>
      </c>
      <c r="E2300" s="4">
        <f>VLOOKUP(A2300,'[6]Lookup Tables'!$A$2:$D$1410,4,FALSE)</f>
        <v>4100000</v>
      </c>
      <c r="F2300" s="6">
        <f t="shared" si="37"/>
        <v>4487098.1551023172</v>
      </c>
    </row>
    <row r="2301" spans="1:6" x14ac:dyDescent="0.2">
      <c r="A2301" t="s">
        <v>17</v>
      </c>
      <c r="B2301">
        <v>3.49</v>
      </c>
      <c r="C2301">
        <f>VLOOKUP(A2301,'[6]Lookup Tables'!$A$2:$D$1410,2,FALSE)</f>
        <v>7</v>
      </c>
      <c r="D2301">
        <f>VLOOKUP(A2301,'[6]Lookup Tables'!$A$2:$D$1410,3,FALSE)</f>
        <v>2.9</v>
      </c>
      <c r="E2301" s="4">
        <f>VLOOKUP(A2301,'[6]Lookup Tables'!$A$2:$D$1410,4,FALSE)</f>
        <v>5350000</v>
      </c>
      <c r="F2301" s="6">
        <f t="shared" si="37"/>
        <v>5855115.8853164371</v>
      </c>
    </row>
    <row r="2302" spans="1:6" x14ac:dyDescent="0.2">
      <c r="A2302" t="s">
        <v>837</v>
      </c>
      <c r="B2302">
        <v>3.6</v>
      </c>
      <c r="C2302">
        <f>VLOOKUP(A2302,'[6]Lookup Tables'!$A$2:$D$1410,2,FALSE)</f>
        <v>8</v>
      </c>
      <c r="D2302">
        <f>VLOOKUP(A2302,'[6]Lookup Tables'!$A$2:$D$1410,3,FALSE)</f>
        <v>0.2</v>
      </c>
      <c r="E2302" s="4">
        <f>VLOOKUP(A2302,'[6]Lookup Tables'!$A$2:$D$1410,4,FALSE)</f>
        <v>5500000</v>
      </c>
      <c r="F2302" s="6">
        <f t="shared" si="37"/>
        <v>6019278.0129421316</v>
      </c>
    </row>
    <row r="2303" spans="1:6" x14ac:dyDescent="0.2">
      <c r="A2303" t="s">
        <v>738</v>
      </c>
      <c r="B2303">
        <v>2.59</v>
      </c>
      <c r="C2303">
        <f>VLOOKUP(A2303,'[6]Lookup Tables'!$A$2:$D$1410,2,FALSE)</f>
        <v>10</v>
      </c>
      <c r="D2303">
        <f>VLOOKUP(A2303,'[6]Lookup Tables'!$A$2:$D$1410,3,FALSE)</f>
        <v>1.6</v>
      </c>
      <c r="E2303" s="4">
        <f>VLOOKUP(A2303,'[6]Lookup Tables'!$A$2:$D$1410,4,FALSE)</f>
        <v>4500000</v>
      </c>
      <c r="F2303" s="6">
        <f t="shared" si="37"/>
        <v>4924863.8287708368</v>
      </c>
    </row>
    <row r="2304" spans="1:6" x14ac:dyDescent="0.2">
      <c r="A2304" t="s">
        <v>654</v>
      </c>
      <c r="B2304">
        <v>5.36</v>
      </c>
      <c r="C2304">
        <f>VLOOKUP(A2304,'[6]Lookup Tables'!$A$2:$D$1410,2,FALSE)</f>
        <v>3</v>
      </c>
      <c r="D2304">
        <f>VLOOKUP(A2304,'[6]Lookup Tables'!$A$2:$D$1410,3,FALSE)</f>
        <v>-0.5</v>
      </c>
      <c r="E2304" s="4">
        <f>VLOOKUP(A2304,'[6]Lookup Tables'!$A$2:$D$1410,4,FALSE)</f>
        <v>503600</v>
      </c>
      <c r="F2304" s="6">
        <f t="shared" si="37"/>
        <v>551146.98314866505</v>
      </c>
    </row>
    <row r="2305" spans="1:6" x14ac:dyDescent="0.2">
      <c r="A2305" t="s">
        <v>426</v>
      </c>
      <c r="B2305">
        <v>2.3199999999999998</v>
      </c>
      <c r="C2305">
        <f>VLOOKUP(A2305,'[6]Lookup Tables'!$A$2:$D$1410,2,FALSE)</f>
        <v>5</v>
      </c>
      <c r="D2305">
        <f>VLOOKUP(A2305,'[6]Lookup Tables'!$A$2:$D$1410,3,FALSE)</f>
        <v>1.3</v>
      </c>
      <c r="E2305" s="4">
        <f>VLOOKUP(A2305,'[6]Lookup Tables'!$A$2:$D$1410,4,FALSE)</f>
        <v>1400000</v>
      </c>
      <c r="F2305" s="6">
        <f t="shared" si="37"/>
        <v>1532179.8578398156</v>
      </c>
    </row>
    <row r="2306" spans="1:6" x14ac:dyDescent="0.2">
      <c r="A2306" t="s">
        <v>26</v>
      </c>
      <c r="B2306">
        <v>5.29</v>
      </c>
      <c r="C2306">
        <f>VLOOKUP(A2306,'[6]Lookup Tables'!$A$2:$D$1410,2,FALSE)</f>
        <v>2</v>
      </c>
      <c r="D2306">
        <f>VLOOKUP(A2306,'[6]Lookup Tables'!$A$2:$D$1410,3,FALSE)</f>
        <v>-0.2</v>
      </c>
      <c r="E2306" s="4">
        <f>VLOOKUP(A2306,'[6]Lookup Tables'!$A$2:$D$1410,4,FALSE)</f>
        <v>1183333</v>
      </c>
      <c r="F2306" s="6">
        <f t="shared" si="37"/>
        <v>1295056.419797973</v>
      </c>
    </row>
    <row r="2307" spans="1:6" x14ac:dyDescent="0.2">
      <c r="A2307" t="s">
        <v>655</v>
      </c>
      <c r="B2307">
        <v>4.5</v>
      </c>
      <c r="C2307">
        <f>VLOOKUP(A2307,'[6]Lookup Tables'!$A$2:$D$1410,2,FALSE)</f>
        <v>4</v>
      </c>
      <c r="D2307">
        <f>VLOOKUP(A2307,'[6]Lookup Tables'!$A$2:$D$1410,3,FALSE)</f>
        <v>-0.3</v>
      </c>
      <c r="E2307" s="4">
        <f>VLOOKUP(A2307,'[6]Lookup Tables'!$A$2:$D$1410,4,FALSE)</f>
        <v>510000</v>
      </c>
      <c r="F2307" s="6">
        <f t="shared" si="37"/>
        <v>558151.23392736143</v>
      </c>
    </row>
    <row r="2308" spans="1:6" x14ac:dyDescent="0.2">
      <c r="A2308" t="s">
        <v>739</v>
      </c>
      <c r="B2308">
        <v>6.13</v>
      </c>
      <c r="C2308">
        <f>VLOOKUP(A2308,'[6]Lookup Tables'!$A$2:$D$1410,2,FALSE)</f>
        <v>3</v>
      </c>
      <c r="D2308">
        <f>VLOOKUP(A2308,'[6]Lookup Tables'!$A$2:$D$1410,3,FALSE)</f>
        <v>-0.5</v>
      </c>
      <c r="E2308" s="4">
        <f>VLOOKUP(A2308,'[6]Lookup Tables'!$A$2:$D$1410,4,FALSE)</f>
        <v>506700</v>
      </c>
      <c r="F2308" s="6">
        <f t="shared" si="37"/>
        <v>554539.66711959604</v>
      </c>
    </row>
    <row r="2309" spans="1:6" x14ac:dyDescent="0.2">
      <c r="A2309" t="s">
        <v>740</v>
      </c>
      <c r="B2309">
        <v>5.19</v>
      </c>
      <c r="C2309">
        <f>VLOOKUP(A2309,'[6]Lookup Tables'!$A$2:$D$1410,2,FALSE)</f>
        <v>13</v>
      </c>
      <c r="D2309">
        <f>VLOOKUP(A2309,'[6]Lookup Tables'!$A$2:$D$1410,3,FALSE)</f>
        <v>-0.8</v>
      </c>
      <c r="E2309" s="4">
        <f>VLOOKUP(A2309,'[6]Lookup Tables'!$A$2:$D$1410,4,FALSE)</f>
        <v>15750000</v>
      </c>
      <c r="F2309" s="6">
        <f t="shared" si="37"/>
        <v>17237023.400697924</v>
      </c>
    </row>
    <row r="2310" spans="1:6" x14ac:dyDescent="0.2">
      <c r="A2310" t="s">
        <v>838</v>
      </c>
      <c r="B2310">
        <v>4.59</v>
      </c>
      <c r="C2310">
        <f>VLOOKUP(A2310,'[6]Lookup Tables'!$A$2:$D$1410,2,FALSE)</f>
        <v>10</v>
      </c>
      <c r="D2310">
        <f>VLOOKUP(A2310,'[6]Lookup Tables'!$A$2:$D$1410,3,FALSE)</f>
        <v>0.9</v>
      </c>
      <c r="E2310" s="4">
        <f>VLOOKUP(A2310,'[6]Lookup Tables'!$A$2:$D$1410,4,FALSE)</f>
        <v>1150000</v>
      </c>
      <c r="F2310" s="6">
        <f t="shared" si="37"/>
        <v>1258576.3117969916</v>
      </c>
    </row>
    <row r="2311" spans="1:6" x14ac:dyDescent="0.2">
      <c r="A2311" t="s">
        <v>742</v>
      </c>
      <c r="B2311">
        <v>3.97</v>
      </c>
      <c r="C2311">
        <f>VLOOKUP(A2311,'[6]Lookup Tables'!$A$2:$D$1410,2,FALSE)</f>
        <v>4</v>
      </c>
      <c r="D2311">
        <f>VLOOKUP(A2311,'[6]Lookup Tables'!$A$2:$D$1410,3,FALSE)</f>
        <v>-0.5</v>
      </c>
      <c r="E2311" s="4">
        <f>VLOOKUP(A2311,'[6]Lookup Tables'!$A$2:$D$1410,4,FALSE)</f>
        <v>1450000</v>
      </c>
      <c r="F2311" s="6">
        <f t="shared" si="37"/>
        <v>1586900.5670483802</v>
      </c>
    </row>
    <row r="2312" spans="1:6" x14ac:dyDescent="0.2">
      <c r="A2312" t="s">
        <v>428</v>
      </c>
      <c r="B2312">
        <v>4.32</v>
      </c>
      <c r="C2312">
        <f>VLOOKUP(A2312,'[6]Lookup Tables'!$A$2:$D$1410,2,FALSE)</f>
        <v>10</v>
      </c>
      <c r="D2312">
        <f>VLOOKUP(A2312,'[6]Lookup Tables'!$A$2:$D$1410,3,FALSE)</f>
        <v>0.6</v>
      </c>
      <c r="E2312" s="4">
        <f>VLOOKUP(A2312,'[6]Lookup Tables'!$A$2:$D$1410,4,FALSE)</f>
        <v>4100000</v>
      </c>
      <c r="F2312" s="6">
        <f t="shared" si="37"/>
        <v>4487098.1551023172</v>
      </c>
    </row>
    <row r="2313" spans="1:6" x14ac:dyDescent="0.2">
      <c r="A2313" t="s">
        <v>743</v>
      </c>
      <c r="B2313">
        <v>4.1100000000000003</v>
      </c>
      <c r="C2313">
        <f>VLOOKUP(A2313,'[6]Lookup Tables'!$A$2:$D$1410,2,FALSE)</f>
        <v>10</v>
      </c>
      <c r="D2313">
        <f>VLOOKUP(A2313,'[6]Lookup Tables'!$A$2:$D$1410,3,FALSE)</f>
        <v>-0.2</v>
      </c>
      <c r="E2313" s="4">
        <f>VLOOKUP(A2313,'[6]Lookup Tables'!$A$2:$D$1410,4,FALSE)</f>
        <v>9000000</v>
      </c>
      <c r="F2313" s="6">
        <f t="shared" si="37"/>
        <v>9849727.6575416736</v>
      </c>
    </row>
    <row r="2314" spans="1:6" x14ac:dyDescent="0.2">
      <c r="A2314" t="s">
        <v>429</v>
      </c>
      <c r="B2314">
        <v>2.0099999999999998</v>
      </c>
      <c r="C2314">
        <f>VLOOKUP(A2314,'[6]Lookup Tables'!$A$2:$D$1410,2,FALSE)</f>
        <v>12</v>
      </c>
      <c r="D2314">
        <f>VLOOKUP(A2314,'[6]Lookup Tables'!$A$2:$D$1410,3,FALSE)</f>
        <v>2.8</v>
      </c>
      <c r="E2314" s="4">
        <f>VLOOKUP(A2314,'[6]Lookup Tables'!$A$2:$D$1410,4,FALSE)</f>
        <v>5500000</v>
      </c>
      <c r="F2314" s="6">
        <f t="shared" si="37"/>
        <v>6019278.0129421316</v>
      </c>
    </row>
    <row r="2315" spans="1:6" x14ac:dyDescent="0.2">
      <c r="A2315" t="s">
        <v>658</v>
      </c>
      <c r="B2315">
        <v>4.08</v>
      </c>
      <c r="C2315">
        <f>VLOOKUP(A2315,'[6]Lookup Tables'!$A$2:$D$1410,2,FALSE)</f>
        <v>11</v>
      </c>
      <c r="D2315">
        <f>VLOOKUP(A2315,'[6]Lookup Tables'!$A$2:$D$1410,3,FALSE)</f>
        <v>0.2</v>
      </c>
      <c r="E2315" s="4">
        <f>VLOOKUP(A2315,'[6]Lookup Tables'!$A$2:$D$1410,4,FALSE)</f>
        <v>4250000</v>
      </c>
      <c r="F2315" s="6">
        <f t="shared" si="37"/>
        <v>4651260.2827280127</v>
      </c>
    </row>
    <row r="2316" spans="1:6" x14ac:dyDescent="0.2">
      <c r="A2316" t="s">
        <v>659</v>
      </c>
      <c r="B2316">
        <v>3</v>
      </c>
      <c r="C2316">
        <f>VLOOKUP(A2316,'[6]Lookup Tables'!$A$2:$D$1410,2,FALSE)</f>
        <v>8</v>
      </c>
      <c r="D2316">
        <f>VLOOKUP(A2316,'[6]Lookup Tables'!$A$2:$D$1410,3,FALSE)</f>
        <v>0.1</v>
      </c>
      <c r="E2316" s="4">
        <f>VLOOKUP(A2316,'[6]Lookup Tables'!$A$2:$D$1410,4,FALSE)</f>
        <v>11000000</v>
      </c>
      <c r="F2316" s="6">
        <f t="shared" si="37"/>
        <v>12038556.025884263</v>
      </c>
    </row>
    <row r="2317" spans="1:6" x14ac:dyDescent="0.2">
      <c r="A2317" t="s">
        <v>433</v>
      </c>
      <c r="B2317">
        <v>6.04</v>
      </c>
      <c r="C2317">
        <f>VLOOKUP(A2317,'[6]Lookup Tables'!$A$2:$D$1410,2,FALSE)</f>
        <v>10</v>
      </c>
      <c r="D2317">
        <f>VLOOKUP(A2317,'[6]Lookup Tables'!$A$2:$D$1410,3,FALSE)</f>
        <v>-1.9</v>
      </c>
      <c r="E2317" s="4">
        <f>VLOOKUP(A2317,'[6]Lookup Tables'!$A$2:$D$1410,4,FALSE)</f>
        <v>6500000</v>
      </c>
      <c r="F2317" s="6">
        <f t="shared" si="37"/>
        <v>7113692.1971134283</v>
      </c>
    </row>
    <row r="2318" spans="1:6" x14ac:dyDescent="0.2">
      <c r="A2318" t="s">
        <v>34</v>
      </c>
      <c r="B2318">
        <v>3.15</v>
      </c>
      <c r="C2318">
        <f>VLOOKUP(A2318,'[6]Lookup Tables'!$A$2:$D$1410,2,FALSE)</f>
        <v>7</v>
      </c>
      <c r="D2318">
        <f>VLOOKUP(A2318,'[6]Lookup Tables'!$A$2:$D$1410,3,FALSE)</f>
        <v>0.9</v>
      </c>
      <c r="E2318" s="4">
        <f>VLOOKUP(A2318,'[6]Lookup Tables'!$A$2:$D$1410,4,FALSE)</f>
        <v>1100000</v>
      </c>
      <c r="F2318" s="6">
        <f t="shared" si="37"/>
        <v>1203855.6025884266</v>
      </c>
    </row>
    <row r="2319" spans="1:6" x14ac:dyDescent="0.2">
      <c r="A2319" t="s">
        <v>839</v>
      </c>
      <c r="B2319">
        <v>8.1</v>
      </c>
      <c r="C2319">
        <f>VLOOKUP(A2319,'[6]Lookup Tables'!$A$2:$D$1410,2,FALSE)</f>
        <v>6</v>
      </c>
      <c r="D2319">
        <f>VLOOKUP(A2319,'[6]Lookup Tables'!$A$2:$D$1410,3,FALSE)</f>
        <v>-1.3</v>
      </c>
      <c r="E2319" s="4">
        <f>VLOOKUP(A2319,'[6]Lookup Tables'!$A$2:$D$1410,4,FALSE)</f>
        <v>1475000</v>
      </c>
      <c r="F2319" s="6">
        <f t="shared" si="37"/>
        <v>1614260.9216526628</v>
      </c>
    </row>
    <row r="2320" spans="1:6" x14ac:dyDescent="0.2">
      <c r="A2320" t="s">
        <v>839</v>
      </c>
      <c r="B2320">
        <v>11.05</v>
      </c>
      <c r="C2320">
        <f>VLOOKUP(A2320,'[6]Lookup Tables'!$A$2:$D$1410,2,FALSE)</f>
        <v>6</v>
      </c>
      <c r="D2320">
        <f>VLOOKUP(A2320,'[6]Lookup Tables'!$A$2:$D$1410,3,FALSE)</f>
        <v>-1.3</v>
      </c>
      <c r="E2320" s="4">
        <f>VLOOKUP(A2320,'[6]Lookup Tables'!$A$2:$D$1410,4,FALSE)</f>
        <v>1475000</v>
      </c>
      <c r="F2320" s="6">
        <f t="shared" si="37"/>
        <v>1614260.9216526628</v>
      </c>
    </row>
    <row r="2321" spans="1:6" x14ac:dyDescent="0.2">
      <c r="A2321" t="s">
        <v>839</v>
      </c>
      <c r="B2321">
        <v>3.12</v>
      </c>
      <c r="C2321">
        <f>VLOOKUP(A2321,'[6]Lookup Tables'!$A$2:$D$1410,2,FALSE)</f>
        <v>6</v>
      </c>
      <c r="D2321">
        <f>VLOOKUP(A2321,'[6]Lookup Tables'!$A$2:$D$1410,3,FALSE)</f>
        <v>-1.3</v>
      </c>
      <c r="E2321" s="4">
        <f>VLOOKUP(A2321,'[6]Lookup Tables'!$A$2:$D$1410,4,FALSE)</f>
        <v>1475000</v>
      </c>
      <c r="F2321" s="6">
        <f t="shared" si="37"/>
        <v>1614260.9216526628</v>
      </c>
    </row>
    <row r="2322" spans="1:6" x14ac:dyDescent="0.2">
      <c r="A2322" t="s">
        <v>840</v>
      </c>
      <c r="B2322">
        <v>4.3</v>
      </c>
      <c r="C2322">
        <f>VLOOKUP(A2322,'[6]Lookup Tables'!$A$2:$D$1410,2,FALSE)</f>
        <v>6</v>
      </c>
      <c r="D2322">
        <f>VLOOKUP(A2322,'[6]Lookup Tables'!$A$2:$D$1410,3,FALSE)</f>
        <v>0.1</v>
      </c>
      <c r="E2322" s="4">
        <f>VLOOKUP(A2322,'[6]Lookup Tables'!$A$2:$D$1410,4,FALSE)</f>
        <v>509500</v>
      </c>
      <c r="F2322" s="6">
        <f t="shared" si="37"/>
        <v>557604.0268352757</v>
      </c>
    </row>
    <row r="2323" spans="1:6" x14ac:dyDescent="0.2">
      <c r="A2323" t="s">
        <v>434</v>
      </c>
      <c r="B2323">
        <v>3.19</v>
      </c>
      <c r="C2323">
        <f>VLOOKUP(A2323,'[6]Lookup Tables'!$A$2:$D$1410,2,FALSE)</f>
        <v>3</v>
      </c>
      <c r="D2323">
        <f>VLOOKUP(A2323,'[6]Lookup Tables'!$A$2:$D$1410,3,FALSE)</f>
        <v>-0.1</v>
      </c>
      <c r="E2323" s="4">
        <f>VLOOKUP(A2323,'[6]Lookup Tables'!$A$2:$D$1410,4,FALSE)</f>
        <v>498200</v>
      </c>
      <c r="F2323" s="6">
        <f t="shared" si="37"/>
        <v>545237.14655414002</v>
      </c>
    </row>
    <row r="2324" spans="1:6" x14ac:dyDescent="0.2">
      <c r="A2324" t="s">
        <v>435</v>
      </c>
      <c r="B2324">
        <v>1.81</v>
      </c>
      <c r="C2324">
        <f>VLOOKUP(A2324,'[6]Lookup Tables'!$A$2:$D$1410,2,FALSE)</f>
        <v>8</v>
      </c>
      <c r="D2324">
        <f>VLOOKUP(A2324,'[6]Lookup Tables'!$A$2:$D$1410,3,FALSE)</f>
        <v>1.5</v>
      </c>
      <c r="E2324" s="4">
        <f>VLOOKUP(A2324,'[6]Lookup Tables'!$A$2:$D$1410,4,FALSE)</f>
        <v>2325000</v>
      </c>
      <c r="F2324" s="6">
        <f t="shared" si="37"/>
        <v>2544512.9781982657</v>
      </c>
    </row>
    <row r="2325" spans="1:6" x14ac:dyDescent="0.2">
      <c r="A2325" t="s">
        <v>660</v>
      </c>
      <c r="B2325">
        <v>1.74</v>
      </c>
      <c r="C2325">
        <f>VLOOKUP(A2325,'[6]Lookup Tables'!$A$2:$D$1410,2,FALSE)</f>
        <v>3</v>
      </c>
      <c r="D2325">
        <f>VLOOKUP(A2325,'[6]Lookup Tables'!$A$2:$D$1410,3,FALSE)</f>
        <v>3.1</v>
      </c>
      <c r="E2325" s="4">
        <f>VLOOKUP(A2325,'[6]Lookup Tables'!$A$2:$D$1410,4,FALSE)</f>
        <v>491000</v>
      </c>
      <c r="F2325" s="6">
        <f t="shared" si="37"/>
        <v>537357.36442810681</v>
      </c>
    </row>
    <row r="2326" spans="1:6" x14ac:dyDescent="0.2">
      <c r="A2326" t="s">
        <v>437</v>
      </c>
      <c r="B2326">
        <v>4.1100000000000003</v>
      </c>
      <c r="C2326">
        <f>VLOOKUP(A2326,'[6]Lookup Tables'!$A$2:$D$1410,2,FALSE)</f>
        <v>9</v>
      </c>
      <c r="D2326">
        <f>VLOOKUP(A2326,'[6]Lookup Tables'!$A$2:$D$1410,3,FALSE)</f>
        <v>-0.4</v>
      </c>
      <c r="E2326" s="4">
        <f>VLOOKUP(A2326,'[6]Lookup Tables'!$A$2:$D$1410,4,FALSE)</f>
        <v>4000000</v>
      </c>
      <c r="F2326" s="6">
        <f t="shared" si="37"/>
        <v>4377656.7366851876</v>
      </c>
    </row>
    <row r="2327" spans="1:6" x14ac:dyDescent="0.2">
      <c r="A2327" t="s">
        <v>438</v>
      </c>
      <c r="B2327">
        <v>1.74</v>
      </c>
      <c r="C2327">
        <f>VLOOKUP(A2327,'[6]Lookup Tables'!$A$2:$D$1410,2,FALSE)</f>
        <v>7</v>
      </c>
      <c r="D2327">
        <f>VLOOKUP(A2327,'[6]Lookup Tables'!$A$2:$D$1410,3,FALSE)</f>
        <v>4.3</v>
      </c>
      <c r="E2327" s="4">
        <f>VLOOKUP(A2327,'[6]Lookup Tables'!$A$2:$D$1410,4,FALSE)</f>
        <v>5500000</v>
      </c>
      <c r="F2327" s="6">
        <f t="shared" si="37"/>
        <v>6019278.0129421316</v>
      </c>
    </row>
    <row r="2328" spans="1:6" x14ac:dyDescent="0.2">
      <c r="A2328" t="s">
        <v>663</v>
      </c>
      <c r="B2328">
        <v>4.1500000000000004</v>
      </c>
      <c r="C2328">
        <f>VLOOKUP(A2328,'[6]Lookup Tables'!$A$2:$D$1410,2,FALSE)</f>
        <v>14</v>
      </c>
      <c r="D2328">
        <f>VLOOKUP(A2328,'[6]Lookup Tables'!$A$2:$D$1410,3,FALSE)</f>
        <v>2.2000000000000002</v>
      </c>
      <c r="E2328" s="4">
        <f>VLOOKUP(A2328,'[6]Lookup Tables'!$A$2:$D$1410,4,FALSE)</f>
        <v>11000000</v>
      </c>
      <c r="F2328" s="6">
        <f t="shared" si="37"/>
        <v>12038556.025884263</v>
      </c>
    </row>
    <row r="2329" spans="1:6" x14ac:dyDescent="0.2">
      <c r="A2329" t="s">
        <v>44</v>
      </c>
      <c r="B2329">
        <v>2.77</v>
      </c>
      <c r="C2329">
        <f>VLOOKUP(A2329,'[6]Lookup Tables'!$A$2:$D$1410,2,FALSE)</f>
        <v>5</v>
      </c>
      <c r="D2329">
        <f>VLOOKUP(A2329,'[6]Lookup Tables'!$A$2:$D$1410,3,FALSE)</f>
        <v>4.0999999999999996</v>
      </c>
      <c r="E2329" s="4">
        <f>VLOOKUP(A2329,'[6]Lookup Tables'!$A$2:$D$1410,4,FALSE)</f>
        <v>750000</v>
      </c>
      <c r="F2329" s="6">
        <f t="shared" si="37"/>
        <v>820810.63812847249</v>
      </c>
    </row>
    <row r="2330" spans="1:6" x14ac:dyDescent="0.2">
      <c r="A2330" t="s">
        <v>841</v>
      </c>
      <c r="B2330">
        <v>5.68</v>
      </c>
      <c r="C2330">
        <f>VLOOKUP(A2330,'[6]Lookup Tables'!$A$2:$D$1410,2,FALSE)</f>
        <v>2</v>
      </c>
      <c r="D2330">
        <f>VLOOKUP(A2330,'[6]Lookup Tables'!$A$2:$D$1410,3,FALSE)</f>
        <v>-1.3</v>
      </c>
      <c r="E2330" s="4">
        <f>VLOOKUP(A2330,'[6]Lookup Tables'!$A$2:$D$1410,4,FALSE)</f>
        <v>550000</v>
      </c>
      <c r="F2330" s="6">
        <f t="shared" si="37"/>
        <v>601927.80129421328</v>
      </c>
    </row>
    <row r="2331" spans="1:6" x14ac:dyDescent="0.2">
      <c r="A2331" t="s">
        <v>664</v>
      </c>
      <c r="B2331">
        <v>3.3</v>
      </c>
      <c r="C2331">
        <f>VLOOKUP(A2331,'[6]Lookup Tables'!$A$2:$D$1410,2,FALSE)</f>
        <v>15</v>
      </c>
      <c r="D2331">
        <f>VLOOKUP(A2331,'[6]Lookup Tables'!$A$2:$D$1410,3,FALSE)</f>
        <v>1.6</v>
      </c>
      <c r="E2331" s="4">
        <f>VLOOKUP(A2331,'[6]Lookup Tables'!$A$2:$D$1410,4,FALSE)</f>
        <v>16500000</v>
      </c>
      <c r="F2331" s="6">
        <f t="shared" si="37"/>
        <v>18057834.038826402</v>
      </c>
    </row>
    <row r="2332" spans="1:6" x14ac:dyDescent="0.2">
      <c r="A2332" t="s">
        <v>746</v>
      </c>
      <c r="B2332">
        <v>0.93</v>
      </c>
      <c r="C2332">
        <f>VLOOKUP(A2332,'[6]Lookup Tables'!$A$2:$D$1410,2,FALSE)</f>
        <v>7</v>
      </c>
      <c r="D2332">
        <f>VLOOKUP(A2332,'[6]Lookup Tables'!$A$2:$D$1410,3,FALSE)</f>
        <v>0.6</v>
      </c>
      <c r="E2332" s="4">
        <f>VLOOKUP(A2332,'[6]Lookup Tables'!$A$2:$D$1410,4,FALSE)</f>
        <v>3500000</v>
      </c>
      <c r="F2332" s="6">
        <f t="shared" si="37"/>
        <v>3830449.6445995388</v>
      </c>
    </row>
    <row r="2333" spans="1:6" x14ac:dyDescent="0.2">
      <c r="A2333" t="s">
        <v>842</v>
      </c>
      <c r="B2333">
        <v>3.18</v>
      </c>
      <c r="C2333">
        <f>VLOOKUP(A2333,'[6]Lookup Tables'!$A$2:$D$1410,2,FALSE)</f>
        <v>2</v>
      </c>
      <c r="D2333">
        <f>VLOOKUP(A2333,'[6]Lookup Tables'!$A$2:$D$1410,3,FALSE)</f>
        <v>0.2</v>
      </c>
      <c r="E2333" s="4">
        <f>VLOOKUP(A2333,'[6]Lookup Tables'!$A$2:$D$1410,4,FALSE)</f>
        <v>492000</v>
      </c>
      <c r="F2333" s="6">
        <f t="shared" si="37"/>
        <v>538451.77861227805</v>
      </c>
    </row>
    <row r="2334" spans="1:6" x14ac:dyDescent="0.2">
      <c r="A2334" t="s">
        <v>747</v>
      </c>
      <c r="B2334">
        <v>3.82</v>
      </c>
      <c r="C2334">
        <f>VLOOKUP(A2334,'[6]Lookup Tables'!$A$2:$D$1410,2,FALSE)</f>
        <v>7</v>
      </c>
      <c r="D2334">
        <f>VLOOKUP(A2334,'[6]Lookup Tables'!$A$2:$D$1410,3,FALSE)</f>
        <v>0.8</v>
      </c>
      <c r="E2334" s="4">
        <f>VLOOKUP(A2334,'[6]Lookup Tables'!$A$2:$D$1410,4,FALSE)</f>
        <v>2000000</v>
      </c>
      <c r="F2334" s="6">
        <f t="shared" si="37"/>
        <v>2188828.3683425938</v>
      </c>
    </row>
    <row r="2335" spans="1:6" x14ac:dyDescent="0.2">
      <c r="A2335" t="s">
        <v>843</v>
      </c>
      <c r="B2335">
        <v>7.71</v>
      </c>
      <c r="C2335">
        <f>VLOOKUP(A2335,'[6]Lookup Tables'!$A$2:$D$1410,2,FALSE)</f>
        <v>12</v>
      </c>
      <c r="D2335">
        <f>VLOOKUP(A2335,'[6]Lookup Tables'!$A$2:$D$1410,3,FALSE)</f>
        <v>-0.1</v>
      </c>
      <c r="E2335" s="4">
        <f>VLOOKUP(A2335,'[6]Lookup Tables'!$A$2:$D$1410,4,FALSE)</f>
        <v>366000</v>
      </c>
      <c r="F2335" s="6">
        <f t="shared" si="37"/>
        <v>400555.59140669467</v>
      </c>
    </row>
    <row r="2336" spans="1:6" x14ac:dyDescent="0.2">
      <c r="A2336" t="s">
        <v>750</v>
      </c>
      <c r="B2336">
        <v>2.4500000000000002</v>
      </c>
      <c r="C2336" t="str">
        <f>VLOOKUP(A2336,'[6]Lookup Tables'!$A$2:$D$1410,2,FALSE)</f>
        <v>1st</v>
      </c>
      <c r="D2336">
        <f>VLOOKUP(A2336,'[6]Lookup Tables'!$A$2:$D$1410,3,FALSE)</f>
        <v>0.1</v>
      </c>
      <c r="E2336" s="4">
        <f>VLOOKUP(A2336,'[6]Lookup Tables'!$A$2:$D$1410,4,FALSE)</f>
        <v>490000</v>
      </c>
      <c r="F2336" s="6">
        <f t="shared" si="37"/>
        <v>536262.95024393545</v>
      </c>
    </row>
    <row r="2337" spans="1:6" x14ac:dyDescent="0.2">
      <c r="A2337" t="s">
        <v>844</v>
      </c>
      <c r="B2337">
        <v>4.5</v>
      </c>
      <c r="C2337">
        <f>VLOOKUP(A2337,'[6]Lookup Tables'!$A$2:$D$1410,2,FALSE)</f>
        <v>2</v>
      </c>
      <c r="D2337">
        <f>VLOOKUP(A2337,'[6]Lookup Tables'!$A$2:$D$1410,3,FALSE)</f>
        <v>0</v>
      </c>
      <c r="E2337" s="4">
        <f>VLOOKUP(A2337,'[6]Lookup Tables'!$A$2:$D$1410,4,FALSE)</f>
        <v>490000</v>
      </c>
      <c r="F2337" s="6">
        <f t="shared" si="37"/>
        <v>536262.95024393545</v>
      </c>
    </row>
    <row r="2338" spans="1:6" x14ac:dyDescent="0.2">
      <c r="A2338" t="s">
        <v>49</v>
      </c>
      <c r="B2338">
        <v>3.99</v>
      </c>
      <c r="C2338">
        <f>VLOOKUP(A2338,'[6]Lookup Tables'!$A$2:$D$1410,2,FALSE)</f>
        <v>5</v>
      </c>
      <c r="D2338">
        <f>VLOOKUP(A2338,'[6]Lookup Tables'!$A$2:$D$1410,3,FALSE)</f>
        <v>0.4</v>
      </c>
      <c r="E2338" s="4">
        <f>VLOOKUP(A2338,'[6]Lookup Tables'!$A$2:$D$1410,4,FALSE)</f>
        <v>5500000</v>
      </c>
      <c r="F2338" s="6">
        <f t="shared" si="37"/>
        <v>6019278.0129421316</v>
      </c>
    </row>
    <row r="2339" spans="1:6" x14ac:dyDescent="0.2">
      <c r="A2339" t="s">
        <v>439</v>
      </c>
      <c r="B2339">
        <v>4</v>
      </c>
      <c r="C2339">
        <f>VLOOKUP(A2339,'[6]Lookup Tables'!$A$2:$D$1410,2,FALSE)</f>
        <v>9</v>
      </c>
      <c r="D2339">
        <f>VLOOKUP(A2339,'[6]Lookup Tables'!$A$2:$D$1410,3,FALSE)</f>
        <v>0.5</v>
      </c>
      <c r="E2339" s="4">
        <f>VLOOKUP(A2339,'[6]Lookup Tables'!$A$2:$D$1410,4,FALSE)</f>
        <v>20000000</v>
      </c>
      <c r="F2339" s="6">
        <f t="shared" si="37"/>
        <v>21888283.683425933</v>
      </c>
    </row>
    <row r="2340" spans="1:6" x14ac:dyDescent="0.2">
      <c r="A2340" t="s">
        <v>845</v>
      </c>
      <c r="B2340">
        <v>7.04</v>
      </c>
      <c r="C2340">
        <f>VLOOKUP(A2340,'[6]Lookup Tables'!$A$2:$D$1410,2,FALSE)</f>
        <v>10</v>
      </c>
      <c r="D2340">
        <f>VLOOKUP(A2340,'[6]Lookup Tables'!$A$2:$D$1410,3,FALSE)</f>
        <v>-0.9</v>
      </c>
      <c r="E2340" s="4">
        <f>VLOOKUP(A2340,'[6]Lookup Tables'!$A$2:$D$1410,4,FALSE)</f>
        <v>1350000</v>
      </c>
      <c r="F2340" s="6">
        <f t="shared" si="37"/>
        <v>1477459.1486312505</v>
      </c>
    </row>
    <row r="2341" spans="1:6" x14ac:dyDescent="0.2">
      <c r="A2341" t="s">
        <v>440</v>
      </c>
      <c r="B2341">
        <v>5.49</v>
      </c>
      <c r="C2341">
        <f>VLOOKUP(A2341,'[6]Lookup Tables'!$A$2:$D$1410,2,FALSE)</f>
        <v>2</v>
      </c>
      <c r="D2341">
        <f>VLOOKUP(A2341,'[6]Lookup Tables'!$A$2:$D$1410,3,FALSE)</f>
        <v>-0.7</v>
      </c>
      <c r="E2341" s="4">
        <f>VLOOKUP(A2341,'[6]Lookup Tables'!$A$2:$D$1410,4,FALSE)</f>
        <v>491700</v>
      </c>
      <c r="F2341" s="6">
        <f t="shared" si="37"/>
        <v>538123.45435702661</v>
      </c>
    </row>
    <row r="2342" spans="1:6" x14ac:dyDescent="0.2">
      <c r="A2342" t="s">
        <v>572</v>
      </c>
      <c r="B2342">
        <v>4.26</v>
      </c>
      <c r="C2342">
        <f>VLOOKUP(A2342,'[6]Lookup Tables'!$A$2:$D$1410,2,FALSE)</f>
        <v>9</v>
      </c>
      <c r="D2342">
        <f>VLOOKUP(A2342,'[6]Lookup Tables'!$A$2:$D$1410,3,FALSE)</f>
        <v>-0.5</v>
      </c>
      <c r="E2342" s="4">
        <f>VLOOKUP(A2342,'[6]Lookup Tables'!$A$2:$D$1410,4,FALSE)</f>
        <v>6000000</v>
      </c>
      <c r="F2342" s="6">
        <f t="shared" si="37"/>
        <v>6566485.1050277799</v>
      </c>
    </row>
    <row r="2343" spans="1:6" x14ac:dyDescent="0.2">
      <c r="A2343" t="s">
        <v>51</v>
      </c>
      <c r="B2343">
        <v>6.75</v>
      </c>
      <c r="C2343">
        <f>VLOOKUP(A2343,'[6]Lookup Tables'!$A$2:$D$1410,2,FALSE)</f>
        <v>4</v>
      </c>
      <c r="D2343">
        <f>VLOOKUP(A2343,'[6]Lookup Tables'!$A$2:$D$1410,3,FALSE)</f>
        <v>-0.9</v>
      </c>
      <c r="E2343" s="4">
        <f>VLOOKUP(A2343,'[6]Lookup Tables'!$A$2:$D$1410,4,FALSE)</f>
        <v>490000</v>
      </c>
      <c r="F2343" s="6">
        <f t="shared" si="37"/>
        <v>536262.95024393545</v>
      </c>
    </row>
    <row r="2344" spans="1:6" x14ac:dyDescent="0.2">
      <c r="A2344" t="s">
        <v>52</v>
      </c>
      <c r="B2344">
        <v>3.09</v>
      </c>
      <c r="C2344">
        <f>VLOOKUP(A2344,'[6]Lookup Tables'!$A$2:$D$1410,2,FALSE)</f>
        <v>4</v>
      </c>
      <c r="D2344">
        <f>VLOOKUP(A2344,'[6]Lookup Tables'!$A$2:$D$1410,3,FALSE)</f>
        <v>3.1</v>
      </c>
      <c r="E2344" s="4">
        <f>VLOOKUP(A2344,'[6]Lookup Tables'!$A$2:$D$1410,4,FALSE)</f>
        <v>500800</v>
      </c>
      <c r="F2344" s="6">
        <f t="shared" si="37"/>
        <v>548082.62343298551</v>
      </c>
    </row>
    <row r="2345" spans="1:6" x14ac:dyDescent="0.2">
      <c r="A2345" t="s">
        <v>53</v>
      </c>
      <c r="B2345">
        <v>2.16</v>
      </c>
      <c r="C2345">
        <f>VLOOKUP(A2345,'[6]Lookup Tables'!$A$2:$D$1410,2,FALSE)</f>
        <v>10</v>
      </c>
      <c r="D2345">
        <f>VLOOKUP(A2345,'[6]Lookup Tables'!$A$2:$D$1410,3,FALSE)</f>
        <v>1.2</v>
      </c>
      <c r="E2345" s="4">
        <f>VLOOKUP(A2345,'[6]Lookup Tables'!$A$2:$D$1410,4,FALSE)</f>
        <v>4500000</v>
      </c>
      <c r="F2345" s="6">
        <f t="shared" si="37"/>
        <v>4924863.8287708368</v>
      </c>
    </row>
    <row r="2346" spans="1:6" x14ac:dyDescent="0.2">
      <c r="A2346" t="s">
        <v>56</v>
      </c>
      <c r="B2346">
        <v>2.82</v>
      </c>
      <c r="C2346">
        <f>VLOOKUP(A2346,'[6]Lookup Tables'!$A$2:$D$1410,2,FALSE)</f>
        <v>5</v>
      </c>
      <c r="D2346">
        <f>VLOOKUP(A2346,'[6]Lookup Tables'!$A$2:$D$1410,3,FALSE)</f>
        <v>1.3</v>
      </c>
      <c r="E2346" s="4">
        <f>VLOOKUP(A2346,'[6]Lookup Tables'!$A$2:$D$1410,4,FALSE)</f>
        <v>510000</v>
      </c>
      <c r="F2346" s="6">
        <f t="shared" si="37"/>
        <v>558151.23392736143</v>
      </c>
    </row>
    <row r="2347" spans="1:6" x14ac:dyDescent="0.2">
      <c r="A2347" t="s">
        <v>57</v>
      </c>
      <c r="B2347">
        <v>3.47</v>
      </c>
      <c r="C2347">
        <f>VLOOKUP(A2347,'[6]Lookup Tables'!$A$2:$D$1410,2,FALSE)</f>
        <v>5</v>
      </c>
      <c r="D2347">
        <f>VLOOKUP(A2347,'[6]Lookup Tables'!$A$2:$D$1410,3,FALSE)</f>
        <v>6.1</v>
      </c>
      <c r="E2347" s="4">
        <f>VLOOKUP(A2347,'[6]Lookup Tables'!$A$2:$D$1410,4,FALSE)</f>
        <v>1650000</v>
      </c>
      <c r="F2347" s="6">
        <f t="shared" ref="F2347:F2410" si="38">E2347*1.019*1.021*1.021*1.007*1.008*1.015</f>
        <v>1805783.4038826397</v>
      </c>
    </row>
    <row r="2348" spans="1:6" x14ac:dyDescent="0.2">
      <c r="A2348" t="s">
        <v>574</v>
      </c>
      <c r="B2348">
        <v>4.93</v>
      </c>
      <c r="C2348">
        <f>VLOOKUP(A2348,'[6]Lookup Tables'!$A$2:$D$1410,2,FALSE)</f>
        <v>7</v>
      </c>
      <c r="D2348">
        <f>VLOOKUP(A2348,'[6]Lookup Tables'!$A$2:$D$1410,3,FALSE)</f>
        <v>-0.1</v>
      </c>
      <c r="E2348" s="4">
        <f>VLOOKUP(A2348,'[6]Lookup Tables'!$A$2:$D$1410,4,FALSE)</f>
        <v>1875000</v>
      </c>
      <c r="F2348" s="6">
        <f t="shared" si="38"/>
        <v>2052026.5953211817</v>
      </c>
    </row>
    <row r="2349" spans="1:6" x14ac:dyDescent="0.2">
      <c r="A2349" t="s">
        <v>59</v>
      </c>
      <c r="B2349">
        <v>2.54</v>
      </c>
      <c r="C2349">
        <f>VLOOKUP(A2349,'[6]Lookup Tables'!$A$2:$D$1410,2,FALSE)</f>
        <v>4</v>
      </c>
      <c r="D2349">
        <f>VLOOKUP(A2349,'[6]Lookup Tables'!$A$2:$D$1410,3,FALSE)</f>
        <v>1.8</v>
      </c>
      <c r="E2349" s="4">
        <f>VLOOKUP(A2349,'[6]Lookup Tables'!$A$2:$D$1410,4,FALSE)</f>
        <v>2000000</v>
      </c>
      <c r="F2349" s="6">
        <f t="shared" si="38"/>
        <v>2188828.3683425938</v>
      </c>
    </row>
    <row r="2350" spans="1:6" x14ac:dyDescent="0.2">
      <c r="A2350" t="s">
        <v>754</v>
      </c>
      <c r="B2350">
        <v>3.27</v>
      </c>
      <c r="C2350">
        <f>VLOOKUP(A2350,'[6]Lookup Tables'!$A$2:$D$1410,2,FALSE)</f>
        <v>15</v>
      </c>
      <c r="D2350">
        <f>VLOOKUP(A2350,'[6]Lookup Tables'!$A$2:$D$1410,3,FALSE)</f>
        <v>1.9</v>
      </c>
      <c r="E2350" s="4">
        <f>VLOOKUP(A2350,'[6]Lookup Tables'!$A$2:$D$1410,4,FALSE)</f>
        <v>4500000</v>
      </c>
      <c r="F2350" s="6">
        <f t="shared" si="38"/>
        <v>4924863.8287708368</v>
      </c>
    </row>
    <row r="2351" spans="1:6" x14ac:dyDescent="0.2">
      <c r="A2351" t="s">
        <v>61</v>
      </c>
      <c r="B2351">
        <v>4.07</v>
      </c>
      <c r="C2351">
        <f>VLOOKUP(A2351,'[6]Lookup Tables'!$A$2:$D$1410,2,FALSE)</f>
        <v>2</v>
      </c>
      <c r="D2351">
        <f>VLOOKUP(A2351,'[6]Lookup Tables'!$A$2:$D$1410,3,FALSE)</f>
        <v>1.5</v>
      </c>
      <c r="E2351" s="4">
        <f>VLOOKUP(A2351,'[6]Lookup Tables'!$A$2:$D$1410,4,FALSE)</f>
        <v>3572000</v>
      </c>
      <c r="F2351" s="6">
        <f t="shared" si="38"/>
        <v>3909247.4658598718</v>
      </c>
    </row>
    <row r="2352" spans="1:6" x14ac:dyDescent="0.2">
      <c r="A2352" t="s">
        <v>666</v>
      </c>
      <c r="B2352">
        <v>2.29</v>
      </c>
      <c r="C2352">
        <f>VLOOKUP(A2352,'[6]Lookup Tables'!$A$2:$D$1410,2,FALSE)</f>
        <v>13</v>
      </c>
      <c r="D2352">
        <f>VLOOKUP(A2352,'[6]Lookup Tables'!$A$2:$D$1410,3,FALSE)</f>
        <v>1.2</v>
      </c>
      <c r="E2352" s="4">
        <f>VLOOKUP(A2352,'[6]Lookup Tables'!$A$2:$D$1410,4,FALSE)</f>
        <v>1500000</v>
      </c>
      <c r="F2352" s="6">
        <f t="shared" si="38"/>
        <v>1641621.276256945</v>
      </c>
    </row>
    <row r="2353" spans="1:6" x14ac:dyDescent="0.2">
      <c r="A2353" t="s">
        <v>64</v>
      </c>
      <c r="B2353">
        <v>2.33</v>
      </c>
      <c r="C2353">
        <f>VLOOKUP(A2353,'[6]Lookup Tables'!$A$2:$D$1410,2,FALSE)</f>
        <v>4</v>
      </c>
      <c r="D2353">
        <f>VLOOKUP(A2353,'[6]Lookup Tables'!$A$2:$D$1410,3,FALSE)</f>
        <v>2.1</v>
      </c>
      <c r="E2353" s="4">
        <f>VLOOKUP(A2353,'[6]Lookup Tables'!$A$2:$D$1410,4,FALSE)</f>
        <v>505000</v>
      </c>
      <c r="F2353" s="6">
        <f t="shared" si="38"/>
        <v>552679.16300650488</v>
      </c>
    </row>
    <row r="2354" spans="1:6" x14ac:dyDescent="0.2">
      <c r="A2354" t="s">
        <v>67</v>
      </c>
      <c r="B2354">
        <v>2.41</v>
      </c>
      <c r="C2354">
        <f>VLOOKUP(A2354,'[6]Lookup Tables'!$A$2:$D$1410,2,FALSE)</f>
        <v>7</v>
      </c>
      <c r="D2354">
        <f>VLOOKUP(A2354,'[6]Lookup Tables'!$A$2:$D$1410,3,FALSE)</f>
        <v>1.7</v>
      </c>
      <c r="E2354" s="4">
        <f>VLOOKUP(A2354,'[6]Lookup Tables'!$A$2:$D$1410,4,FALSE)</f>
        <v>4000000</v>
      </c>
      <c r="F2354" s="6">
        <f t="shared" si="38"/>
        <v>4377656.7366851876</v>
      </c>
    </row>
    <row r="2355" spans="1:6" x14ac:dyDescent="0.2">
      <c r="A2355" t="s">
        <v>68</v>
      </c>
      <c r="B2355">
        <v>2.76</v>
      </c>
      <c r="C2355">
        <f>VLOOKUP(A2355,'[6]Lookup Tables'!$A$2:$D$1410,2,FALSE)</f>
        <v>3</v>
      </c>
      <c r="D2355">
        <f>VLOOKUP(A2355,'[6]Lookup Tables'!$A$2:$D$1410,3,FALSE)</f>
        <v>3.8</v>
      </c>
      <c r="E2355" s="4">
        <f>VLOOKUP(A2355,'[6]Lookup Tables'!$A$2:$D$1410,4,FALSE)</f>
        <v>502200</v>
      </c>
      <c r="F2355" s="6">
        <f t="shared" si="38"/>
        <v>549614.80329082522</v>
      </c>
    </row>
    <row r="2356" spans="1:6" x14ac:dyDescent="0.2">
      <c r="A2356" t="s">
        <v>667</v>
      </c>
      <c r="B2356">
        <v>5.4</v>
      </c>
      <c r="C2356">
        <f>VLOOKUP(A2356,'[6]Lookup Tables'!$A$2:$D$1410,2,FALSE)</f>
        <v>6</v>
      </c>
      <c r="D2356">
        <f>VLOOKUP(A2356,'[6]Lookup Tables'!$A$2:$D$1410,3,FALSE)</f>
        <v>-0.2</v>
      </c>
      <c r="E2356" s="4">
        <f>VLOOKUP(A2356,'[6]Lookup Tables'!$A$2:$D$1410,4,FALSE)</f>
        <v>1850000</v>
      </c>
      <c r="F2356" s="6">
        <f t="shared" si="38"/>
        <v>2024666.2407168993</v>
      </c>
    </row>
    <row r="2357" spans="1:6" x14ac:dyDescent="0.2">
      <c r="A2357" t="s">
        <v>758</v>
      </c>
      <c r="B2357">
        <v>3.54</v>
      </c>
      <c r="C2357">
        <f>VLOOKUP(A2357,'[6]Lookup Tables'!$A$2:$D$1410,2,FALSE)</f>
        <v>3</v>
      </c>
      <c r="D2357">
        <f>VLOOKUP(A2357,'[6]Lookup Tables'!$A$2:$D$1410,3,FALSE)</f>
        <v>-0.1</v>
      </c>
      <c r="E2357" s="4">
        <f>VLOOKUP(A2357,'[6]Lookup Tables'!$A$2:$D$1410,4,FALSE)</f>
        <v>534500</v>
      </c>
      <c r="F2357" s="6">
        <f t="shared" si="38"/>
        <v>584964.38143955823</v>
      </c>
    </row>
    <row r="2358" spans="1:6" x14ac:dyDescent="0.2">
      <c r="A2358" t="s">
        <v>443</v>
      </c>
      <c r="B2358">
        <v>3.13</v>
      </c>
      <c r="C2358">
        <f>VLOOKUP(A2358,'[6]Lookup Tables'!$A$2:$D$1410,2,FALSE)</f>
        <v>3</v>
      </c>
      <c r="D2358">
        <f>VLOOKUP(A2358,'[6]Lookup Tables'!$A$2:$D$1410,3,FALSE)</f>
        <v>0.9</v>
      </c>
      <c r="E2358" s="4">
        <f>VLOOKUP(A2358,'[6]Lookup Tables'!$A$2:$D$1410,4,FALSE)</f>
        <v>504000</v>
      </c>
      <c r="F2358" s="6">
        <f t="shared" si="38"/>
        <v>551584.74882233364</v>
      </c>
    </row>
    <row r="2359" spans="1:6" x14ac:dyDescent="0.2">
      <c r="A2359" t="s">
        <v>72</v>
      </c>
      <c r="B2359">
        <v>2.65</v>
      </c>
      <c r="C2359">
        <f>VLOOKUP(A2359,'[6]Lookup Tables'!$A$2:$D$1410,2,FALSE)</f>
        <v>16</v>
      </c>
      <c r="D2359">
        <f>VLOOKUP(A2359,'[6]Lookup Tables'!$A$2:$D$1410,3,FALSE)</f>
        <v>5.6</v>
      </c>
      <c r="E2359" s="4">
        <f>VLOOKUP(A2359,'[6]Lookup Tables'!$A$2:$D$1410,4,FALSE)</f>
        <v>3000000</v>
      </c>
      <c r="F2359" s="6">
        <f t="shared" si="38"/>
        <v>3283242.55251389</v>
      </c>
    </row>
    <row r="2360" spans="1:6" x14ac:dyDescent="0.2">
      <c r="A2360" t="s">
        <v>759</v>
      </c>
      <c r="B2360">
        <v>2.54</v>
      </c>
      <c r="C2360">
        <f>VLOOKUP(A2360,'[6]Lookup Tables'!$A$2:$D$1410,2,FALSE)</f>
        <v>3</v>
      </c>
      <c r="D2360">
        <f>VLOOKUP(A2360,'[6]Lookup Tables'!$A$2:$D$1410,3,FALSE)</f>
        <v>1.6</v>
      </c>
      <c r="E2360" s="4">
        <f>VLOOKUP(A2360,'[6]Lookup Tables'!$A$2:$D$1410,4,FALSE)</f>
        <v>505000</v>
      </c>
      <c r="F2360" s="6">
        <f t="shared" si="38"/>
        <v>552679.16300650488</v>
      </c>
    </row>
    <row r="2361" spans="1:6" x14ac:dyDescent="0.2">
      <c r="A2361" t="s">
        <v>73</v>
      </c>
      <c r="B2361">
        <v>3.41</v>
      </c>
      <c r="C2361">
        <f>VLOOKUP(A2361,'[6]Lookup Tables'!$A$2:$D$1410,2,FALSE)</f>
        <v>2</v>
      </c>
      <c r="D2361">
        <f>VLOOKUP(A2361,'[6]Lookup Tables'!$A$2:$D$1410,3,FALSE)</f>
        <v>3.1</v>
      </c>
      <c r="E2361" s="4">
        <f>VLOOKUP(A2361,'[6]Lookup Tables'!$A$2:$D$1410,4,FALSE)</f>
        <v>494000</v>
      </c>
      <c r="F2361" s="6">
        <f t="shared" si="38"/>
        <v>540640.60698062065</v>
      </c>
    </row>
    <row r="2362" spans="1:6" x14ac:dyDescent="0.2">
      <c r="A2362" t="s">
        <v>760</v>
      </c>
      <c r="B2362">
        <v>4.18</v>
      </c>
      <c r="C2362">
        <f>VLOOKUP(A2362,'[6]Lookup Tables'!$A$2:$D$1410,2,FALSE)</f>
        <v>11</v>
      </c>
      <c r="D2362">
        <f>VLOOKUP(A2362,'[6]Lookup Tables'!$A$2:$D$1410,3,FALSE)</f>
        <v>2.2000000000000002</v>
      </c>
      <c r="E2362" s="4">
        <f>VLOOKUP(A2362,'[6]Lookup Tables'!$A$2:$D$1410,4,FALSE)</f>
        <v>4500000</v>
      </c>
      <c r="F2362" s="6">
        <f t="shared" si="38"/>
        <v>4924863.8287708368</v>
      </c>
    </row>
    <row r="2363" spans="1:6" x14ac:dyDescent="0.2">
      <c r="A2363" t="s">
        <v>761</v>
      </c>
      <c r="B2363">
        <v>3.38</v>
      </c>
      <c r="C2363">
        <f>VLOOKUP(A2363,'[6]Lookup Tables'!$A$2:$D$1410,2,FALSE)</f>
        <v>3</v>
      </c>
      <c r="D2363">
        <f>VLOOKUP(A2363,'[6]Lookup Tables'!$A$2:$D$1410,3,FALSE)</f>
        <v>0.4</v>
      </c>
      <c r="E2363" s="4">
        <f>VLOOKUP(A2363,'[6]Lookup Tables'!$A$2:$D$1410,4,FALSE)</f>
        <v>1280000</v>
      </c>
      <c r="F2363" s="6">
        <f t="shared" si="38"/>
        <v>1400850.1557392599</v>
      </c>
    </row>
    <row r="2364" spans="1:6" x14ac:dyDescent="0.2">
      <c r="A2364" t="s">
        <v>846</v>
      </c>
      <c r="B2364">
        <v>3.38</v>
      </c>
      <c r="C2364">
        <f>VLOOKUP(A2364,'[6]Lookup Tables'!$A$2:$D$1410,2,FALSE)</f>
        <v>2</v>
      </c>
      <c r="D2364">
        <f>VLOOKUP(A2364,'[6]Lookup Tables'!$A$2:$D$1410,3,FALSE)</f>
        <v>0.3</v>
      </c>
      <c r="E2364" s="4">
        <f>VLOOKUP(A2364,'[6]Lookup Tables'!$A$2:$D$1410,4,FALSE)</f>
        <v>498000</v>
      </c>
      <c r="F2364" s="6">
        <f t="shared" si="38"/>
        <v>545018.26371730585</v>
      </c>
    </row>
    <row r="2365" spans="1:6" x14ac:dyDescent="0.2">
      <c r="A2365" t="s">
        <v>76</v>
      </c>
      <c r="B2365">
        <v>2.82</v>
      </c>
      <c r="C2365">
        <f>VLOOKUP(A2365,'[6]Lookup Tables'!$A$2:$D$1410,2,FALSE)</f>
        <v>6</v>
      </c>
      <c r="D2365">
        <f>VLOOKUP(A2365,'[6]Lookup Tables'!$A$2:$D$1410,3,FALSE)</f>
        <v>1.2</v>
      </c>
      <c r="E2365" s="4">
        <f>VLOOKUP(A2365,'[6]Lookup Tables'!$A$2:$D$1410,4,FALSE)</f>
        <v>7400000</v>
      </c>
      <c r="F2365" s="6">
        <f t="shared" si="38"/>
        <v>8098664.9628675971</v>
      </c>
    </row>
    <row r="2366" spans="1:6" x14ac:dyDescent="0.2">
      <c r="A2366" t="s">
        <v>670</v>
      </c>
      <c r="B2366">
        <v>4.75</v>
      </c>
      <c r="C2366">
        <f>VLOOKUP(A2366,'[6]Lookup Tables'!$A$2:$D$1410,2,FALSE)</f>
        <v>7</v>
      </c>
      <c r="D2366">
        <f>VLOOKUP(A2366,'[6]Lookup Tables'!$A$2:$D$1410,3,FALSE)</f>
        <v>0.7</v>
      </c>
      <c r="E2366" s="4">
        <f>VLOOKUP(A2366,'[6]Lookup Tables'!$A$2:$D$1410,4,FALSE)</f>
        <v>14250000</v>
      </c>
      <c r="F2366" s="6">
        <f t="shared" si="38"/>
        <v>15595402.124440979</v>
      </c>
    </row>
    <row r="2367" spans="1:6" x14ac:dyDescent="0.2">
      <c r="A2367" t="s">
        <v>78</v>
      </c>
      <c r="B2367">
        <v>2.83</v>
      </c>
      <c r="C2367">
        <f>VLOOKUP(A2367,'[6]Lookup Tables'!$A$2:$D$1410,2,FALSE)</f>
        <v>2</v>
      </c>
      <c r="D2367">
        <f>VLOOKUP(A2367,'[6]Lookup Tables'!$A$2:$D$1410,3,FALSE)</f>
        <v>5.5</v>
      </c>
      <c r="E2367" s="4">
        <f>VLOOKUP(A2367,'[6]Lookup Tables'!$A$2:$D$1410,4,FALSE)</f>
        <v>9500000</v>
      </c>
      <c r="F2367" s="6">
        <f t="shared" si="38"/>
        <v>10396934.749627324</v>
      </c>
    </row>
    <row r="2368" spans="1:6" x14ac:dyDescent="0.2">
      <c r="A2368" t="s">
        <v>81</v>
      </c>
      <c r="B2368">
        <v>5.32</v>
      </c>
      <c r="C2368">
        <f>VLOOKUP(A2368,'[6]Lookup Tables'!$A$2:$D$1410,2,FALSE)</f>
        <v>5</v>
      </c>
      <c r="D2368">
        <f>VLOOKUP(A2368,'[6]Lookup Tables'!$A$2:$D$1410,3,FALSE)</f>
        <v>-1.9</v>
      </c>
      <c r="E2368" s="4">
        <f>VLOOKUP(A2368,'[6]Lookup Tables'!$A$2:$D$1410,4,FALSE)</f>
        <v>2800000</v>
      </c>
      <c r="F2368" s="6">
        <f t="shared" si="38"/>
        <v>3064359.7156796311</v>
      </c>
    </row>
    <row r="2369" spans="1:6" x14ac:dyDescent="0.2">
      <c r="A2369" t="s">
        <v>450</v>
      </c>
      <c r="B2369">
        <v>3.49</v>
      </c>
      <c r="C2369">
        <f>VLOOKUP(A2369,'[6]Lookup Tables'!$A$2:$D$1410,2,FALSE)</f>
        <v>10</v>
      </c>
      <c r="D2369">
        <f>VLOOKUP(A2369,'[6]Lookup Tables'!$A$2:$D$1410,3,FALSE)</f>
        <v>3.9</v>
      </c>
      <c r="E2369" s="4">
        <f>VLOOKUP(A2369,'[6]Lookup Tables'!$A$2:$D$1410,4,FALSE)</f>
        <v>11000000</v>
      </c>
      <c r="F2369" s="6">
        <f t="shared" si="38"/>
        <v>12038556.025884263</v>
      </c>
    </row>
    <row r="2370" spans="1:6" x14ac:dyDescent="0.2">
      <c r="A2370" t="s">
        <v>847</v>
      </c>
      <c r="B2370">
        <v>10.8</v>
      </c>
      <c r="C2370">
        <f>VLOOKUP(A2370,'[6]Lookup Tables'!$A$2:$D$1410,2,FALSE)</f>
        <v>2</v>
      </c>
      <c r="D2370">
        <f>VLOOKUP(A2370,'[6]Lookup Tables'!$A$2:$D$1410,3,FALSE)</f>
        <v>-0.6</v>
      </c>
      <c r="E2370" s="4">
        <f>VLOOKUP(A2370,'[6]Lookup Tables'!$A$2:$D$1410,4,FALSE)</f>
        <v>500000</v>
      </c>
      <c r="F2370" s="6">
        <f t="shared" si="38"/>
        <v>547207.09208564844</v>
      </c>
    </row>
    <row r="2371" spans="1:6" x14ac:dyDescent="0.2">
      <c r="A2371" t="s">
        <v>764</v>
      </c>
      <c r="B2371">
        <v>3.22</v>
      </c>
      <c r="C2371">
        <f>VLOOKUP(A2371,'[6]Lookup Tables'!$A$2:$D$1410,2,FALSE)</f>
        <v>3</v>
      </c>
      <c r="D2371">
        <f>VLOOKUP(A2371,'[6]Lookup Tables'!$A$2:$D$1410,3,FALSE)</f>
        <v>0.7</v>
      </c>
      <c r="E2371" s="4">
        <f>VLOOKUP(A2371,'[6]Lookup Tables'!$A$2:$D$1410,4,FALSE)</f>
        <v>498900</v>
      </c>
      <c r="F2371" s="6">
        <f t="shared" si="38"/>
        <v>546003.23648305994</v>
      </c>
    </row>
    <row r="2372" spans="1:6" x14ac:dyDescent="0.2">
      <c r="A2372" t="s">
        <v>848</v>
      </c>
      <c r="B2372">
        <v>4.57</v>
      </c>
      <c r="C2372">
        <f>VLOOKUP(A2372,'[6]Lookup Tables'!$A$2:$D$1410,2,FALSE)</f>
        <v>16</v>
      </c>
      <c r="D2372">
        <f>VLOOKUP(A2372,'[6]Lookup Tables'!$A$2:$D$1410,3,FALSE)</f>
        <v>-0.2</v>
      </c>
      <c r="E2372" s="4">
        <f>VLOOKUP(A2372,'[6]Lookup Tables'!$A$2:$D$1410,4,FALSE)</f>
        <v>13250000</v>
      </c>
      <c r="F2372" s="6">
        <f t="shared" si="38"/>
        <v>14500987.940269683</v>
      </c>
    </row>
    <row r="2373" spans="1:6" x14ac:dyDescent="0.2">
      <c r="A2373" t="s">
        <v>578</v>
      </c>
      <c r="B2373">
        <v>4.04</v>
      </c>
      <c r="C2373">
        <f>VLOOKUP(A2373,'[6]Lookup Tables'!$A$2:$D$1410,2,FALSE)</f>
        <v>6</v>
      </c>
      <c r="D2373">
        <f>VLOOKUP(A2373,'[6]Lookup Tables'!$A$2:$D$1410,3,FALSE)</f>
        <v>0</v>
      </c>
      <c r="E2373" s="4">
        <f>VLOOKUP(A2373,'[6]Lookup Tables'!$A$2:$D$1410,4,FALSE)</f>
        <v>2337500</v>
      </c>
      <c r="F2373" s="6">
        <f t="shared" si="38"/>
        <v>2558193.1555004064</v>
      </c>
    </row>
    <row r="2374" spans="1:6" x14ac:dyDescent="0.2">
      <c r="A2374" t="s">
        <v>849</v>
      </c>
      <c r="B2374">
        <v>5.43</v>
      </c>
      <c r="C2374">
        <f>VLOOKUP(A2374,'[6]Lookup Tables'!$A$2:$D$1410,2,FALSE)</f>
        <v>3</v>
      </c>
      <c r="D2374">
        <f>VLOOKUP(A2374,'[6]Lookup Tables'!$A$2:$D$1410,3,FALSE)</f>
        <v>-0.5</v>
      </c>
      <c r="E2374" s="4">
        <f>VLOOKUP(A2374,'[6]Lookup Tables'!$A$2:$D$1410,4,FALSE)</f>
        <v>530000</v>
      </c>
      <c r="F2374" s="6">
        <f t="shared" si="38"/>
        <v>580039.51761078753</v>
      </c>
    </row>
    <row r="2375" spans="1:6" x14ac:dyDescent="0.2">
      <c r="A2375" t="s">
        <v>455</v>
      </c>
      <c r="B2375">
        <v>4.21</v>
      </c>
      <c r="C2375">
        <f>VLOOKUP(A2375,'[6]Lookup Tables'!$A$2:$D$1410,2,FALSE)</f>
        <v>11</v>
      </c>
      <c r="D2375">
        <f>VLOOKUP(A2375,'[6]Lookup Tables'!$A$2:$D$1410,3,FALSE)</f>
        <v>2</v>
      </c>
      <c r="E2375" s="4">
        <f>VLOOKUP(A2375,'[6]Lookup Tables'!$A$2:$D$1410,4,FALSE)</f>
        <v>5000000</v>
      </c>
      <c r="F2375" s="6">
        <f t="shared" si="38"/>
        <v>5472070.9208564833</v>
      </c>
    </row>
    <row r="2376" spans="1:6" x14ac:dyDescent="0.2">
      <c r="A2376" t="s">
        <v>88</v>
      </c>
      <c r="B2376">
        <v>3.13</v>
      </c>
      <c r="C2376">
        <f>VLOOKUP(A2376,'[6]Lookup Tables'!$A$2:$D$1410,2,FALSE)</f>
        <v>2</v>
      </c>
      <c r="D2376">
        <f>VLOOKUP(A2376,'[6]Lookup Tables'!$A$2:$D$1410,3,FALSE)</f>
        <v>1.4</v>
      </c>
      <c r="E2376" s="4">
        <f>VLOOKUP(A2376,'[6]Lookup Tables'!$A$2:$D$1410,4,FALSE)</f>
        <v>492500</v>
      </c>
      <c r="F2376" s="6">
        <f t="shared" si="38"/>
        <v>538998.98570436379</v>
      </c>
    </row>
    <row r="2377" spans="1:6" x14ac:dyDescent="0.2">
      <c r="A2377" t="s">
        <v>850</v>
      </c>
      <c r="B2377">
        <v>13.5</v>
      </c>
      <c r="C2377">
        <f>VLOOKUP(A2377,'[6]Lookup Tables'!$A$2:$D$1410,2,FALSE)</f>
        <v>15</v>
      </c>
      <c r="D2377">
        <f>VLOOKUP(A2377,'[6]Lookup Tables'!$A$2:$D$1410,3,FALSE)</f>
        <v>-0.6</v>
      </c>
      <c r="E2377" s="4">
        <f>VLOOKUP(A2377,'[6]Lookup Tables'!$A$2:$D$1410,4,FALSE)</f>
        <v>3500000</v>
      </c>
      <c r="F2377" s="6">
        <f t="shared" si="38"/>
        <v>3830449.6445995388</v>
      </c>
    </row>
    <row r="2378" spans="1:6" x14ac:dyDescent="0.2">
      <c r="A2378" t="s">
        <v>766</v>
      </c>
      <c r="B2378">
        <v>4.32</v>
      </c>
      <c r="C2378">
        <f>VLOOKUP(A2378,'[6]Lookup Tables'!$A$2:$D$1410,2,FALSE)</f>
        <v>4</v>
      </c>
      <c r="D2378">
        <f>VLOOKUP(A2378,'[6]Lookup Tables'!$A$2:$D$1410,3,FALSE)</f>
        <v>0.6</v>
      </c>
      <c r="E2378" s="4">
        <f>VLOOKUP(A2378,'[6]Lookup Tables'!$A$2:$D$1410,4,FALSE)</f>
        <v>518500</v>
      </c>
      <c r="F2378" s="6">
        <f t="shared" si="38"/>
        <v>567453.75449281745</v>
      </c>
    </row>
    <row r="2379" spans="1:6" x14ac:dyDescent="0.2">
      <c r="A2379" t="s">
        <v>851</v>
      </c>
      <c r="B2379">
        <v>4.84</v>
      </c>
      <c r="C2379">
        <f>VLOOKUP(A2379,'[6]Lookup Tables'!$A$2:$D$1410,2,FALSE)</f>
        <v>2</v>
      </c>
      <c r="D2379">
        <f>VLOOKUP(A2379,'[6]Lookup Tables'!$A$2:$D$1410,3,FALSE)</f>
        <v>-0.1</v>
      </c>
      <c r="E2379" s="4">
        <f>VLOOKUP(A2379,'[6]Lookup Tables'!$A$2:$D$1410,4,FALSE)</f>
        <v>494000</v>
      </c>
      <c r="F2379" s="6">
        <f t="shared" si="38"/>
        <v>540640.60698062065</v>
      </c>
    </row>
    <row r="2380" spans="1:6" x14ac:dyDescent="0.2">
      <c r="A2380" t="s">
        <v>767</v>
      </c>
      <c r="B2380">
        <v>2.4900000000000002</v>
      </c>
      <c r="C2380">
        <f>VLOOKUP(A2380,'[6]Lookup Tables'!$A$2:$D$1410,2,FALSE)</f>
        <v>12</v>
      </c>
      <c r="D2380">
        <f>VLOOKUP(A2380,'[6]Lookup Tables'!$A$2:$D$1410,3,FALSE)</f>
        <v>0.1</v>
      </c>
      <c r="E2380" s="4">
        <f>VLOOKUP(A2380,'[6]Lookup Tables'!$A$2:$D$1410,4,FALSE)</f>
        <v>5000000</v>
      </c>
      <c r="F2380" s="6">
        <f t="shared" si="38"/>
        <v>5472070.9208564833</v>
      </c>
    </row>
    <row r="2381" spans="1:6" x14ac:dyDescent="0.2">
      <c r="A2381" t="s">
        <v>767</v>
      </c>
      <c r="B2381">
        <v>1.84</v>
      </c>
      <c r="C2381">
        <f>VLOOKUP(A2381,'[6]Lookup Tables'!$A$2:$D$1410,2,FALSE)</f>
        <v>12</v>
      </c>
      <c r="D2381">
        <f>VLOOKUP(A2381,'[6]Lookup Tables'!$A$2:$D$1410,3,FALSE)</f>
        <v>0.1</v>
      </c>
      <c r="E2381" s="4">
        <f>VLOOKUP(A2381,'[6]Lookup Tables'!$A$2:$D$1410,4,FALSE)</f>
        <v>5000000</v>
      </c>
      <c r="F2381" s="6">
        <f t="shared" si="38"/>
        <v>5472070.9208564833</v>
      </c>
    </row>
    <row r="2382" spans="1:6" x14ac:dyDescent="0.2">
      <c r="A2382" t="s">
        <v>767</v>
      </c>
      <c r="B2382">
        <v>3.86</v>
      </c>
      <c r="C2382">
        <f>VLOOKUP(A2382,'[6]Lookup Tables'!$A$2:$D$1410,2,FALSE)</f>
        <v>12</v>
      </c>
      <c r="D2382">
        <f>VLOOKUP(A2382,'[6]Lookup Tables'!$A$2:$D$1410,3,FALSE)</f>
        <v>0.1</v>
      </c>
      <c r="E2382" s="4">
        <f>VLOOKUP(A2382,'[6]Lookup Tables'!$A$2:$D$1410,4,FALSE)</f>
        <v>5000000</v>
      </c>
      <c r="F2382" s="6">
        <f t="shared" si="38"/>
        <v>5472070.9208564833</v>
      </c>
    </row>
    <row r="2383" spans="1:6" x14ac:dyDescent="0.2">
      <c r="A2383" t="s">
        <v>673</v>
      </c>
      <c r="B2383">
        <v>7.71</v>
      </c>
      <c r="C2383">
        <f>VLOOKUP(A2383,'[6]Lookup Tables'!$A$2:$D$1410,2,FALSE)</f>
        <v>4</v>
      </c>
      <c r="D2383">
        <f>VLOOKUP(A2383,'[6]Lookup Tables'!$A$2:$D$1410,3,FALSE)</f>
        <v>0</v>
      </c>
      <c r="E2383" s="4">
        <f>VLOOKUP(A2383,'[6]Lookup Tables'!$A$2:$D$1410,4,FALSE)</f>
        <v>499500</v>
      </c>
      <c r="F2383" s="6">
        <f t="shared" si="38"/>
        <v>546659.88499356282</v>
      </c>
    </row>
    <row r="2384" spans="1:6" x14ac:dyDescent="0.2">
      <c r="A2384" t="s">
        <v>90</v>
      </c>
      <c r="B2384">
        <v>3.98</v>
      </c>
      <c r="C2384">
        <f>VLOOKUP(A2384,'[6]Lookup Tables'!$A$2:$D$1410,2,FALSE)</f>
        <v>5</v>
      </c>
      <c r="D2384">
        <f>VLOOKUP(A2384,'[6]Lookup Tables'!$A$2:$D$1410,3,FALSE)</f>
        <v>0.6</v>
      </c>
      <c r="E2384" s="4">
        <f>VLOOKUP(A2384,'[6]Lookup Tables'!$A$2:$D$1410,4,FALSE)</f>
        <v>1300000</v>
      </c>
      <c r="F2384" s="6">
        <f t="shared" si="38"/>
        <v>1422738.4394226859</v>
      </c>
    </row>
    <row r="2385" spans="1:6" x14ac:dyDescent="0.2">
      <c r="A2385" t="s">
        <v>91</v>
      </c>
      <c r="B2385">
        <v>1.85</v>
      </c>
      <c r="C2385">
        <f>VLOOKUP(A2385,'[6]Lookup Tables'!$A$2:$D$1410,2,FALSE)</f>
        <v>3</v>
      </c>
      <c r="D2385">
        <f>VLOOKUP(A2385,'[6]Lookup Tables'!$A$2:$D$1410,3,FALSE)</f>
        <v>1</v>
      </c>
      <c r="E2385" s="4">
        <f>VLOOKUP(A2385,'[6]Lookup Tables'!$A$2:$D$1410,4,FALSE)</f>
        <v>505125</v>
      </c>
      <c r="F2385" s="6">
        <f t="shared" si="38"/>
        <v>552815.96477952634</v>
      </c>
    </row>
    <row r="2386" spans="1:6" x14ac:dyDescent="0.2">
      <c r="A2386" t="s">
        <v>92</v>
      </c>
      <c r="B2386">
        <v>6.03</v>
      </c>
      <c r="C2386">
        <f>VLOOKUP(A2386,'[6]Lookup Tables'!$A$2:$D$1410,2,FALSE)</f>
        <v>9</v>
      </c>
      <c r="D2386">
        <f>VLOOKUP(A2386,'[6]Lookup Tables'!$A$2:$D$1410,3,FALSE)</f>
        <v>-0.9</v>
      </c>
      <c r="E2386" s="4">
        <f>VLOOKUP(A2386,'[6]Lookup Tables'!$A$2:$D$1410,4,FALSE)</f>
        <v>700000</v>
      </c>
      <c r="F2386" s="6">
        <f t="shared" si="38"/>
        <v>766089.92891990778</v>
      </c>
    </row>
    <row r="2387" spans="1:6" x14ac:dyDescent="0.2">
      <c r="A2387" t="s">
        <v>92</v>
      </c>
      <c r="B2387">
        <v>8.7100000000000009</v>
      </c>
      <c r="C2387">
        <f>VLOOKUP(A2387,'[6]Lookup Tables'!$A$2:$D$1410,2,FALSE)</f>
        <v>9</v>
      </c>
      <c r="D2387">
        <f>VLOOKUP(A2387,'[6]Lookup Tables'!$A$2:$D$1410,3,FALSE)</f>
        <v>-0.9</v>
      </c>
      <c r="E2387" s="4">
        <f>VLOOKUP(A2387,'[6]Lookup Tables'!$A$2:$D$1410,4,FALSE)</f>
        <v>700000</v>
      </c>
      <c r="F2387" s="6">
        <f t="shared" si="38"/>
        <v>766089.92891990778</v>
      </c>
    </row>
    <row r="2388" spans="1:6" x14ac:dyDescent="0.2">
      <c r="A2388" t="s">
        <v>92</v>
      </c>
      <c r="B2388">
        <v>0.84</v>
      </c>
      <c r="C2388">
        <f>VLOOKUP(A2388,'[6]Lookup Tables'!$A$2:$D$1410,2,FALSE)</f>
        <v>9</v>
      </c>
      <c r="D2388">
        <f>VLOOKUP(A2388,'[6]Lookup Tables'!$A$2:$D$1410,3,FALSE)</f>
        <v>-0.9</v>
      </c>
      <c r="E2388" s="4">
        <f>VLOOKUP(A2388,'[6]Lookup Tables'!$A$2:$D$1410,4,FALSE)</f>
        <v>700000</v>
      </c>
      <c r="F2388" s="6">
        <f t="shared" si="38"/>
        <v>766089.92891990778</v>
      </c>
    </row>
    <row r="2389" spans="1:6" x14ac:dyDescent="0.2">
      <c r="A2389" t="s">
        <v>94</v>
      </c>
      <c r="B2389">
        <v>2.66</v>
      </c>
      <c r="C2389">
        <f>VLOOKUP(A2389,'[6]Lookup Tables'!$A$2:$D$1410,2,FALSE)</f>
        <v>5</v>
      </c>
      <c r="D2389">
        <f>VLOOKUP(A2389,'[6]Lookup Tables'!$A$2:$D$1410,3,FALSE)</f>
        <v>1.6</v>
      </c>
      <c r="E2389" s="4">
        <f>VLOOKUP(A2389,'[6]Lookup Tables'!$A$2:$D$1410,4,FALSE)</f>
        <v>492500</v>
      </c>
      <c r="F2389" s="6">
        <f t="shared" si="38"/>
        <v>538998.98570436379</v>
      </c>
    </row>
    <row r="2390" spans="1:6" x14ac:dyDescent="0.2">
      <c r="A2390" t="s">
        <v>852</v>
      </c>
      <c r="B2390">
        <v>9</v>
      </c>
      <c r="C2390">
        <f>VLOOKUP(A2390,'[6]Lookup Tables'!$A$2:$D$1410,2,FALSE)</f>
        <v>14</v>
      </c>
      <c r="D2390">
        <f>VLOOKUP(A2390,'[6]Lookup Tables'!$A$2:$D$1410,3,FALSE)</f>
        <v>-0.8</v>
      </c>
      <c r="E2390" s="4">
        <f>VLOOKUP(A2390,'[6]Lookup Tables'!$A$2:$D$1410,4,FALSE)</f>
        <v>1100000</v>
      </c>
      <c r="F2390" s="6">
        <f t="shared" si="38"/>
        <v>1203855.6025884266</v>
      </c>
    </row>
    <row r="2391" spans="1:6" x14ac:dyDescent="0.2">
      <c r="A2391" t="s">
        <v>458</v>
      </c>
      <c r="B2391">
        <v>3.77</v>
      </c>
      <c r="C2391">
        <f>VLOOKUP(A2391,'[6]Lookup Tables'!$A$2:$D$1410,2,FALSE)</f>
        <v>2</v>
      </c>
      <c r="D2391">
        <f>VLOOKUP(A2391,'[6]Lookup Tables'!$A$2:$D$1410,3,FALSE)</f>
        <v>0.2</v>
      </c>
      <c r="E2391" s="4">
        <f>VLOOKUP(A2391,'[6]Lookup Tables'!$A$2:$D$1410,4,FALSE)</f>
        <v>493500</v>
      </c>
      <c r="F2391" s="6">
        <f t="shared" si="38"/>
        <v>540093.39988853491</v>
      </c>
    </row>
    <row r="2392" spans="1:6" x14ac:dyDescent="0.2">
      <c r="A2392" t="s">
        <v>98</v>
      </c>
      <c r="B2392">
        <v>3.39</v>
      </c>
      <c r="C2392">
        <f>VLOOKUP(A2392,'[6]Lookup Tables'!$A$2:$D$1410,2,FALSE)</f>
        <v>3</v>
      </c>
      <c r="D2392">
        <f>VLOOKUP(A2392,'[6]Lookup Tables'!$A$2:$D$1410,3,FALSE)</f>
        <v>1.9</v>
      </c>
      <c r="E2392" s="4">
        <f>VLOOKUP(A2392,'[6]Lookup Tables'!$A$2:$D$1410,4,FALSE)</f>
        <v>502000</v>
      </c>
      <c r="F2392" s="6">
        <f t="shared" si="38"/>
        <v>549395.92045399093</v>
      </c>
    </row>
    <row r="2393" spans="1:6" x14ac:dyDescent="0.2">
      <c r="A2393" t="s">
        <v>853</v>
      </c>
      <c r="B2393">
        <v>21.6</v>
      </c>
      <c r="C2393">
        <f>VLOOKUP(A2393,'[6]Lookup Tables'!$A$2:$D$1410,2,FALSE)</f>
        <v>3</v>
      </c>
      <c r="D2393">
        <f>VLOOKUP(A2393,'[6]Lookup Tables'!$A$2:$D$1410,3,FALSE)</f>
        <v>-0.3</v>
      </c>
      <c r="E2393" s="4">
        <f>VLOOKUP(A2393,'[6]Lookup Tables'!$A$2:$D$1410,4,FALSE)</f>
        <v>510350</v>
      </c>
      <c r="F2393" s="6">
        <f t="shared" si="38"/>
        <v>558534.27889182139</v>
      </c>
    </row>
    <row r="2394" spans="1:6" x14ac:dyDescent="0.2">
      <c r="A2394" t="s">
        <v>854</v>
      </c>
      <c r="B2394">
        <v>5.67</v>
      </c>
      <c r="C2394">
        <f>VLOOKUP(A2394,'[6]Lookup Tables'!$A$2:$D$1410,2,FALSE)</f>
        <v>4</v>
      </c>
      <c r="D2394">
        <f>VLOOKUP(A2394,'[6]Lookup Tables'!$A$2:$D$1410,3,FALSE)</f>
        <v>-0.6</v>
      </c>
      <c r="E2394" s="4">
        <f>VLOOKUP(A2394,'[6]Lookup Tables'!$A$2:$D$1410,4,FALSE)</f>
        <v>491000</v>
      </c>
      <c r="F2394" s="6">
        <f t="shared" si="38"/>
        <v>537357.36442810681</v>
      </c>
    </row>
    <row r="2395" spans="1:6" x14ac:dyDescent="0.2">
      <c r="A2395" t="s">
        <v>100</v>
      </c>
      <c r="B2395">
        <v>3.87</v>
      </c>
      <c r="C2395">
        <f>VLOOKUP(A2395,'[6]Lookup Tables'!$A$2:$D$1410,2,FALSE)</f>
        <v>6</v>
      </c>
      <c r="D2395">
        <f>VLOOKUP(A2395,'[6]Lookup Tables'!$A$2:$D$1410,3,FALSE)</f>
        <v>1.6</v>
      </c>
      <c r="E2395" s="4">
        <f>VLOOKUP(A2395,'[6]Lookup Tables'!$A$2:$D$1410,4,FALSE)</f>
        <v>1955000</v>
      </c>
      <c r="F2395" s="6">
        <f t="shared" si="38"/>
        <v>2139579.7300548851</v>
      </c>
    </row>
    <row r="2396" spans="1:6" x14ac:dyDescent="0.2">
      <c r="A2396" t="s">
        <v>101</v>
      </c>
      <c r="B2396">
        <v>4.22</v>
      </c>
      <c r="C2396">
        <f>VLOOKUP(A2396,'[6]Lookup Tables'!$A$2:$D$1410,2,FALSE)</f>
        <v>2</v>
      </c>
      <c r="D2396">
        <f>VLOOKUP(A2396,'[6]Lookup Tables'!$A$2:$D$1410,3,FALSE)</f>
        <v>0</v>
      </c>
      <c r="E2396" s="4">
        <f>VLOOKUP(A2396,'[6]Lookup Tables'!$A$2:$D$1410,4,FALSE)</f>
        <v>491750</v>
      </c>
      <c r="F2396" s="6">
        <f t="shared" si="38"/>
        <v>538178.17506623524</v>
      </c>
    </row>
    <row r="2397" spans="1:6" x14ac:dyDescent="0.2">
      <c r="A2397" t="s">
        <v>855</v>
      </c>
      <c r="B2397">
        <v>4.7</v>
      </c>
      <c r="C2397">
        <f>VLOOKUP(A2397,'[6]Lookup Tables'!$A$2:$D$1410,2,FALSE)</f>
        <v>15</v>
      </c>
      <c r="D2397">
        <f>VLOOKUP(A2397,'[6]Lookup Tables'!$A$2:$D$1410,3,FALSE)</f>
        <v>-0.4</v>
      </c>
      <c r="E2397" s="4">
        <f>VLOOKUP(A2397,'[6]Lookup Tables'!$A$2:$D$1410,4,FALSE)</f>
        <v>1250000</v>
      </c>
      <c r="F2397" s="6">
        <f t="shared" si="38"/>
        <v>1368017.7302141208</v>
      </c>
    </row>
    <row r="2398" spans="1:6" x14ac:dyDescent="0.2">
      <c r="A2398" t="s">
        <v>855</v>
      </c>
      <c r="B2398">
        <v>5.76</v>
      </c>
      <c r="C2398">
        <f>VLOOKUP(A2398,'[6]Lookup Tables'!$A$2:$D$1410,2,FALSE)</f>
        <v>15</v>
      </c>
      <c r="D2398">
        <f>VLOOKUP(A2398,'[6]Lookup Tables'!$A$2:$D$1410,3,FALSE)</f>
        <v>-0.4</v>
      </c>
      <c r="E2398" s="4">
        <f>VLOOKUP(A2398,'[6]Lookup Tables'!$A$2:$D$1410,4,FALSE)</f>
        <v>1250000</v>
      </c>
      <c r="F2398" s="6">
        <f t="shared" si="38"/>
        <v>1368017.7302141208</v>
      </c>
    </row>
    <row r="2399" spans="1:6" x14ac:dyDescent="0.2">
      <c r="A2399" t="s">
        <v>855</v>
      </c>
      <c r="B2399">
        <v>1.04</v>
      </c>
      <c r="C2399">
        <f>VLOOKUP(A2399,'[6]Lookup Tables'!$A$2:$D$1410,2,FALSE)</f>
        <v>15</v>
      </c>
      <c r="D2399">
        <f>VLOOKUP(A2399,'[6]Lookup Tables'!$A$2:$D$1410,3,FALSE)</f>
        <v>-0.4</v>
      </c>
      <c r="E2399" s="4">
        <f>VLOOKUP(A2399,'[6]Lookup Tables'!$A$2:$D$1410,4,FALSE)</f>
        <v>1250000</v>
      </c>
      <c r="F2399" s="6">
        <f t="shared" si="38"/>
        <v>1368017.7302141208</v>
      </c>
    </row>
    <row r="2400" spans="1:6" x14ac:dyDescent="0.2">
      <c r="A2400" t="s">
        <v>460</v>
      </c>
      <c r="B2400">
        <v>3.86</v>
      </c>
      <c r="C2400">
        <f>VLOOKUP(A2400,'[6]Lookup Tables'!$A$2:$D$1410,2,FALSE)</f>
        <v>9</v>
      </c>
      <c r="D2400">
        <f>VLOOKUP(A2400,'[6]Lookup Tables'!$A$2:$D$1410,3,FALSE)</f>
        <v>0.6</v>
      </c>
      <c r="E2400" s="4">
        <f>VLOOKUP(A2400,'[6]Lookup Tables'!$A$2:$D$1410,4,FALSE)</f>
        <v>6000000</v>
      </c>
      <c r="F2400" s="6">
        <f t="shared" si="38"/>
        <v>6566485.1050277799</v>
      </c>
    </row>
    <row r="2401" spans="1:6" x14ac:dyDescent="0.2">
      <c r="A2401" t="s">
        <v>460</v>
      </c>
      <c r="B2401">
        <v>3.46</v>
      </c>
      <c r="C2401">
        <f>VLOOKUP(A2401,'[6]Lookup Tables'!$A$2:$D$1410,2,FALSE)</f>
        <v>9</v>
      </c>
      <c r="D2401">
        <f>VLOOKUP(A2401,'[6]Lookup Tables'!$A$2:$D$1410,3,FALSE)</f>
        <v>0.6</v>
      </c>
      <c r="E2401" s="4">
        <f>VLOOKUP(A2401,'[6]Lookup Tables'!$A$2:$D$1410,4,FALSE)</f>
        <v>6000000</v>
      </c>
      <c r="F2401" s="6">
        <f t="shared" si="38"/>
        <v>6566485.1050277799</v>
      </c>
    </row>
    <row r="2402" spans="1:6" x14ac:dyDescent="0.2">
      <c r="A2402" t="s">
        <v>460</v>
      </c>
      <c r="B2402">
        <v>4.2699999999999996</v>
      </c>
      <c r="C2402">
        <f>VLOOKUP(A2402,'[6]Lookup Tables'!$A$2:$D$1410,2,FALSE)</f>
        <v>9</v>
      </c>
      <c r="D2402">
        <f>VLOOKUP(A2402,'[6]Lookup Tables'!$A$2:$D$1410,3,FALSE)</f>
        <v>0.6</v>
      </c>
      <c r="E2402" s="4">
        <f>VLOOKUP(A2402,'[6]Lookup Tables'!$A$2:$D$1410,4,FALSE)</f>
        <v>6000000</v>
      </c>
      <c r="F2402" s="6">
        <f t="shared" si="38"/>
        <v>6566485.1050277799</v>
      </c>
    </row>
    <row r="2403" spans="1:6" x14ac:dyDescent="0.2">
      <c r="A2403" t="s">
        <v>582</v>
      </c>
      <c r="B2403">
        <v>2.19</v>
      </c>
      <c r="C2403" t="str">
        <f>VLOOKUP(A2403,'[6]Lookup Tables'!$A$2:$D$1410,2,FALSE)</f>
        <v>1st</v>
      </c>
      <c r="D2403">
        <f>VLOOKUP(A2403,'[6]Lookup Tables'!$A$2:$D$1410,3,FALSE)</f>
        <v>6.6</v>
      </c>
      <c r="E2403" s="4">
        <f>VLOOKUP(A2403,'[6]Lookup Tables'!$A$2:$D$1410,4,FALSE)</f>
        <v>490000</v>
      </c>
      <c r="F2403" s="6">
        <f t="shared" si="38"/>
        <v>536262.95024393545</v>
      </c>
    </row>
    <row r="2404" spans="1:6" x14ac:dyDescent="0.2">
      <c r="A2404" t="s">
        <v>105</v>
      </c>
      <c r="B2404">
        <v>4.97</v>
      </c>
      <c r="C2404" t="str">
        <f>VLOOKUP(A2404,'[6]Lookup Tables'!$A$2:$D$1410,2,FALSE)</f>
        <v>1st</v>
      </c>
      <c r="D2404">
        <f>VLOOKUP(A2404,'[6]Lookup Tables'!$A$2:$D$1410,3,FALSE)</f>
        <v>-0.1</v>
      </c>
      <c r="E2404" s="4">
        <f>VLOOKUP(A2404,'[6]Lookup Tables'!$A$2:$D$1410,4,FALSE)</f>
        <v>490000</v>
      </c>
      <c r="F2404" s="6">
        <f t="shared" si="38"/>
        <v>536262.95024393545</v>
      </c>
    </row>
    <row r="2405" spans="1:6" x14ac:dyDescent="0.2">
      <c r="A2405" t="s">
        <v>583</v>
      </c>
      <c r="B2405">
        <v>3.92</v>
      </c>
      <c r="C2405">
        <f>VLOOKUP(A2405,'[6]Lookup Tables'!$A$2:$D$1410,2,FALSE)</f>
        <v>4</v>
      </c>
      <c r="D2405">
        <f>VLOOKUP(A2405,'[6]Lookup Tables'!$A$2:$D$1410,3,FALSE)</f>
        <v>0.6</v>
      </c>
      <c r="E2405" s="4">
        <f>VLOOKUP(A2405,'[6]Lookup Tables'!$A$2:$D$1410,4,FALSE)</f>
        <v>500000</v>
      </c>
      <c r="F2405" s="6">
        <f t="shared" si="38"/>
        <v>547207.09208564844</v>
      </c>
    </row>
    <row r="2406" spans="1:6" x14ac:dyDescent="0.2">
      <c r="A2406" t="s">
        <v>106</v>
      </c>
      <c r="B2406">
        <v>7.25</v>
      </c>
      <c r="C2406">
        <f>VLOOKUP(A2406,'[6]Lookup Tables'!$A$2:$D$1410,2,FALSE)</f>
        <v>3</v>
      </c>
      <c r="D2406">
        <f>VLOOKUP(A2406,'[6]Lookup Tables'!$A$2:$D$1410,3,FALSE)</f>
        <v>-1.1000000000000001</v>
      </c>
      <c r="E2406" s="4">
        <f>VLOOKUP(A2406,'[6]Lookup Tables'!$A$2:$D$1410,4,FALSE)</f>
        <v>498000</v>
      </c>
      <c r="F2406" s="6">
        <f t="shared" si="38"/>
        <v>545018.26371730585</v>
      </c>
    </row>
    <row r="2407" spans="1:6" x14ac:dyDescent="0.2">
      <c r="A2407" t="s">
        <v>108</v>
      </c>
      <c r="B2407">
        <v>3.67</v>
      </c>
      <c r="C2407">
        <f>VLOOKUP(A2407,'[6]Lookup Tables'!$A$2:$D$1410,2,FALSE)</f>
        <v>5</v>
      </c>
      <c r="D2407">
        <f>VLOOKUP(A2407,'[6]Lookup Tables'!$A$2:$D$1410,3,FALSE)</f>
        <v>4.0999999999999996</v>
      </c>
      <c r="E2407" s="4">
        <f>VLOOKUP(A2407,'[6]Lookup Tables'!$A$2:$D$1410,4,FALSE)</f>
        <v>4000000</v>
      </c>
      <c r="F2407" s="6">
        <f t="shared" si="38"/>
        <v>4377656.7366851876</v>
      </c>
    </row>
    <row r="2408" spans="1:6" x14ac:dyDescent="0.2">
      <c r="A2408" t="s">
        <v>585</v>
      </c>
      <c r="B2408">
        <v>5.18</v>
      </c>
      <c r="C2408">
        <f>VLOOKUP(A2408,'[6]Lookup Tables'!$A$2:$D$1410,2,FALSE)</f>
        <v>10</v>
      </c>
      <c r="D2408">
        <f>VLOOKUP(A2408,'[6]Lookup Tables'!$A$2:$D$1410,3,FALSE)</f>
        <v>-0.1</v>
      </c>
      <c r="E2408" s="4">
        <f>VLOOKUP(A2408,'[6]Lookup Tables'!$A$2:$D$1410,4,FALSE)</f>
        <v>9500000</v>
      </c>
      <c r="F2408" s="6">
        <f t="shared" si="38"/>
        <v>10396934.749627324</v>
      </c>
    </row>
    <row r="2409" spans="1:6" x14ac:dyDescent="0.2">
      <c r="A2409" t="s">
        <v>856</v>
      </c>
      <c r="B2409">
        <v>6.27</v>
      </c>
      <c r="C2409">
        <f>VLOOKUP(A2409,'[6]Lookup Tables'!$A$2:$D$1410,2,FALSE)</f>
        <v>9</v>
      </c>
      <c r="D2409">
        <f>VLOOKUP(A2409,'[6]Lookup Tables'!$A$2:$D$1410,3,FALSE)</f>
        <v>-0.7</v>
      </c>
      <c r="E2409" s="4">
        <f>VLOOKUP(A2409,'[6]Lookup Tables'!$A$2:$D$1410,4,FALSE)</f>
        <v>1500000</v>
      </c>
      <c r="F2409" s="6">
        <f t="shared" si="38"/>
        <v>1641621.276256945</v>
      </c>
    </row>
    <row r="2410" spans="1:6" x14ac:dyDescent="0.2">
      <c r="A2410" t="s">
        <v>857</v>
      </c>
      <c r="B2410">
        <v>4.26</v>
      </c>
      <c r="C2410">
        <f>VLOOKUP(A2410,'[6]Lookup Tables'!$A$2:$D$1410,2,FALSE)</f>
        <v>9</v>
      </c>
      <c r="D2410">
        <f>VLOOKUP(A2410,'[6]Lookup Tables'!$A$2:$D$1410,3,FALSE)</f>
        <v>0</v>
      </c>
      <c r="E2410" s="4">
        <f>VLOOKUP(A2410,'[6]Lookup Tables'!$A$2:$D$1410,4,FALSE)</f>
        <v>6500000</v>
      </c>
      <c r="F2410" s="6">
        <f t="shared" si="38"/>
        <v>7113692.1971134283</v>
      </c>
    </row>
    <row r="2411" spans="1:6" x14ac:dyDescent="0.2">
      <c r="A2411" t="s">
        <v>858</v>
      </c>
      <c r="B2411">
        <v>2.57</v>
      </c>
      <c r="C2411">
        <f>VLOOKUP(A2411,'[6]Lookup Tables'!$A$2:$D$1410,2,FALSE)</f>
        <v>10</v>
      </c>
      <c r="D2411">
        <f>VLOOKUP(A2411,'[6]Lookup Tables'!$A$2:$D$1410,3,FALSE)</f>
        <v>1.1000000000000001</v>
      </c>
      <c r="E2411" s="4">
        <f>VLOOKUP(A2411,'[6]Lookup Tables'!$A$2:$D$1410,4,FALSE)</f>
        <v>1500000</v>
      </c>
      <c r="F2411" s="6">
        <f t="shared" ref="F2411:F2474" si="39">E2411*1.019*1.021*1.021*1.007*1.008*1.015</f>
        <v>1641621.276256945</v>
      </c>
    </row>
    <row r="2412" spans="1:6" x14ac:dyDescent="0.2">
      <c r="A2412" t="s">
        <v>678</v>
      </c>
      <c r="B2412">
        <v>5.25</v>
      </c>
      <c r="C2412" t="str">
        <f>VLOOKUP(A2412,'[6]Lookup Tables'!$A$2:$D$1410,2,FALSE)</f>
        <v>1st</v>
      </c>
      <c r="D2412">
        <f>VLOOKUP(A2412,'[6]Lookup Tables'!$A$2:$D$1410,3,FALSE)</f>
        <v>-0.2</v>
      </c>
      <c r="E2412" s="4">
        <f>VLOOKUP(A2412,'[6]Lookup Tables'!$A$2:$D$1410,4,FALSE)</f>
        <v>4500000</v>
      </c>
      <c r="F2412" s="6">
        <f t="shared" si="39"/>
        <v>4924863.8287708368</v>
      </c>
    </row>
    <row r="2413" spans="1:6" x14ac:dyDescent="0.2">
      <c r="A2413" t="s">
        <v>679</v>
      </c>
      <c r="B2413">
        <v>3.74</v>
      </c>
      <c r="C2413">
        <f>VLOOKUP(A2413,'[6]Lookup Tables'!$A$2:$D$1410,2,FALSE)</f>
        <v>3</v>
      </c>
      <c r="D2413">
        <f>VLOOKUP(A2413,'[6]Lookup Tables'!$A$2:$D$1410,3,FALSE)</f>
        <v>0.2</v>
      </c>
      <c r="E2413" s="4">
        <f>VLOOKUP(A2413,'[6]Lookup Tables'!$A$2:$D$1410,4,FALSE)</f>
        <v>504500</v>
      </c>
      <c r="F2413" s="6">
        <f t="shared" si="39"/>
        <v>552131.95591441926</v>
      </c>
    </row>
    <row r="2414" spans="1:6" x14ac:dyDescent="0.2">
      <c r="A2414" t="s">
        <v>117</v>
      </c>
      <c r="B2414">
        <v>4.18</v>
      </c>
      <c r="C2414">
        <f>VLOOKUP(A2414,'[6]Lookup Tables'!$A$2:$D$1410,2,FALSE)</f>
        <v>7</v>
      </c>
      <c r="D2414">
        <f>VLOOKUP(A2414,'[6]Lookup Tables'!$A$2:$D$1410,3,FALSE)</f>
        <v>0.6</v>
      </c>
      <c r="E2414" s="4">
        <f>VLOOKUP(A2414,'[6]Lookup Tables'!$A$2:$D$1410,4,FALSE)</f>
        <v>7750000</v>
      </c>
      <c r="F2414" s="6">
        <f t="shared" si="39"/>
        <v>8481709.9273275509</v>
      </c>
    </row>
    <row r="2415" spans="1:6" x14ac:dyDescent="0.2">
      <c r="A2415" t="s">
        <v>463</v>
      </c>
      <c r="B2415">
        <v>3.58</v>
      </c>
      <c r="C2415">
        <f>VLOOKUP(A2415,'[6]Lookup Tables'!$A$2:$D$1410,2,FALSE)</f>
        <v>5</v>
      </c>
      <c r="D2415">
        <f>VLOOKUP(A2415,'[6]Lookup Tables'!$A$2:$D$1410,3,FALSE)</f>
        <v>0.3</v>
      </c>
      <c r="E2415" s="4">
        <f>VLOOKUP(A2415,'[6]Lookup Tables'!$A$2:$D$1410,4,FALSE)</f>
        <v>5750000</v>
      </c>
      <c r="F2415" s="6">
        <f t="shared" si="39"/>
        <v>6292881.5589849558</v>
      </c>
    </row>
    <row r="2416" spans="1:6" x14ac:dyDescent="0.2">
      <c r="A2416" t="s">
        <v>859</v>
      </c>
      <c r="B2416">
        <v>5.82</v>
      </c>
      <c r="C2416">
        <f>VLOOKUP(A2416,'[6]Lookup Tables'!$A$2:$D$1410,2,FALSE)</f>
        <v>13</v>
      </c>
      <c r="D2416">
        <f>VLOOKUP(A2416,'[6]Lookup Tables'!$A$2:$D$1410,3,FALSE)</f>
        <v>0.1</v>
      </c>
      <c r="E2416" s="4">
        <f>VLOOKUP(A2416,'[6]Lookup Tables'!$A$2:$D$1410,4,FALSE)</f>
        <v>500000</v>
      </c>
      <c r="F2416" s="6">
        <f t="shared" si="39"/>
        <v>547207.09208564844</v>
      </c>
    </row>
    <row r="2417" spans="1:6" x14ac:dyDescent="0.2">
      <c r="A2417" t="s">
        <v>860</v>
      </c>
      <c r="B2417">
        <v>3.06</v>
      </c>
      <c r="C2417">
        <f>VLOOKUP(A2417,'[6]Lookup Tables'!$A$2:$D$1410,2,FALSE)</f>
        <v>11</v>
      </c>
      <c r="D2417">
        <f>VLOOKUP(A2417,'[6]Lookup Tables'!$A$2:$D$1410,3,FALSE)</f>
        <v>1.3</v>
      </c>
      <c r="E2417" s="4">
        <f>VLOOKUP(A2417,'[6]Lookup Tables'!$A$2:$D$1410,4,FALSE)</f>
        <v>750000</v>
      </c>
      <c r="F2417" s="6">
        <f t="shared" si="39"/>
        <v>820810.63812847249</v>
      </c>
    </row>
    <row r="2418" spans="1:6" x14ac:dyDescent="0.2">
      <c r="A2418" t="s">
        <v>122</v>
      </c>
      <c r="B2418">
        <v>3.77</v>
      </c>
      <c r="C2418">
        <f>VLOOKUP(A2418,'[6]Lookup Tables'!$A$2:$D$1410,2,FALSE)</f>
        <v>3</v>
      </c>
      <c r="D2418">
        <f>VLOOKUP(A2418,'[6]Lookup Tables'!$A$2:$D$1410,3,FALSE)</f>
        <v>0.2</v>
      </c>
      <c r="E2418" s="4">
        <f>VLOOKUP(A2418,'[6]Lookup Tables'!$A$2:$D$1410,4,FALSE)</f>
        <v>491250</v>
      </c>
      <c r="F2418" s="6">
        <f t="shared" si="39"/>
        <v>537630.96797414951</v>
      </c>
    </row>
    <row r="2419" spans="1:6" x14ac:dyDescent="0.2">
      <c r="A2419" t="s">
        <v>586</v>
      </c>
      <c r="B2419">
        <v>3.62</v>
      </c>
      <c r="C2419">
        <f>VLOOKUP(A2419,'[6]Lookup Tables'!$A$2:$D$1410,2,FALSE)</f>
        <v>4</v>
      </c>
      <c r="D2419">
        <f>VLOOKUP(A2419,'[6]Lookup Tables'!$A$2:$D$1410,3,FALSE)</f>
        <v>2.5</v>
      </c>
      <c r="E2419" s="4">
        <f>VLOOKUP(A2419,'[6]Lookup Tables'!$A$2:$D$1410,4,FALSE)</f>
        <v>527375</v>
      </c>
      <c r="F2419" s="6">
        <f t="shared" si="39"/>
        <v>577166.68037733785</v>
      </c>
    </row>
    <row r="2420" spans="1:6" x14ac:dyDescent="0.2">
      <c r="A2420" t="s">
        <v>468</v>
      </c>
      <c r="B2420">
        <v>3.35</v>
      </c>
      <c r="C2420">
        <f>VLOOKUP(A2420,'[6]Lookup Tables'!$A$2:$D$1410,2,FALSE)</f>
        <v>4</v>
      </c>
      <c r="D2420">
        <f>VLOOKUP(A2420,'[6]Lookup Tables'!$A$2:$D$1410,3,FALSE)</f>
        <v>0.3</v>
      </c>
      <c r="E2420" s="4">
        <f>VLOOKUP(A2420,'[6]Lookup Tables'!$A$2:$D$1410,4,FALSE)</f>
        <v>500000</v>
      </c>
      <c r="F2420" s="6">
        <f t="shared" si="39"/>
        <v>547207.09208564844</v>
      </c>
    </row>
    <row r="2421" spans="1:6" x14ac:dyDescent="0.2">
      <c r="A2421" t="s">
        <v>132</v>
      </c>
      <c r="B2421">
        <v>3.36</v>
      </c>
      <c r="C2421">
        <f>VLOOKUP(A2421,'[6]Lookup Tables'!$A$2:$D$1410,2,FALSE)</f>
        <v>6</v>
      </c>
      <c r="D2421">
        <f>VLOOKUP(A2421,'[6]Lookup Tables'!$A$2:$D$1410,3,FALSE)</f>
        <v>2.5</v>
      </c>
      <c r="E2421" s="4">
        <f>VLOOKUP(A2421,'[6]Lookup Tables'!$A$2:$D$1410,4,FALSE)</f>
        <v>6250000</v>
      </c>
      <c r="F2421" s="6">
        <f t="shared" si="39"/>
        <v>6840088.6510706041</v>
      </c>
    </row>
    <row r="2422" spans="1:6" x14ac:dyDescent="0.2">
      <c r="A2422" t="s">
        <v>133</v>
      </c>
      <c r="B2422">
        <v>3.78</v>
      </c>
      <c r="C2422">
        <f>VLOOKUP(A2422,'[6]Lookup Tables'!$A$2:$D$1410,2,FALSE)</f>
        <v>2</v>
      </c>
      <c r="D2422">
        <f>VLOOKUP(A2422,'[6]Lookup Tables'!$A$2:$D$1410,3,FALSE)</f>
        <v>1.7</v>
      </c>
      <c r="E2422" s="4">
        <f>VLOOKUP(A2422,'[6]Lookup Tables'!$A$2:$D$1410,4,FALSE)</f>
        <v>502000</v>
      </c>
      <c r="F2422" s="6">
        <f t="shared" si="39"/>
        <v>549395.92045399093</v>
      </c>
    </row>
    <row r="2423" spans="1:6" x14ac:dyDescent="0.2">
      <c r="A2423" t="s">
        <v>861</v>
      </c>
      <c r="B2423">
        <v>4.68</v>
      </c>
      <c r="C2423">
        <f>VLOOKUP(A2423,'[6]Lookup Tables'!$A$2:$D$1410,2,FALSE)</f>
        <v>11</v>
      </c>
      <c r="D2423">
        <f>VLOOKUP(A2423,'[6]Lookup Tables'!$A$2:$D$1410,3,FALSE)</f>
        <v>-0.5</v>
      </c>
      <c r="E2423" s="4">
        <f>VLOOKUP(A2423,'[6]Lookup Tables'!$A$2:$D$1410,4,FALSE)</f>
        <v>2250000</v>
      </c>
      <c r="F2423" s="6">
        <f t="shared" si="39"/>
        <v>2462431.9143854184</v>
      </c>
    </row>
    <row r="2424" spans="1:6" x14ac:dyDescent="0.2">
      <c r="A2424" t="s">
        <v>683</v>
      </c>
      <c r="B2424">
        <v>3.9</v>
      </c>
      <c r="C2424">
        <f>VLOOKUP(A2424,'[6]Lookup Tables'!$A$2:$D$1410,2,FALSE)</f>
        <v>9</v>
      </c>
      <c r="D2424">
        <f>VLOOKUP(A2424,'[6]Lookup Tables'!$A$2:$D$1410,3,FALSE)</f>
        <v>0.2</v>
      </c>
      <c r="E2424" s="4">
        <f>VLOOKUP(A2424,'[6]Lookup Tables'!$A$2:$D$1410,4,FALSE)</f>
        <v>2750000</v>
      </c>
      <c r="F2424" s="6">
        <f t="shared" si="39"/>
        <v>3009639.0064710658</v>
      </c>
    </row>
    <row r="2425" spans="1:6" x14ac:dyDescent="0.2">
      <c r="A2425" t="s">
        <v>144</v>
      </c>
      <c r="B2425">
        <v>2.71</v>
      </c>
      <c r="C2425">
        <f>VLOOKUP(A2425,'[6]Lookup Tables'!$A$2:$D$1410,2,FALSE)</f>
        <v>5</v>
      </c>
      <c r="D2425">
        <f>VLOOKUP(A2425,'[6]Lookup Tables'!$A$2:$D$1410,3,FALSE)</f>
        <v>0.7</v>
      </c>
      <c r="E2425" s="4">
        <f>VLOOKUP(A2425,'[6]Lookup Tables'!$A$2:$D$1410,4,FALSE)</f>
        <v>3200000</v>
      </c>
      <c r="F2425" s="6">
        <f t="shared" si="39"/>
        <v>3502125.3893481498</v>
      </c>
    </row>
    <row r="2426" spans="1:6" x14ac:dyDescent="0.2">
      <c r="A2426" t="s">
        <v>145</v>
      </c>
      <c r="B2426">
        <v>2.63</v>
      </c>
      <c r="C2426">
        <f>VLOOKUP(A2426,'[6]Lookup Tables'!$A$2:$D$1410,2,FALSE)</f>
        <v>10</v>
      </c>
      <c r="D2426">
        <f>VLOOKUP(A2426,'[6]Lookup Tables'!$A$2:$D$1410,3,FALSE)</f>
        <v>5.6</v>
      </c>
      <c r="E2426" s="4">
        <f>VLOOKUP(A2426,'[6]Lookup Tables'!$A$2:$D$1410,4,FALSE)</f>
        <v>19000000</v>
      </c>
      <c r="F2426" s="6">
        <f t="shared" si="39"/>
        <v>20793869.499254648</v>
      </c>
    </row>
    <row r="2427" spans="1:6" x14ac:dyDescent="0.2">
      <c r="A2427" t="s">
        <v>469</v>
      </c>
      <c r="B2427">
        <v>3.83</v>
      </c>
      <c r="C2427">
        <f>VLOOKUP(A2427,'[6]Lookup Tables'!$A$2:$D$1410,2,FALSE)</f>
        <v>2</v>
      </c>
      <c r="D2427">
        <f>VLOOKUP(A2427,'[6]Lookup Tables'!$A$2:$D$1410,3,FALSE)</f>
        <v>2.7</v>
      </c>
      <c r="E2427" s="4">
        <f>VLOOKUP(A2427,'[6]Lookup Tables'!$A$2:$D$1410,4,FALSE)</f>
        <v>492500</v>
      </c>
      <c r="F2427" s="6">
        <f t="shared" si="39"/>
        <v>538998.98570436379</v>
      </c>
    </row>
    <row r="2428" spans="1:6" x14ac:dyDescent="0.2">
      <c r="A2428" t="s">
        <v>685</v>
      </c>
      <c r="B2428">
        <v>2.7</v>
      </c>
      <c r="C2428">
        <f>VLOOKUP(A2428,'[6]Lookup Tables'!$A$2:$D$1410,2,FALSE)</f>
        <v>11</v>
      </c>
      <c r="D2428">
        <f>VLOOKUP(A2428,'[6]Lookup Tables'!$A$2:$D$1410,3,FALSE)</f>
        <v>0.9</v>
      </c>
      <c r="E2428" s="4">
        <f>VLOOKUP(A2428,'[6]Lookup Tables'!$A$2:$D$1410,4,FALSE)</f>
        <v>2500000</v>
      </c>
      <c r="F2428" s="6">
        <f t="shared" si="39"/>
        <v>2736035.4604282416</v>
      </c>
    </row>
    <row r="2429" spans="1:6" x14ac:dyDescent="0.2">
      <c r="A2429" t="s">
        <v>862</v>
      </c>
      <c r="B2429">
        <v>4.01</v>
      </c>
      <c r="C2429">
        <f>VLOOKUP(A2429,'[6]Lookup Tables'!$A$2:$D$1410,2,FALSE)</f>
        <v>10</v>
      </c>
      <c r="D2429">
        <f>VLOOKUP(A2429,'[6]Lookup Tables'!$A$2:$D$1410,3,FALSE)</f>
        <v>0.3</v>
      </c>
      <c r="E2429" s="4">
        <f>VLOOKUP(A2429,'[6]Lookup Tables'!$A$2:$D$1410,4,FALSE)</f>
        <v>4750000</v>
      </c>
      <c r="F2429" s="6">
        <f t="shared" si="39"/>
        <v>5198467.3748136619</v>
      </c>
    </row>
    <row r="2430" spans="1:6" x14ac:dyDescent="0.2">
      <c r="A2430" t="s">
        <v>862</v>
      </c>
      <c r="B2430">
        <v>4.8</v>
      </c>
      <c r="C2430">
        <f>VLOOKUP(A2430,'[6]Lookup Tables'!$A$2:$D$1410,2,FALSE)</f>
        <v>10</v>
      </c>
      <c r="D2430">
        <f>VLOOKUP(A2430,'[6]Lookup Tables'!$A$2:$D$1410,3,FALSE)</f>
        <v>0.3</v>
      </c>
      <c r="E2430" s="4">
        <f>VLOOKUP(A2430,'[6]Lookup Tables'!$A$2:$D$1410,4,FALSE)</f>
        <v>4750000</v>
      </c>
      <c r="F2430" s="6">
        <f t="shared" si="39"/>
        <v>5198467.3748136619</v>
      </c>
    </row>
    <row r="2431" spans="1:6" x14ac:dyDescent="0.2">
      <c r="A2431" t="s">
        <v>862</v>
      </c>
      <c r="B2431">
        <v>2.13</v>
      </c>
      <c r="C2431">
        <f>VLOOKUP(A2431,'[6]Lookup Tables'!$A$2:$D$1410,2,FALSE)</f>
        <v>10</v>
      </c>
      <c r="D2431">
        <f>VLOOKUP(A2431,'[6]Lookup Tables'!$A$2:$D$1410,3,FALSE)</f>
        <v>0.3</v>
      </c>
      <c r="E2431" s="4">
        <f>VLOOKUP(A2431,'[6]Lookup Tables'!$A$2:$D$1410,4,FALSE)</f>
        <v>4750000</v>
      </c>
      <c r="F2431" s="6">
        <f t="shared" si="39"/>
        <v>5198467.3748136619</v>
      </c>
    </row>
    <row r="2432" spans="1:6" x14ac:dyDescent="0.2">
      <c r="A2432" t="s">
        <v>686</v>
      </c>
      <c r="B2432">
        <v>4.04</v>
      </c>
      <c r="C2432">
        <f>VLOOKUP(A2432,'[6]Lookup Tables'!$A$2:$D$1410,2,FALSE)</f>
        <v>10</v>
      </c>
      <c r="D2432">
        <f>VLOOKUP(A2432,'[6]Lookup Tables'!$A$2:$D$1410,3,FALSE)</f>
        <v>1.6</v>
      </c>
      <c r="E2432" s="4">
        <f>VLOOKUP(A2432,'[6]Lookup Tables'!$A$2:$D$1410,4,FALSE)</f>
        <v>5000000</v>
      </c>
      <c r="F2432" s="6">
        <f t="shared" si="39"/>
        <v>5472070.9208564833</v>
      </c>
    </row>
    <row r="2433" spans="1:6" x14ac:dyDescent="0.2">
      <c r="A2433" t="s">
        <v>775</v>
      </c>
      <c r="B2433">
        <v>4.2300000000000004</v>
      </c>
      <c r="C2433">
        <f>VLOOKUP(A2433,'[6]Lookup Tables'!$A$2:$D$1410,2,FALSE)</f>
        <v>5</v>
      </c>
      <c r="D2433">
        <f>VLOOKUP(A2433,'[6]Lookup Tables'!$A$2:$D$1410,3,FALSE)</f>
        <v>0.1</v>
      </c>
      <c r="E2433" s="4">
        <f>VLOOKUP(A2433,'[6]Lookup Tables'!$A$2:$D$1410,4,FALSE)</f>
        <v>750000</v>
      </c>
      <c r="F2433" s="6">
        <f t="shared" si="39"/>
        <v>820810.63812847249</v>
      </c>
    </row>
    <row r="2434" spans="1:6" x14ac:dyDescent="0.2">
      <c r="A2434" t="s">
        <v>775</v>
      </c>
      <c r="B2434">
        <v>3.38</v>
      </c>
      <c r="C2434">
        <f>VLOOKUP(A2434,'[6]Lookup Tables'!$A$2:$D$1410,2,FALSE)</f>
        <v>5</v>
      </c>
      <c r="D2434">
        <f>VLOOKUP(A2434,'[6]Lookup Tables'!$A$2:$D$1410,3,FALSE)</f>
        <v>0.1</v>
      </c>
      <c r="E2434" s="4">
        <f>VLOOKUP(A2434,'[6]Lookup Tables'!$A$2:$D$1410,4,FALSE)</f>
        <v>750000</v>
      </c>
      <c r="F2434" s="6">
        <f t="shared" si="39"/>
        <v>820810.63812847249</v>
      </c>
    </row>
    <row r="2435" spans="1:6" x14ac:dyDescent="0.2">
      <c r="A2435" t="s">
        <v>775</v>
      </c>
      <c r="B2435">
        <v>5.19</v>
      </c>
      <c r="C2435">
        <f>VLOOKUP(A2435,'[6]Lookup Tables'!$A$2:$D$1410,2,FALSE)</f>
        <v>5</v>
      </c>
      <c r="D2435">
        <f>VLOOKUP(A2435,'[6]Lookup Tables'!$A$2:$D$1410,3,FALSE)</f>
        <v>0.1</v>
      </c>
      <c r="E2435" s="4">
        <f>VLOOKUP(A2435,'[6]Lookup Tables'!$A$2:$D$1410,4,FALSE)</f>
        <v>750000</v>
      </c>
      <c r="F2435" s="6">
        <f t="shared" si="39"/>
        <v>820810.63812847249</v>
      </c>
    </row>
    <row r="2436" spans="1:6" x14ac:dyDescent="0.2">
      <c r="A2436" t="s">
        <v>687</v>
      </c>
      <c r="B2436">
        <v>5.46</v>
      </c>
      <c r="C2436">
        <f>VLOOKUP(A2436,'[6]Lookup Tables'!$A$2:$D$1410,2,FALSE)</f>
        <v>3</v>
      </c>
      <c r="D2436">
        <f>VLOOKUP(A2436,'[6]Lookup Tables'!$A$2:$D$1410,3,FALSE)</f>
        <v>-0.5</v>
      </c>
      <c r="E2436" s="4">
        <f>VLOOKUP(A2436,'[6]Lookup Tables'!$A$2:$D$1410,4,FALSE)</f>
        <v>492100</v>
      </c>
      <c r="F2436" s="6">
        <f t="shared" si="39"/>
        <v>538561.2200306952</v>
      </c>
    </row>
    <row r="2437" spans="1:6" x14ac:dyDescent="0.2">
      <c r="A2437" t="s">
        <v>151</v>
      </c>
      <c r="B2437">
        <v>3.6</v>
      </c>
      <c r="C2437">
        <f>VLOOKUP(A2437,'[6]Lookup Tables'!$A$2:$D$1410,2,FALSE)</f>
        <v>8</v>
      </c>
      <c r="D2437">
        <f>VLOOKUP(A2437,'[6]Lookup Tables'!$A$2:$D$1410,3,FALSE)</f>
        <v>4.0999999999999996</v>
      </c>
      <c r="E2437" s="4">
        <f>VLOOKUP(A2437,'[6]Lookup Tables'!$A$2:$D$1410,4,FALSE)</f>
        <v>19500000</v>
      </c>
      <c r="F2437" s="6">
        <f t="shared" si="39"/>
        <v>21341076.591340292</v>
      </c>
    </row>
    <row r="2438" spans="1:6" x14ac:dyDescent="0.2">
      <c r="A2438" t="s">
        <v>152</v>
      </c>
      <c r="B2438">
        <v>4.97</v>
      </c>
      <c r="C2438">
        <f>VLOOKUP(A2438,'[6]Lookup Tables'!$A$2:$D$1410,2,FALSE)</f>
        <v>8</v>
      </c>
      <c r="D2438">
        <f>VLOOKUP(A2438,'[6]Lookup Tables'!$A$2:$D$1410,3,FALSE)</f>
        <v>-0.4</v>
      </c>
      <c r="E2438" s="4">
        <f>VLOOKUP(A2438,'[6]Lookup Tables'!$A$2:$D$1410,4,FALSE)</f>
        <v>6750000</v>
      </c>
      <c r="F2438" s="6">
        <f t="shared" si="39"/>
        <v>7387295.7431562543</v>
      </c>
    </row>
    <row r="2439" spans="1:6" x14ac:dyDescent="0.2">
      <c r="A2439" t="s">
        <v>863</v>
      </c>
      <c r="B2439">
        <v>9.82</v>
      </c>
      <c r="C2439">
        <f>VLOOKUP(A2439,'[6]Lookup Tables'!$A$2:$D$1410,2,FALSE)</f>
        <v>7</v>
      </c>
      <c r="D2439">
        <f>VLOOKUP(A2439,'[6]Lookup Tables'!$A$2:$D$1410,3,FALSE)</f>
        <v>-0.5</v>
      </c>
      <c r="E2439" s="4">
        <f>VLOOKUP(A2439,'[6]Lookup Tables'!$A$2:$D$1410,4,FALSE)</f>
        <v>7040000</v>
      </c>
      <c r="F2439" s="6">
        <f t="shared" si="39"/>
        <v>7704675.856565929</v>
      </c>
    </row>
    <row r="2440" spans="1:6" x14ac:dyDescent="0.2">
      <c r="A2440" t="s">
        <v>864</v>
      </c>
      <c r="B2440">
        <v>5.42</v>
      </c>
      <c r="C2440">
        <f>VLOOKUP(A2440,'[6]Lookup Tables'!$A$2:$D$1410,2,FALSE)</f>
        <v>5</v>
      </c>
      <c r="D2440">
        <f>VLOOKUP(A2440,'[6]Lookup Tables'!$A$2:$D$1410,3,FALSE)</f>
        <v>-0.4</v>
      </c>
      <c r="E2440" s="4">
        <f>VLOOKUP(A2440,'[6]Lookup Tables'!$A$2:$D$1410,4,FALSE)</f>
        <v>3725000</v>
      </c>
      <c r="F2440" s="6">
        <f t="shared" si="39"/>
        <v>4076692.8360380805</v>
      </c>
    </row>
    <row r="2441" spans="1:6" x14ac:dyDescent="0.2">
      <c r="A2441" t="s">
        <v>474</v>
      </c>
      <c r="B2441">
        <v>4.5599999999999996</v>
      </c>
      <c r="C2441">
        <f>VLOOKUP(A2441,'[6]Lookup Tables'!$A$2:$D$1410,2,FALSE)</f>
        <v>7</v>
      </c>
      <c r="D2441">
        <f>VLOOKUP(A2441,'[6]Lookup Tables'!$A$2:$D$1410,3,FALSE)</f>
        <v>0.1</v>
      </c>
      <c r="E2441" s="4">
        <f>VLOOKUP(A2441,'[6]Lookup Tables'!$A$2:$D$1410,4,FALSE)</f>
        <v>3700000</v>
      </c>
      <c r="F2441" s="6">
        <f t="shared" si="39"/>
        <v>4049332.4814337986</v>
      </c>
    </row>
    <row r="2442" spans="1:6" x14ac:dyDescent="0.2">
      <c r="A2442" t="s">
        <v>690</v>
      </c>
      <c r="B2442">
        <v>4.67</v>
      </c>
      <c r="C2442">
        <f>VLOOKUP(A2442,'[6]Lookup Tables'!$A$2:$D$1410,2,FALSE)</f>
        <v>11</v>
      </c>
      <c r="D2442">
        <f>VLOOKUP(A2442,'[6]Lookup Tables'!$A$2:$D$1410,3,FALSE)</f>
        <v>0.1</v>
      </c>
      <c r="E2442" s="4">
        <f>VLOOKUP(A2442,'[6]Lookup Tables'!$A$2:$D$1410,4,FALSE)</f>
        <v>13000000</v>
      </c>
      <c r="F2442" s="6">
        <f t="shared" si="39"/>
        <v>14227384.394226857</v>
      </c>
    </row>
    <row r="2443" spans="1:6" x14ac:dyDescent="0.2">
      <c r="A2443" t="s">
        <v>777</v>
      </c>
      <c r="B2443">
        <v>5.86</v>
      </c>
      <c r="C2443">
        <f>VLOOKUP(A2443,'[6]Lookup Tables'!$A$2:$D$1410,2,FALSE)</f>
        <v>4</v>
      </c>
      <c r="D2443">
        <f>VLOOKUP(A2443,'[6]Lookup Tables'!$A$2:$D$1410,3,FALSE)</f>
        <v>-1.4</v>
      </c>
      <c r="E2443" s="4">
        <f>VLOOKUP(A2443,'[6]Lookup Tables'!$A$2:$D$1410,4,FALSE)</f>
        <v>500700</v>
      </c>
      <c r="F2443" s="6">
        <f t="shared" si="39"/>
        <v>547973.18201456836</v>
      </c>
    </row>
    <row r="2444" spans="1:6" x14ac:dyDescent="0.2">
      <c r="A2444" t="s">
        <v>778</v>
      </c>
      <c r="B2444">
        <v>8.44</v>
      </c>
      <c r="C2444">
        <f>VLOOKUP(A2444,'[6]Lookup Tables'!$A$2:$D$1410,2,FALSE)</f>
        <v>6</v>
      </c>
      <c r="D2444">
        <f>VLOOKUP(A2444,'[6]Lookup Tables'!$A$2:$D$1410,3,FALSE)</f>
        <v>-0.4</v>
      </c>
      <c r="E2444" s="4">
        <f>VLOOKUP(A2444,'[6]Lookup Tables'!$A$2:$D$1410,4,FALSE)</f>
        <v>5200000</v>
      </c>
      <c r="F2444" s="6">
        <f t="shared" si="39"/>
        <v>5690953.7576907435</v>
      </c>
    </row>
    <row r="2445" spans="1:6" x14ac:dyDescent="0.2">
      <c r="A2445" t="s">
        <v>476</v>
      </c>
      <c r="B2445">
        <v>2.27</v>
      </c>
      <c r="C2445">
        <f>VLOOKUP(A2445,'[6]Lookup Tables'!$A$2:$D$1410,2,FALSE)</f>
        <v>2</v>
      </c>
      <c r="D2445">
        <f>VLOOKUP(A2445,'[6]Lookup Tables'!$A$2:$D$1410,3,FALSE)</f>
        <v>5</v>
      </c>
      <c r="E2445" s="4">
        <f>VLOOKUP(A2445,'[6]Lookup Tables'!$A$2:$D$1410,4,FALSE)</f>
        <v>498750</v>
      </c>
      <c r="F2445" s="6">
        <f t="shared" si="39"/>
        <v>545839.07435543428</v>
      </c>
    </row>
    <row r="2446" spans="1:6" x14ac:dyDescent="0.2">
      <c r="A2446" t="s">
        <v>779</v>
      </c>
      <c r="B2446">
        <v>2.93</v>
      </c>
      <c r="C2446">
        <f>VLOOKUP(A2446,'[6]Lookup Tables'!$A$2:$D$1410,2,FALSE)</f>
        <v>19</v>
      </c>
      <c r="D2446">
        <f>VLOOKUP(A2446,'[6]Lookup Tables'!$A$2:$D$1410,3,FALSE)</f>
        <v>0.6</v>
      </c>
      <c r="E2446" s="4">
        <f>VLOOKUP(A2446,'[6]Lookup Tables'!$A$2:$D$1410,4,FALSE)</f>
        <v>1000000</v>
      </c>
      <c r="F2446" s="6">
        <f t="shared" si="39"/>
        <v>1094414.1841712969</v>
      </c>
    </row>
    <row r="2447" spans="1:6" x14ac:dyDescent="0.2">
      <c r="A2447" t="s">
        <v>865</v>
      </c>
      <c r="B2447">
        <v>4.34</v>
      </c>
      <c r="C2447">
        <f>VLOOKUP(A2447,'[6]Lookup Tables'!$A$2:$D$1410,2,FALSE)</f>
        <v>2</v>
      </c>
      <c r="D2447">
        <f>VLOOKUP(A2447,'[6]Lookup Tables'!$A$2:$D$1410,3,FALSE)</f>
        <v>-1</v>
      </c>
      <c r="E2447" s="4">
        <f>VLOOKUP(A2447,'[6]Lookup Tables'!$A$2:$D$1410,4,FALSE)</f>
        <v>500625</v>
      </c>
      <c r="F2447" s="6">
        <f t="shared" si="39"/>
        <v>547891.10095075553</v>
      </c>
    </row>
    <row r="2448" spans="1:6" x14ac:dyDescent="0.2">
      <c r="A2448" t="s">
        <v>157</v>
      </c>
      <c r="B2448">
        <v>5.17</v>
      </c>
      <c r="C2448">
        <f>VLOOKUP(A2448,'[6]Lookup Tables'!$A$2:$D$1410,2,FALSE)</f>
        <v>4</v>
      </c>
      <c r="D2448">
        <f>VLOOKUP(A2448,'[6]Lookup Tables'!$A$2:$D$1410,3,FALSE)</f>
        <v>-0.8</v>
      </c>
      <c r="E2448" s="4">
        <f>VLOOKUP(A2448,'[6]Lookup Tables'!$A$2:$D$1410,4,FALSE)</f>
        <v>503000</v>
      </c>
      <c r="F2448" s="6">
        <f t="shared" si="39"/>
        <v>550490.33463816228</v>
      </c>
    </row>
    <row r="2449" spans="1:6" x14ac:dyDescent="0.2">
      <c r="A2449" t="s">
        <v>589</v>
      </c>
      <c r="B2449">
        <v>2.7</v>
      </c>
      <c r="C2449">
        <f>VLOOKUP(A2449,'[6]Lookup Tables'!$A$2:$D$1410,2,FALSE)</f>
        <v>2</v>
      </c>
      <c r="D2449">
        <f>VLOOKUP(A2449,'[6]Lookup Tables'!$A$2:$D$1410,3,FALSE)</f>
        <v>1.3</v>
      </c>
      <c r="E2449" s="4">
        <f>VLOOKUP(A2449,'[6]Lookup Tables'!$A$2:$D$1410,4,FALSE)</f>
        <v>492000</v>
      </c>
      <c r="F2449" s="6">
        <f t="shared" si="39"/>
        <v>538451.77861227805</v>
      </c>
    </row>
    <row r="2450" spans="1:6" x14ac:dyDescent="0.2">
      <c r="A2450" t="s">
        <v>160</v>
      </c>
      <c r="B2450">
        <v>6.85</v>
      </c>
      <c r="C2450">
        <f>VLOOKUP(A2450,'[6]Lookup Tables'!$A$2:$D$1410,2,FALSE)</f>
        <v>3</v>
      </c>
      <c r="D2450">
        <f>VLOOKUP(A2450,'[6]Lookup Tables'!$A$2:$D$1410,3,FALSE)</f>
        <v>-0.8</v>
      </c>
      <c r="E2450" s="4">
        <f>VLOOKUP(A2450,'[6]Lookup Tables'!$A$2:$D$1410,4,FALSE)</f>
        <v>500000</v>
      </c>
      <c r="F2450" s="6">
        <f t="shared" si="39"/>
        <v>547207.09208564844</v>
      </c>
    </row>
    <row r="2451" spans="1:6" x14ac:dyDescent="0.2">
      <c r="A2451" t="s">
        <v>161</v>
      </c>
      <c r="B2451">
        <v>4.4800000000000004</v>
      </c>
      <c r="C2451">
        <f>VLOOKUP(A2451,'[6]Lookup Tables'!$A$2:$D$1410,2,FALSE)</f>
        <v>5</v>
      </c>
      <c r="D2451">
        <f>VLOOKUP(A2451,'[6]Lookup Tables'!$A$2:$D$1410,3,FALSE)</f>
        <v>-0.8</v>
      </c>
      <c r="E2451" s="4">
        <f>VLOOKUP(A2451,'[6]Lookup Tables'!$A$2:$D$1410,4,FALSE)</f>
        <v>1250000</v>
      </c>
      <c r="F2451" s="6">
        <f t="shared" si="39"/>
        <v>1368017.7302141208</v>
      </c>
    </row>
    <row r="2452" spans="1:6" x14ac:dyDescent="0.2">
      <c r="A2452" t="s">
        <v>164</v>
      </c>
      <c r="B2452">
        <v>3.04</v>
      </c>
      <c r="C2452">
        <f>VLOOKUP(A2452,'[6]Lookup Tables'!$A$2:$D$1410,2,FALSE)</f>
        <v>9</v>
      </c>
      <c r="D2452">
        <f>VLOOKUP(A2452,'[6]Lookup Tables'!$A$2:$D$1410,3,FALSE)</f>
        <v>5.0999999999999996</v>
      </c>
      <c r="E2452" s="4">
        <f>VLOOKUP(A2452,'[6]Lookup Tables'!$A$2:$D$1410,4,FALSE)</f>
        <v>19857000</v>
      </c>
      <c r="F2452" s="6">
        <f t="shared" si="39"/>
        <v>21731782.455089435</v>
      </c>
    </row>
    <row r="2453" spans="1:6" x14ac:dyDescent="0.2">
      <c r="A2453" t="s">
        <v>691</v>
      </c>
      <c r="B2453">
        <v>4.8899999999999997</v>
      </c>
      <c r="C2453">
        <f>VLOOKUP(A2453,'[6]Lookup Tables'!$A$2:$D$1410,2,FALSE)</f>
        <v>8</v>
      </c>
      <c r="D2453">
        <f>VLOOKUP(A2453,'[6]Lookup Tables'!$A$2:$D$1410,3,FALSE)</f>
        <v>-0.8</v>
      </c>
      <c r="E2453" s="4">
        <f>VLOOKUP(A2453,'[6]Lookup Tables'!$A$2:$D$1410,4,FALSE)</f>
        <v>3250000</v>
      </c>
      <c r="F2453" s="6">
        <f t="shared" si="39"/>
        <v>3556846.0985567141</v>
      </c>
    </row>
    <row r="2454" spans="1:6" x14ac:dyDescent="0.2">
      <c r="A2454" t="s">
        <v>165</v>
      </c>
      <c r="B2454">
        <v>3.86</v>
      </c>
      <c r="C2454">
        <f>VLOOKUP(A2454,'[6]Lookup Tables'!$A$2:$D$1410,2,FALSE)</f>
        <v>3</v>
      </c>
      <c r="D2454">
        <f>VLOOKUP(A2454,'[6]Lookup Tables'!$A$2:$D$1410,3,FALSE)</f>
        <v>-0.1</v>
      </c>
      <c r="E2454" s="4">
        <f>VLOOKUP(A2454,'[6]Lookup Tables'!$A$2:$D$1410,4,FALSE)</f>
        <v>508175</v>
      </c>
      <c r="F2454" s="6">
        <f t="shared" si="39"/>
        <v>556153.92804124882</v>
      </c>
    </row>
    <row r="2455" spans="1:6" x14ac:dyDescent="0.2">
      <c r="A2455" t="s">
        <v>168</v>
      </c>
      <c r="B2455">
        <v>6.28</v>
      </c>
      <c r="C2455">
        <f>VLOOKUP(A2455,'[6]Lookup Tables'!$A$2:$D$1410,2,FALSE)</f>
        <v>9</v>
      </c>
      <c r="D2455">
        <f>VLOOKUP(A2455,'[6]Lookup Tables'!$A$2:$D$1410,3,FALSE)</f>
        <v>-1.3</v>
      </c>
      <c r="E2455" s="4">
        <f>VLOOKUP(A2455,'[6]Lookup Tables'!$A$2:$D$1410,4,FALSE)</f>
        <v>1000000</v>
      </c>
      <c r="F2455" s="6">
        <f t="shared" si="39"/>
        <v>1094414.1841712969</v>
      </c>
    </row>
    <row r="2456" spans="1:6" x14ac:dyDescent="0.2">
      <c r="A2456" t="s">
        <v>592</v>
      </c>
      <c r="B2456">
        <v>1.92</v>
      </c>
      <c r="C2456">
        <f>VLOOKUP(A2456,'[6]Lookup Tables'!$A$2:$D$1410,2,FALSE)</f>
        <v>7</v>
      </c>
      <c r="D2456">
        <f>VLOOKUP(A2456,'[6]Lookup Tables'!$A$2:$D$1410,3,FALSE)</f>
        <v>2.1</v>
      </c>
      <c r="E2456" s="4">
        <f>VLOOKUP(A2456,'[6]Lookup Tables'!$A$2:$D$1410,4,FALSE)</f>
        <v>4560000</v>
      </c>
      <c r="F2456" s="6">
        <f t="shared" si="39"/>
        <v>4990528.6798211141</v>
      </c>
    </row>
    <row r="2457" spans="1:6" x14ac:dyDescent="0.2">
      <c r="A2457" t="s">
        <v>174</v>
      </c>
      <c r="B2457">
        <v>3.42</v>
      </c>
      <c r="C2457">
        <f>VLOOKUP(A2457,'[6]Lookup Tables'!$A$2:$D$1410,2,FALSE)</f>
        <v>5</v>
      </c>
      <c r="D2457">
        <f>VLOOKUP(A2457,'[6]Lookup Tables'!$A$2:$D$1410,3,FALSE)</f>
        <v>3.3</v>
      </c>
      <c r="E2457" s="4">
        <f>VLOOKUP(A2457,'[6]Lookup Tables'!$A$2:$D$1410,4,FALSE)</f>
        <v>3200000</v>
      </c>
      <c r="F2457" s="6">
        <f t="shared" si="39"/>
        <v>3502125.3893481498</v>
      </c>
    </row>
    <row r="2458" spans="1:6" x14ac:dyDescent="0.2">
      <c r="A2458" t="s">
        <v>478</v>
      </c>
      <c r="B2458">
        <v>1.21</v>
      </c>
      <c r="C2458">
        <f>VLOOKUP(A2458,'[6]Lookup Tables'!$A$2:$D$1410,2,FALSE)</f>
        <v>4</v>
      </c>
      <c r="D2458">
        <f>VLOOKUP(A2458,'[6]Lookup Tables'!$A$2:$D$1410,3,FALSE)</f>
        <v>3.2</v>
      </c>
      <c r="E2458" s="4">
        <f>VLOOKUP(A2458,'[6]Lookup Tables'!$A$2:$D$1410,4,FALSE)</f>
        <v>539500</v>
      </c>
      <c r="F2458" s="6">
        <f t="shared" si="39"/>
        <v>590436.45236041467</v>
      </c>
    </row>
    <row r="2459" spans="1:6" x14ac:dyDescent="0.2">
      <c r="A2459" t="s">
        <v>479</v>
      </c>
      <c r="B2459">
        <v>2.86</v>
      </c>
      <c r="C2459">
        <f>VLOOKUP(A2459,'[6]Lookup Tables'!$A$2:$D$1410,2,FALSE)</f>
        <v>2</v>
      </c>
      <c r="D2459">
        <f>VLOOKUP(A2459,'[6]Lookup Tables'!$A$2:$D$1410,3,FALSE)</f>
        <v>1.3</v>
      </c>
      <c r="E2459" s="4">
        <f>VLOOKUP(A2459,'[6]Lookup Tables'!$A$2:$D$1410,4,FALSE)</f>
        <v>492500</v>
      </c>
      <c r="F2459" s="6">
        <f t="shared" si="39"/>
        <v>538998.98570436379</v>
      </c>
    </row>
    <row r="2460" spans="1:6" x14ac:dyDescent="0.2">
      <c r="A2460" t="s">
        <v>866</v>
      </c>
      <c r="B2460">
        <v>6.23</v>
      </c>
      <c r="C2460">
        <f>VLOOKUP(A2460,'[6]Lookup Tables'!$A$2:$D$1410,2,FALSE)</f>
        <v>3</v>
      </c>
      <c r="D2460">
        <f>VLOOKUP(A2460,'[6]Lookup Tables'!$A$2:$D$1410,3,FALSE)</f>
        <v>-0.5</v>
      </c>
      <c r="E2460" s="4">
        <f>VLOOKUP(A2460,'[6]Lookup Tables'!$A$2:$D$1410,4,FALSE)</f>
        <v>497000</v>
      </c>
      <c r="F2460" s="6">
        <f t="shared" si="39"/>
        <v>543923.84953313461</v>
      </c>
    </row>
    <row r="2461" spans="1:6" x14ac:dyDescent="0.2">
      <c r="A2461" t="s">
        <v>480</v>
      </c>
      <c r="B2461">
        <v>2.0299999999999998</v>
      </c>
      <c r="C2461">
        <f>VLOOKUP(A2461,'[6]Lookup Tables'!$A$2:$D$1410,2,FALSE)</f>
        <v>8</v>
      </c>
      <c r="D2461">
        <f>VLOOKUP(A2461,'[6]Lookup Tables'!$A$2:$D$1410,3,FALSE)</f>
        <v>1.7</v>
      </c>
      <c r="E2461" s="4">
        <f>VLOOKUP(A2461,'[6]Lookup Tables'!$A$2:$D$1410,4,FALSE)</f>
        <v>2850000</v>
      </c>
      <c r="F2461" s="6">
        <f t="shared" si="39"/>
        <v>3119080.4248881959</v>
      </c>
    </row>
    <row r="2462" spans="1:6" x14ac:dyDescent="0.2">
      <c r="A2462" t="s">
        <v>693</v>
      </c>
      <c r="B2462">
        <v>3.97</v>
      </c>
      <c r="C2462">
        <f>VLOOKUP(A2462,'[6]Lookup Tables'!$A$2:$D$1410,2,FALSE)</f>
        <v>15</v>
      </c>
      <c r="D2462">
        <f>VLOOKUP(A2462,'[6]Lookup Tables'!$A$2:$D$1410,3,FALSE)</f>
        <v>1.2</v>
      </c>
      <c r="E2462" s="4">
        <f>VLOOKUP(A2462,'[6]Lookup Tables'!$A$2:$D$1410,4,FALSE)</f>
        <v>9000000</v>
      </c>
      <c r="F2462" s="6">
        <f t="shared" si="39"/>
        <v>9849727.6575416736</v>
      </c>
    </row>
    <row r="2463" spans="1:6" x14ac:dyDescent="0.2">
      <c r="A2463" t="s">
        <v>175</v>
      </c>
      <c r="B2463">
        <v>4.78</v>
      </c>
      <c r="C2463">
        <f>VLOOKUP(A2463,'[6]Lookup Tables'!$A$2:$D$1410,2,FALSE)</f>
        <v>3</v>
      </c>
      <c r="D2463">
        <f>VLOOKUP(A2463,'[6]Lookup Tables'!$A$2:$D$1410,3,FALSE)</f>
        <v>-0.3</v>
      </c>
      <c r="E2463" s="4">
        <f>VLOOKUP(A2463,'[6]Lookup Tables'!$A$2:$D$1410,4,FALSE)</f>
        <v>504500</v>
      </c>
      <c r="F2463" s="6">
        <f t="shared" si="39"/>
        <v>552131.95591441926</v>
      </c>
    </row>
    <row r="2464" spans="1:6" x14ac:dyDescent="0.2">
      <c r="A2464" t="s">
        <v>176</v>
      </c>
      <c r="B2464">
        <v>5.19</v>
      </c>
      <c r="C2464">
        <f>VLOOKUP(A2464,'[6]Lookup Tables'!$A$2:$D$1410,2,FALSE)</f>
        <v>7</v>
      </c>
      <c r="D2464">
        <f>VLOOKUP(A2464,'[6]Lookup Tables'!$A$2:$D$1410,3,FALSE)</f>
        <v>-0.9</v>
      </c>
      <c r="E2464" s="4">
        <f>VLOOKUP(A2464,'[6]Lookup Tables'!$A$2:$D$1410,4,FALSE)</f>
        <v>7150000</v>
      </c>
      <c r="F2464" s="6">
        <f t="shared" si="39"/>
        <v>7825061.416824772</v>
      </c>
    </row>
    <row r="2465" spans="1:6" x14ac:dyDescent="0.2">
      <c r="A2465" t="s">
        <v>867</v>
      </c>
      <c r="B2465">
        <v>7.9</v>
      </c>
      <c r="C2465">
        <f>VLOOKUP(A2465,'[6]Lookup Tables'!$A$2:$D$1410,2,FALSE)</f>
        <v>8</v>
      </c>
      <c r="D2465">
        <f>VLOOKUP(A2465,'[6]Lookup Tables'!$A$2:$D$1410,3,FALSE)</f>
        <v>-1.6</v>
      </c>
      <c r="E2465" s="4">
        <f>VLOOKUP(A2465,'[6]Lookup Tables'!$A$2:$D$1410,4,FALSE)</f>
        <v>800000</v>
      </c>
      <c r="F2465" s="6">
        <f t="shared" si="39"/>
        <v>875531.34733703744</v>
      </c>
    </row>
    <row r="2466" spans="1:6" x14ac:dyDescent="0.2">
      <c r="A2466" t="s">
        <v>177</v>
      </c>
      <c r="B2466">
        <v>2.81</v>
      </c>
      <c r="C2466">
        <f>VLOOKUP(A2466,'[6]Lookup Tables'!$A$2:$D$1410,2,FALSE)</f>
        <v>6</v>
      </c>
      <c r="D2466">
        <f>VLOOKUP(A2466,'[6]Lookup Tables'!$A$2:$D$1410,3,FALSE)</f>
        <v>1.8</v>
      </c>
      <c r="E2466" s="4">
        <f>VLOOKUP(A2466,'[6]Lookup Tables'!$A$2:$D$1410,4,FALSE)</f>
        <v>1820000</v>
      </c>
      <c r="F2466" s="6">
        <f t="shared" si="39"/>
        <v>1991833.8151917602</v>
      </c>
    </row>
    <row r="2467" spans="1:6" x14ac:dyDescent="0.2">
      <c r="A2467" t="s">
        <v>482</v>
      </c>
      <c r="B2467">
        <v>2.66</v>
      </c>
      <c r="C2467">
        <f>VLOOKUP(A2467,'[6]Lookup Tables'!$A$2:$D$1410,2,FALSE)</f>
        <v>2</v>
      </c>
      <c r="D2467">
        <f>VLOOKUP(A2467,'[6]Lookup Tables'!$A$2:$D$1410,3,FALSE)</f>
        <v>7</v>
      </c>
      <c r="E2467" s="4">
        <f>VLOOKUP(A2467,'[6]Lookup Tables'!$A$2:$D$1410,4,FALSE)</f>
        <v>6500000</v>
      </c>
      <c r="F2467" s="6">
        <f t="shared" si="39"/>
        <v>7113692.1971134283</v>
      </c>
    </row>
    <row r="2468" spans="1:6" x14ac:dyDescent="0.2">
      <c r="A2468" t="s">
        <v>181</v>
      </c>
      <c r="B2468">
        <v>4.9800000000000004</v>
      </c>
      <c r="C2468">
        <f>VLOOKUP(A2468,'[6]Lookup Tables'!$A$2:$D$1410,2,FALSE)</f>
        <v>11</v>
      </c>
      <c r="D2468">
        <f>VLOOKUP(A2468,'[6]Lookup Tables'!$A$2:$D$1410,3,FALSE)</f>
        <v>-1.4</v>
      </c>
      <c r="E2468" s="4">
        <f>VLOOKUP(A2468,'[6]Lookup Tables'!$A$2:$D$1410,4,FALSE)</f>
        <v>13000000</v>
      </c>
      <c r="F2468" s="6">
        <f t="shared" si="39"/>
        <v>14227384.394226857</v>
      </c>
    </row>
    <row r="2469" spans="1:6" x14ac:dyDescent="0.2">
      <c r="A2469" t="s">
        <v>182</v>
      </c>
      <c r="B2469">
        <v>1.88</v>
      </c>
      <c r="C2469">
        <f>VLOOKUP(A2469,'[6]Lookup Tables'!$A$2:$D$1410,2,FALSE)</f>
        <v>4</v>
      </c>
      <c r="D2469">
        <f>VLOOKUP(A2469,'[6]Lookup Tables'!$A$2:$D$1410,3,FALSE)</f>
        <v>2.6</v>
      </c>
      <c r="E2469" s="4">
        <f>VLOOKUP(A2469,'[6]Lookup Tables'!$A$2:$D$1410,4,FALSE)</f>
        <v>512000</v>
      </c>
      <c r="F2469" s="6">
        <f t="shared" si="39"/>
        <v>560340.06229570392</v>
      </c>
    </row>
    <row r="2470" spans="1:6" x14ac:dyDescent="0.2">
      <c r="A2470" t="s">
        <v>695</v>
      </c>
      <c r="B2470">
        <v>2.56</v>
      </c>
      <c r="C2470">
        <f>VLOOKUP(A2470,'[6]Lookup Tables'!$A$2:$D$1410,2,FALSE)</f>
        <v>7</v>
      </c>
      <c r="D2470">
        <f>VLOOKUP(A2470,'[6]Lookup Tables'!$A$2:$D$1410,3,FALSE)</f>
        <v>1.5</v>
      </c>
      <c r="E2470" s="4">
        <f>VLOOKUP(A2470,'[6]Lookup Tables'!$A$2:$D$1410,4,FALSE)</f>
        <v>3900000</v>
      </c>
      <c r="F2470" s="6">
        <f t="shared" si="39"/>
        <v>4268215.3182680579</v>
      </c>
    </row>
    <row r="2471" spans="1:6" x14ac:dyDescent="0.2">
      <c r="A2471" t="s">
        <v>183</v>
      </c>
      <c r="B2471">
        <v>0.87</v>
      </c>
      <c r="C2471">
        <f>VLOOKUP(A2471,'[6]Lookup Tables'!$A$2:$D$1410,2,FALSE)</f>
        <v>4</v>
      </c>
      <c r="D2471">
        <f>VLOOKUP(A2471,'[6]Lookup Tables'!$A$2:$D$1410,3,FALSE)</f>
        <v>0.5</v>
      </c>
      <c r="E2471" s="4">
        <f>VLOOKUP(A2471,'[6]Lookup Tables'!$A$2:$D$1410,4,FALSE)</f>
        <v>495900</v>
      </c>
      <c r="F2471" s="6">
        <f t="shared" si="39"/>
        <v>542719.99393054622</v>
      </c>
    </row>
    <row r="2472" spans="1:6" x14ac:dyDescent="0.2">
      <c r="A2472" t="s">
        <v>696</v>
      </c>
      <c r="B2472">
        <v>4.5</v>
      </c>
      <c r="C2472">
        <f>VLOOKUP(A2472,'[6]Lookup Tables'!$A$2:$D$1410,2,FALSE)</f>
        <v>6</v>
      </c>
      <c r="D2472">
        <f>VLOOKUP(A2472,'[6]Lookup Tables'!$A$2:$D$1410,3,FALSE)</f>
        <v>-0.2</v>
      </c>
      <c r="E2472" s="4">
        <f>VLOOKUP(A2472,'[6]Lookup Tables'!$A$2:$D$1410,4,FALSE)</f>
        <v>1181000</v>
      </c>
      <c r="F2472" s="6">
        <f t="shared" si="39"/>
        <v>1292503.1515063017</v>
      </c>
    </row>
    <row r="2473" spans="1:6" x14ac:dyDescent="0.2">
      <c r="A2473" t="s">
        <v>483</v>
      </c>
      <c r="B2473">
        <v>3.3</v>
      </c>
      <c r="C2473">
        <f>VLOOKUP(A2473,'[6]Lookup Tables'!$A$2:$D$1410,2,FALSE)</f>
        <v>8</v>
      </c>
      <c r="D2473">
        <f>VLOOKUP(A2473,'[6]Lookup Tables'!$A$2:$D$1410,3,FALSE)</f>
        <v>2.7</v>
      </c>
      <c r="E2473" s="4">
        <f>VLOOKUP(A2473,'[6]Lookup Tables'!$A$2:$D$1410,4,FALSE)</f>
        <v>5750000</v>
      </c>
      <c r="F2473" s="6">
        <f t="shared" si="39"/>
        <v>6292881.5589849558</v>
      </c>
    </row>
    <row r="2474" spans="1:6" x14ac:dyDescent="0.2">
      <c r="A2474" t="s">
        <v>186</v>
      </c>
      <c r="B2474">
        <v>2.94</v>
      </c>
      <c r="C2474">
        <f>VLOOKUP(A2474,'[6]Lookup Tables'!$A$2:$D$1410,2,FALSE)</f>
        <v>8</v>
      </c>
      <c r="D2474">
        <f>VLOOKUP(A2474,'[6]Lookup Tables'!$A$2:$D$1410,3,FALSE)</f>
        <v>1.3</v>
      </c>
      <c r="E2474" s="4">
        <f>VLOOKUP(A2474,'[6]Lookup Tables'!$A$2:$D$1410,4,FALSE)</f>
        <v>6500000</v>
      </c>
      <c r="F2474" s="6">
        <f t="shared" si="39"/>
        <v>7113692.1971134283</v>
      </c>
    </row>
    <row r="2475" spans="1:6" x14ac:dyDescent="0.2">
      <c r="A2475" t="s">
        <v>868</v>
      </c>
      <c r="B2475">
        <v>6.2</v>
      </c>
      <c r="C2475">
        <f>VLOOKUP(A2475,'[6]Lookup Tables'!$A$2:$D$1410,2,FALSE)</f>
        <v>9</v>
      </c>
      <c r="D2475">
        <f>VLOOKUP(A2475,'[6]Lookup Tables'!$A$2:$D$1410,3,FALSE)</f>
        <v>-1.5</v>
      </c>
      <c r="E2475" s="4">
        <f>VLOOKUP(A2475,'[6]Lookup Tables'!$A$2:$D$1410,4,FALSE)</f>
        <v>13750000</v>
      </c>
      <c r="F2475" s="6">
        <f t="shared" ref="F2475:F2538" si="40">E2475*1.019*1.021*1.021*1.007*1.008*1.015</f>
        <v>15048195.032355329</v>
      </c>
    </row>
    <row r="2476" spans="1:6" x14ac:dyDescent="0.2">
      <c r="A2476" t="s">
        <v>869</v>
      </c>
      <c r="B2476">
        <v>7.47</v>
      </c>
      <c r="C2476">
        <f>VLOOKUP(A2476,'[6]Lookup Tables'!$A$2:$D$1410,2,FALSE)</f>
        <v>2</v>
      </c>
      <c r="D2476">
        <f>VLOOKUP(A2476,'[6]Lookup Tables'!$A$2:$D$1410,3,FALSE)</f>
        <v>-0.4</v>
      </c>
      <c r="E2476" s="4">
        <f>VLOOKUP(A2476,'[6]Lookup Tables'!$A$2:$D$1410,4,FALSE)</f>
        <v>495000</v>
      </c>
      <c r="F2476" s="6">
        <f t="shared" si="40"/>
        <v>541735.02116479189</v>
      </c>
    </row>
    <row r="2477" spans="1:6" x14ac:dyDescent="0.2">
      <c r="A2477" t="s">
        <v>188</v>
      </c>
      <c r="B2477">
        <v>4.1500000000000004</v>
      </c>
      <c r="C2477">
        <f>VLOOKUP(A2477,'[6]Lookup Tables'!$A$2:$D$1410,2,FALSE)</f>
        <v>2</v>
      </c>
      <c r="D2477">
        <f>VLOOKUP(A2477,'[6]Lookup Tables'!$A$2:$D$1410,3,FALSE)</f>
        <v>0.3</v>
      </c>
      <c r="E2477" s="4">
        <f>VLOOKUP(A2477,'[6]Lookup Tables'!$A$2:$D$1410,4,FALSE)</f>
        <v>507500</v>
      </c>
      <c r="F2477" s="6">
        <f t="shared" si="40"/>
        <v>555415.19846693322</v>
      </c>
    </row>
    <row r="2478" spans="1:6" x14ac:dyDescent="0.2">
      <c r="A2478" t="s">
        <v>192</v>
      </c>
      <c r="B2478">
        <v>4.3899999999999997</v>
      </c>
      <c r="C2478">
        <f>VLOOKUP(A2478,'[6]Lookup Tables'!$A$2:$D$1410,2,FALSE)</f>
        <v>5</v>
      </c>
      <c r="D2478">
        <f>VLOOKUP(A2478,'[6]Lookup Tables'!$A$2:$D$1410,3,FALSE)</f>
        <v>0</v>
      </c>
      <c r="E2478" s="4">
        <f>VLOOKUP(A2478,'[6]Lookup Tables'!$A$2:$D$1410,4,FALSE)</f>
        <v>935000</v>
      </c>
      <c r="F2478" s="6">
        <f t="shared" si="40"/>
        <v>1023277.2622001625</v>
      </c>
    </row>
    <row r="2479" spans="1:6" x14ac:dyDescent="0.2">
      <c r="A2479" t="s">
        <v>193</v>
      </c>
      <c r="B2479">
        <v>2.69</v>
      </c>
      <c r="C2479">
        <f>VLOOKUP(A2479,'[6]Lookup Tables'!$A$2:$D$1410,2,FALSE)</f>
        <v>2</v>
      </c>
      <c r="D2479">
        <f>VLOOKUP(A2479,'[6]Lookup Tables'!$A$2:$D$1410,3,FALSE)</f>
        <v>2.9</v>
      </c>
      <c r="E2479" s="4">
        <f>VLOOKUP(A2479,'[6]Lookup Tables'!$A$2:$D$1410,4,FALSE)</f>
        <v>493000</v>
      </c>
      <c r="F2479" s="6">
        <f t="shared" si="40"/>
        <v>539546.19279644929</v>
      </c>
    </row>
    <row r="2480" spans="1:6" x14ac:dyDescent="0.2">
      <c r="A2480" t="s">
        <v>487</v>
      </c>
      <c r="B2480">
        <v>4.7</v>
      </c>
      <c r="C2480">
        <f>VLOOKUP(A2480,'[6]Lookup Tables'!$A$2:$D$1410,2,FALSE)</f>
        <v>7</v>
      </c>
      <c r="D2480">
        <f>VLOOKUP(A2480,'[6]Lookup Tables'!$A$2:$D$1410,3,FALSE)</f>
        <v>0.5</v>
      </c>
      <c r="E2480" s="4">
        <f>VLOOKUP(A2480,'[6]Lookup Tables'!$A$2:$D$1410,4,FALSE)</f>
        <v>4500000</v>
      </c>
      <c r="F2480" s="6">
        <f t="shared" si="40"/>
        <v>4924863.8287708368</v>
      </c>
    </row>
    <row r="2481" spans="1:6" x14ac:dyDescent="0.2">
      <c r="A2481" t="s">
        <v>195</v>
      </c>
      <c r="B2481">
        <v>1.83</v>
      </c>
      <c r="C2481">
        <f>VLOOKUP(A2481,'[6]Lookup Tables'!$A$2:$D$1410,2,FALSE)</f>
        <v>6</v>
      </c>
      <c r="D2481">
        <f>VLOOKUP(A2481,'[6]Lookup Tables'!$A$2:$D$1410,3,FALSE)</f>
        <v>8.6</v>
      </c>
      <c r="E2481" s="4">
        <f>VLOOKUP(A2481,'[6]Lookup Tables'!$A$2:$D$1410,4,FALSE)</f>
        <v>11000000</v>
      </c>
      <c r="F2481" s="6">
        <f t="shared" si="40"/>
        <v>12038556.025884263</v>
      </c>
    </row>
    <row r="2482" spans="1:6" x14ac:dyDescent="0.2">
      <c r="A2482" t="s">
        <v>197</v>
      </c>
      <c r="B2482">
        <v>1.21</v>
      </c>
      <c r="C2482">
        <f>VLOOKUP(A2482,'[6]Lookup Tables'!$A$2:$D$1410,2,FALSE)</f>
        <v>4</v>
      </c>
      <c r="D2482">
        <f>VLOOKUP(A2482,'[6]Lookup Tables'!$A$2:$D$1410,3,FALSE)</f>
        <v>3.1</v>
      </c>
      <c r="E2482" s="4">
        <f>VLOOKUP(A2482,'[6]Lookup Tables'!$A$2:$D$1410,4,FALSE)</f>
        <v>655000</v>
      </c>
      <c r="F2482" s="6">
        <f t="shared" si="40"/>
        <v>716841.29063219938</v>
      </c>
    </row>
    <row r="2483" spans="1:6" x14ac:dyDescent="0.2">
      <c r="A2483" t="s">
        <v>199</v>
      </c>
      <c r="B2483">
        <v>2.69</v>
      </c>
      <c r="C2483">
        <f>VLOOKUP(A2483,'[6]Lookup Tables'!$A$2:$D$1410,2,FALSE)</f>
        <v>4</v>
      </c>
      <c r="D2483">
        <f>VLOOKUP(A2483,'[6]Lookup Tables'!$A$2:$D$1410,3,FALSE)</f>
        <v>1.1000000000000001</v>
      </c>
      <c r="E2483" s="4">
        <f>VLOOKUP(A2483,'[6]Lookup Tables'!$A$2:$D$1410,4,FALSE)</f>
        <v>491000</v>
      </c>
      <c r="F2483" s="6">
        <f t="shared" si="40"/>
        <v>537357.36442810681</v>
      </c>
    </row>
    <row r="2484" spans="1:6" x14ac:dyDescent="0.2">
      <c r="A2484" t="s">
        <v>784</v>
      </c>
      <c r="B2484">
        <v>8.18</v>
      </c>
      <c r="C2484">
        <f>VLOOKUP(A2484,'[6]Lookup Tables'!$A$2:$D$1410,2,FALSE)</f>
        <v>4</v>
      </c>
      <c r="D2484">
        <f>VLOOKUP(A2484,'[6]Lookup Tables'!$A$2:$D$1410,3,FALSE)</f>
        <v>-0.8</v>
      </c>
      <c r="E2484" s="4">
        <f>VLOOKUP(A2484,'[6]Lookup Tables'!$A$2:$D$1410,4,FALSE)</f>
        <v>495800</v>
      </c>
      <c r="F2484" s="6">
        <f t="shared" si="40"/>
        <v>542610.55251212895</v>
      </c>
    </row>
    <row r="2485" spans="1:6" x14ac:dyDescent="0.2">
      <c r="A2485" t="s">
        <v>200</v>
      </c>
      <c r="B2485">
        <v>3.85</v>
      </c>
      <c r="C2485">
        <f>VLOOKUP(A2485,'[6]Lookup Tables'!$A$2:$D$1410,2,FALSE)</f>
        <v>3</v>
      </c>
      <c r="D2485">
        <f>VLOOKUP(A2485,'[6]Lookup Tables'!$A$2:$D$1410,3,FALSE)</f>
        <v>1.5</v>
      </c>
      <c r="E2485" s="4">
        <f>VLOOKUP(A2485,'[6]Lookup Tables'!$A$2:$D$1410,4,FALSE)</f>
        <v>491800</v>
      </c>
      <c r="F2485" s="6">
        <f t="shared" si="40"/>
        <v>538232.89577544376</v>
      </c>
    </row>
    <row r="2486" spans="1:6" x14ac:dyDescent="0.2">
      <c r="A2486" t="s">
        <v>202</v>
      </c>
      <c r="B2486">
        <v>4.3899999999999997</v>
      </c>
      <c r="C2486">
        <f>VLOOKUP(A2486,'[6]Lookup Tables'!$A$2:$D$1410,2,FALSE)</f>
        <v>3</v>
      </c>
      <c r="D2486">
        <f>VLOOKUP(A2486,'[6]Lookup Tables'!$A$2:$D$1410,3,FALSE)</f>
        <v>-0.6</v>
      </c>
      <c r="E2486" s="4">
        <f>VLOOKUP(A2486,'[6]Lookup Tables'!$A$2:$D$1410,4,FALSE)</f>
        <v>492500</v>
      </c>
      <c r="F2486" s="6">
        <f t="shared" si="40"/>
        <v>538998.98570436379</v>
      </c>
    </row>
    <row r="2487" spans="1:6" x14ac:dyDescent="0.2">
      <c r="A2487" t="s">
        <v>786</v>
      </c>
      <c r="B2487">
        <v>3.31</v>
      </c>
      <c r="C2487">
        <f>VLOOKUP(A2487,'[6]Lookup Tables'!$A$2:$D$1410,2,FALSE)</f>
        <v>6</v>
      </c>
      <c r="D2487">
        <f>VLOOKUP(A2487,'[6]Lookup Tables'!$A$2:$D$1410,3,FALSE)</f>
        <v>3.9</v>
      </c>
      <c r="E2487" s="4">
        <f>VLOOKUP(A2487,'[6]Lookup Tables'!$A$2:$D$1410,4,FALSE)</f>
        <v>15000000</v>
      </c>
      <c r="F2487" s="6">
        <f t="shared" si="40"/>
        <v>16416212.762569454</v>
      </c>
    </row>
    <row r="2488" spans="1:6" x14ac:dyDescent="0.2">
      <c r="A2488" t="s">
        <v>490</v>
      </c>
      <c r="B2488">
        <v>3.52</v>
      </c>
      <c r="C2488">
        <f>VLOOKUP(A2488,'[6]Lookup Tables'!$A$2:$D$1410,2,FALSE)</f>
        <v>11</v>
      </c>
      <c r="D2488">
        <f>VLOOKUP(A2488,'[6]Lookup Tables'!$A$2:$D$1410,3,FALSE)</f>
        <v>2.6</v>
      </c>
      <c r="E2488" s="4">
        <f>VLOOKUP(A2488,'[6]Lookup Tables'!$A$2:$D$1410,4,FALSE)</f>
        <v>15250000</v>
      </c>
      <c r="F2488" s="6">
        <f t="shared" si="40"/>
        <v>16689816.308612276</v>
      </c>
    </row>
    <row r="2489" spans="1:6" x14ac:dyDescent="0.2">
      <c r="A2489" t="s">
        <v>787</v>
      </c>
      <c r="B2489">
        <v>5.33</v>
      </c>
      <c r="C2489">
        <f>VLOOKUP(A2489,'[6]Lookup Tables'!$A$2:$D$1410,2,FALSE)</f>
        <v>7</v>
      </c>
      <c r="D2489">
        <f>VLOOKUP(A2489,'[6]Lookup Tables'!$A$2:$D$1410,3,FALSE)</f>
        <v>-0.3</v>
      </c>
      <c r="E2489" s="4">
        <f>VLOOKUP(A2489,'[6]Lookup Tables'!$A$2:$D$1410,4,FALSE)</f>
        <v>2500000</v>
      </c>
      <c r="F2489" s="6">
        <f t="shared" si="40"/>
        <v>2736035.4604282416</v>
      </c>
    </row>
    <row r="2490" spans="1:6" x14ac:dyDescent="0.2">
      <c r="A2490" t="s">
        <v>699</v>
      </c>
      <c r="B2490">
        <v>3.16</v>
      </c>
      <c r="C2490">
        <f>VLOOKUP(A2490,'[6]Lookup Tables'!$A$2:$D$1410,2,FALSE)</f>
        <v>5</v>
      </c>
      <c r="D2490">
        <f>VLOOKUP(A2490,'[6]Lookup Tables'!$A$2:$D$1410,3,FALSE)</f>
        <v>3.2</v>
      </c>
      <c r="E2490" s="4">
        <f>VLOOKUP(A2490,'[6]Lookup Tables'!$A$2:$D$1410,4,FALSE)</f>
        <v>4250000</v>
      </c>
      <c r="F2490" s="6">
        <f t="shared" si="40"/>
        <v>4651260.2827280127</v>
      </c>
    </row>
    <row r="2491" spans="1:6" x14ac:dyDescent="0.2">
      <c r="A2491" t="s">
        <v>788</v>
      </c>
      <c r="B2491">
        <v>5.3</v>
      </c>
      <c r="C2491">
        <f>VLOOKUP(A2491,'[6]Lookup Tables'!$A$2:$D$1410,2,FALSE)</f>
        <v>10</v>
      </c>
      <c r="D2491">
        <f>VLOOKUP(A2491,'[6]Lookup Tables'!$A$2:$D$1410,3,FALSE)</f>
        <v>-1.3</v>
      </c>
      <c r="E2491" s="4">
        <f>VLOOKUP(A2491,'[6]Lookup Tables'!$A$2:$D$1410,4,FALSE)</f>
        <v>4500000</v>
      </c>
      <c r="F2491" s="6">
        <f t="shared" si="40"/>
        <v>4924863.8287708368</v>
      </c>
    </row>
    <row r="2492" spans="1:6" x14ac:dyDescent="0.2">
      <c r="A2492" t="s">
        <v>205</v>
      </c>
      <c r="B2492">
        <v>3.37</v>
      </c>
      <c r="C2492">
        <f>VLOOKUP(A2492,'[6]Lookup Tables'!$A$2:$D$1410,2,FALSE)</f>
        <v>4</v>
      </c>
      <c r="D2492">
        <f>VLOOKUP(A2492,'[6]Lookup Tables'!$A$2:$D$1410,3,FALSE)</f>
        <v>2.9</v>
      </c>
      <c r="E2492" s="4">
        <f>VLOOKUP(A2492,'[6]Lookup Tables'!$A$2:$D$1410,4,FALSE)</f>
        <v>3060000</v>
      </c>
      <c r="F2492" s="6">
        <f t="shared" si="40"/>
        <v>3348907.4035641677</v>
      </c>
    </row>
    <row r="2493" spans="1:6" x14ac:dyDescent="0.2">
      <c r="A2493" t="s">
        <v>206</v>
      </c>
      <c r="B2493">
        <v>5.4</v>
      </c>
      <c r="C2493">
        <f>VLOOKUP(A2493,'[6]Lookup Tables'!$A$2:$D$1410,2,FALSE)</f>
        <v>6</v>
      </c>
      <c r="D2493">
        <f>VLOOKUP(A2493,'[6]Lookup Tables'!$A$2:$D$1410,3,FALSE)</f>
        <v>-0.4</v>
      </c>
      <c r="E2493" s="4">
        <f>VLOOKUP(A2493,'[6]Lookup Tables'!$A$2:$D$1410,4,FALSE)</f>
        <v>491500</v>
      </c>
      <c r="F2493" s="6">
        <f t="shared" si="40"/>
        <v>537904.57152019255</v>
      </c>
    </row>
    <row r="2494" spans="1:6" x14ac:dyDescent="0.2">
      <c r="A2494" t="s">
        <v>206</v>
      </c>
      <c r="B2494">
        <v>5.18</v>
      </c>
      <c r="C2494">
        <f>VLOOKUP(A2494,'[6]Lookup Tables'!$A$2:$D$1410,2,FALSE)</f>
        <v>6</v>
      </c>
      <c r="D2494">
        <f>VLOOKUP(A2494,'[6]Lookup Tables'!$A$2:$D$1410,3,FALSE)</f>
        <v>-0.4</v>
      </c>
      <c r="E2494" s="4">
        <f>VLOOKUP(A2494,'[6]Lookup Tables'!$A$2:$D$1410,4,FALSE)</f>
        <v>491500</v>
      </c>
      <c r="F2494" s="6">
        <f t="shared" si="40"/>
        <v>537904.57152019255</v>
      </c>
    </row>
    <row r="2495" spans="1:6" x14ac:dyDescent="0.2">
      <c r="A2495" t="s">
        <v>206</v>
      </c>
      <c r="B2495">
        <v>7.11</v>
      </c>
      <c r="C2495">
        <f>VLOOKUP(A2495,'[6]Lookup Tables'!$A$2:$D$1410,2,FALSE)</f>
        <v>6</v>
      </c>
      <c r="D2495">
        <f>VLOOKUP(A2495,'[6]Lookup Tables'!$A$2:$D$1410,3,FALSE)</f>
        <v>-0.4</v>
      </c>
      <c r="E2495" s="4">
        <f>VLOOKUP(A2495,'[6]Lookup Tables'!$A$2:$D$1410,4,FALSE)</f>
        <v>491500</v>
      </c>
      <c r="F2495" s="6">
        <f t="shared" si="40"/>
        <v>537904.57152019255</v>
      </c>
    </row>
    <row r="2496" spans="1:6" x14ac:dyDescent="0.2">
      <c r="A2496" t="s">
        <v>700</v>
      </c>
      <c r="B2496">
        <v>2.66</v>
      </c>
      <c r="C2496">
        <f>VLOOKUP(A2496,'[6]Lookup Tables'!$A$2:$D$1410,2,FALSE)</f>
        <v>4</v>
      </c>
      <c r="D2496">
        <f>VLOOKUP(A2496,'[6]Lookup Tables'!$A$2:$D$1410,3,FALSE)</f>
        <v>1.4</v>
      </c>
      <c r="E2496" s="4">
        <f>VLOOKUP(A2496,'[6]Lookup Tables'!$A$2:$D$1410,4,FALSE)</f>
        <v>510000</v>
      </c>
      <c r="F2496" s="6">
        <f t="shared" si="40"/>
        <v>558151.23392736143</v>
      </c>
    </row>
    <row r="2497" spans="1:6" x14ac:dyDescent="0.2">
      <c r="A2497" t="s">
        <v>789</v>
      </c>
      <c r="B2497">
        <v>2.87</v>
      </c>
      <c r="C2497">
        <f>VLOOKUP(A2497,'[6]Lookup Tables'!$A$2:$D$1410,2,FALSE)</f>
        <v>12</v>
      </c>
      <c r="D2497">
        <f>VLOOKUP(A2497,'[6]Lookup Tables'!$A$2:$D$1410,3,FALSE)</f>
        <v>6.8</v>
      </c>
      <c r="E2497" s="4">
        <f>VLOOKUP(A2497,'[6]Lookup Tables'!$A$2:$D$1410,4,FALSE)</f>
        <v>25000000</v>
      </c>
      <c r="F2497" s="6">
        <f t="shared" si="40"/>
        <v>27360354.604282416</v>
      </c>
    </row>
    <row r="2498" spans="1:6" x14ac:dyDescent="0.2">
      <c r="A2498" t="s">
        <v>870</v>
      </c>
      <c r="B2498">
        <v>6.75</v>
      </c>
      <c r="C2498">
        <f>VLOOKUP(A2498,'[6]Lookup Tables'!$A$2:$D$1410,2,FALSE)</f>
        <v>5</v>
      </c>
      <c r="D2498">
        <f>VLOOKUP(A2498,'[6]Lookup Tables'!$A$2:$D$1410,3,FALSE)</f>
        <v>-0.1</v>
      </c>
      <c r="E2498" s="4">
        <f>VLOOKUP(A2498,'[6]Lookup Tables'!$A$2:$D$1410,4,FALSE)</f>
        <v>502000</v>
      </c>
      <c r="F2498" s="6">
        <f t="shared" si="40"/>
        <v>549395.92045399093</v>
      </c>
    </row>
    <row r="2499" spans="1:6" x14ac:dyDescent="0.2">
      <c r="A2499" t="s">
        <v>208</v>
      </c>
      <c r="B2499">
        <v>3.75</v>
      </c>
      <c r="C2499">
        <f>VLOOKUP(A2499,'[6]Lookup Tables'!$A$2:$D$1410,2,FALSE)</f>
        <v>8</v>
      </c>
      <c r="D2499">
        <f>VLOOKUP(A2499,'[6]Lookup Tables'!$A$2:$D$1410,3,FALSE)</f>
        <v>2.6</v>
      </c>
      <c r="E2499" s="4">
        <f>VLOOKUP(A2499,'[6]Lookup Tables'!$A$2:$D$1410,4,FALSE)</f>
        <v>11625000</v>
      </c>
      <c r="F2499" s="6">
        <f t="shared" si="40"/>
        <v>12722564.890991325</v>
      </c>
    </row>
    <row r="2500" spans="1:6" x14ac:dyDescent="0.2">
      <c r="A2500" t="s">
        <v>871</v>
      </c>
      <c r="B2500">
        <v>5.09</v>
      </c>
      <c r="C2500">
        <f>VLOOKUP(A2500,'[6]Lookup Tables'!$A$2:$D$1410,2,FALSE)</f>
        <v>15</v>
      </c>
      <c r="D2500">
        <f>VLOOKUP(A2500,'[6]Lookup Tables'!$A$2:$D$1410,3,FALSE)</f>
        <v>-0.5</v>
      </c>
      <c r="E2500" s="4">
        <f>VLOOKUP(A2500,'[6]Lookup Tables'!$A$2:$D$1410,4,FALSE)</f>
        <v>12000000</v>
      </c>
      <c r="F2500" s="6">
        <f t="shared" si="40"/>
        <v>13132970.21005556</v>
      </c>
    </row>
    <row r="2501" spans="1:6" x14ac:dyDescent="0.2">
      <c r="A2501" t="s">
        <v>598</v>
      </c>
      <c r="B2501">
        <v>4.37</v>
      </c>
      <c r="C2501">
        <f>VLOOKUP(A2501,'[6]Lookup Tables'!$A$2:$D$1410,2,FALSE)</f>
        <v>7</v>
      </c>
      <c r="D2501">
        <f>VLOOKUP(A2501,'[6]Lookup Tables'!$A$2:$D$1410,3,FALSE)</f>
        <v>-0.6</v>
      </c>
      <c r="E2501" s="4">
        <f>VLOOKUP(A2501,'[6]Lookup Tables'!$A$2:$D$1410,4,FALSE)</f>
        <v>22000000</v>
      </c>
      <c r="F2501" s="6">
        <f t="shared" si="40"/>
        <v>24077112.051768526</v>
      </c>
    </row>
    <row r="2502" spans="1:6" x14ac:dyDescent="0.2">
      <c r="A2502" t="s">
        <v>872</v>
      </c>
      <c r="B2502">
        <v>5.46</v>
      </c>
      <c r="C2502">
        <f>VLOOKUP(A2502,'[6]Lookup Tables'!$A$2:$D$1410,2,FALSE)</f>
        <v>3</v>
      </c>
      <c r="D2502">
        <f>VLOOKUP(A2502,'[6]Lookup Tables'!$A$2:$D$1410,3,FALSE)</f>
        <v>0</v>
      </c>
      <c r="E2502" s="4">
        <f>VLOOKUP(A2502,'[6]Lookup Tables'!$A$2:$D$1410,4,FALSE)</f>
        <v>500100</v>
      </c>
      <c r="F2502" s="6">
        <f t="shared" si="40"/>
        <v>547316.53350406548</v>
      </c>
    </row>
    <row r="2503" spans="1:6" x14ac:dyDescent="0.2">
      <c r="A2503" t="s">
        <v>791</v>
      </c>
      <c r="B2503">
        <v>3.12</v>
      </c>
      <c r="C2503">
        <f>VLOOKUP(A2503,'[6]Lookup Tables'!$A$2:$D$1410,2,FALSE)</f>
        <v>7</v>
      </c>
      <c r="D2503">
        <f>VLOOKUP(A2503,'[6]Lookup Tables'!$A$2:$D$1410,3,FALSE)</f>
        <v>1.4</v>
      </c>
      <c r="E2503" s="4">
        <f>VLOOKUP(A2503,'[6]Lookup Tables'!$A$2:$D$1410,4,FALSE)</f>
        <v>2300000</v>
      </c>
      <c r="F2503" s="6">
        <f t="shared" si="40"/>
        <v>2517152.6235939832</v>
      </c>
    </row>
    <row r="2504" spans="1:6" x14ac:dyDescent="0.2">
      <c r="A2504" t="s">
        <v>209</v>
      </c>
      <c r="B2504">
        <v>3.02</v>
      </c>
      <c r="C2504">
        <f>VLOOKUP(A2504,'[6]Lookup Tables'!$A$2:$D$1410,2,FALSE)</f>
        <v>8</v>
      </c>
      <c r="D2504">
        <f>VLOOKUP(A2504,'[6]Lookup Tables'!$A$2:$D$1410,3,FALSE)</f>
        <v>2.9</v>
      </c>
      <c r="E2504" s="4">
        <f>VLOOKUP(A2504,'[6]Lookup Tables'!$A$2:$D$1410,4,FALSE)</f>
        <v>1000000</v>
      </c>
      <c r="F2504" s="6">
        <f t="shared" si="40"/>
        <v>1094414.1841712969</v>
      </c>
    </row>
    <row r="2505" spans="1:6" x14ac:dyDescent="0.2">
      <c r="A2505" t="s">
        <v>495</v>
      </c>
      <c r="B2505">
        <v>3.52</v>
      </c>
      <c r="C2505">
        <f>VLOOKUP(A2505,'[6]Lookup Tables'!$A$2:$D$1410,2,FALSE)</f>
        <v>3</v>
      </c>
      <c r="D2505">
        <f>VLOOKUP(A2505,'[6]Lookup Tables'!$A$2:$D$1410,3,FALSE)</f>
        <v>1.3</v>
      </c>
      <c r="E2505" s="4">
        <f>VLOOKUP(A2505,'[6]Lookup Tables'!$A$2:$D$1410,4,FALSE)</f>
        <v>497500</v>
      </c>
      <c r="F2505" s="6">
        <f t="shared" si="40"/>
        <v>544471.05662522011</v>
      </c>
    </row>
    <row r="2506" spans="1:6" x14ac:dyDescent="0.2">
      <c r="A2506" t="s">
        <v>212</v>
      </c>
      <c r="B2506">
        <v>3.23</v>
      </c>
      <c r="C2506">
        <f>VLOOKUP(A2506,'[6]Lookup Tables'!$A$2:$D$1410,2,FALSE)</f>
        <v>8</v>
      </c>
      <c r="D2506">
        <f>VLOOKUP(A2506,'[6]Lookup Tables'!$A$2:$D$1410,3,FALSE)</f>
        <v>0.6</v>
      </c>
      <c r="E2506" s="4">
        <f>VLOOKUP(A2506,'[6]Lookup Tables'!$A$2:$D$1410,4,FALSE)</f>
        <v>3150000</v>
      </c>
      <c r="F2506" s="6">
        <f t="shared" si="40"/>
        <v>3447404.6801395849</v>
      </c>
    </row>
    <row r="2507" spans="1:6" x14ac:dyDescent="0.2">
      <c r="A2507" t="s">
        <v>702</v>
      </c>
      <c r="B2507">
        <v>3.35</v>
      </c>
      <c r="C2507">
        <f>VLOOKUP(A2507,'[6]Lookup Tables'!$A$2:$D$1410,2,FALSE)</f>
        <v>13</v>
      </c>
      <c r="D2507">
        <f>VLOOKUP(A2507,'[6]Lookup Tables'!$A$2:$D$1410,3,FALSE)</f>
        <v>2.9</v>
      </c>
      <c r="E2507" s="4">
        <f>VLOOKUP(A2507,'[6]Lookup Tables'!$A$2:$D$1410,4,FALSE)</f>
        <v>11000000</v>
      </c>
      <c r="F2507" s="6">
        <f t="shared" si="40"/>
        <v>12038556.025884263</v>
      </c>
    </row>
    <row r="2508" spans="1:6" x14ac:dyDescent="0.2">
      <c r="A2508" t="s">
        <v>600</v>
      </c>
      <c r="B2508">
        <v>1.83</v>
      </c>
      <c r="C2508">
        <f>VLOOKUP(A2508,'[6]Lookup Tables'!$A$2:$D$1410,2,FALSE)</f>
        <v>11</v>
      </c>
      <c r="D2508">
        <f>VLOOKUP(A2508,'[6]Lookup Tables'!$A$2:$D$1410,3,FALSE)</f>
        <v>1</v>
      </c>
      <c r="E2508" s="4">
        <f>VLOOKUP(A2508,'[6]Lookup Tables'!$A$2:$D$1410,4,FALSE)</f>
        <v>4250000</v>
      </c>
      <c r="F2508" s="6">
        <f t="shared" si="40"/>
        <v>4651260.2827280127</v>
      </c>
    </row>
    <row r="2509" spans="1:6" x14ac:dyDescent="0.2">
      <c r="A2509" t="s">
        <v>792</v>
      </c>
      <c r="B2509">
        <v>4.0599999999999996</v>
      </c>
      <c r="C2509">
        <f>VLOOKUP(A2509,'[6]Lookup Tables'!$A$2:$D$1410,2,FALSE)</f>
        <v>5</v>
      </c>
      <c r="D2509">
        <f>VLOOKUP(A2509,'[6]Lookup Tables'!$A$2:$D$1410,3,FALSE)</f>
        <v>0.9</v>
      </c>
      <c r="E2509" s="4">
        <f>VLOOKUP(A2509,'[6]Lookup Tables'!$A$2:$D$1410,4,FALSE)</f>
        <v>1760000</v>
      </c>
      <c r="F2509" s="6">
        <f t="shared" si="40"/>
        <v>1926168.9641414823</v>
      </c>
    </row>
    <row r="2510" spans="1:6" x14ac:dyDescent="0.2">
      <c r="A2510" t="s">
        <v>496</v>
      </c>
      <c r="B2510">
        <v>2.4700000000000002</v>
      </c>
      <c r="C2510">
        <f>VLOOKUP(A2510,'[6]Lookup Tables'!$A$2:$D$1410,2,FALSE)</f>
        <v>2</v>
      </c>
      <c r="D2510">
        <f>VLOOKUP(A2510,'[6]Lookup Tables'!$A$2:$D$1410,3,FALSE)</f>
        <v>1.6</v>
      </c>
      <c r="E2510" s="4">
        <f>VLOOKUP(A2510,'[6]Lookup Tables'!$A$2:$D$1410,4,FALSE)</f>
        <v>494200</v>
      </c>
      <c r="F2510" s="6">
        <f t="shared" si="40"/>
        <v>540859.48981745506</v>
      </c>
    </row>
    <row r="2511" spans="1:6" x14ac:dyDescent="0.2">
      <c r="A2511" t="s">
        <v>873</v>
      </c>
      <c r="B2511">
        <v>9</v>
      </c>
      <c r="C2511">
        <f>VLOOKUP(A2511,'[6]Lookup Tables'!$A$2:$D$1410,2,FALSE)</f>
        <v>17</v>
      </c>
      <c r="D2511">
        <f>VLOOKUP(A2511,'[6]Lookup Tables'!$A$2:$D$1410,3,FALSE)</f>
        <v>-0.5</v>
      </c>
      <c r="E2511" s="4">
        <f>VLOOKUP(A2511,'[6]Lookup Tables'!$A$2:$D$1410,4,FALSE)</f>
        <v>1250000</v>
      </c>
      <c r="F2511" s="6">
        <f t="shared" si="40"/>
        <v>1368017.7302141208</v>
      </c>
    </row>
    <row r="2512" spans="1:6" x14ac:dyDescent="0.2">
      <c r="A2512" t="s">
        <v>601</v>
      </c>
      <c r="B2512">
        <v>9.26</v>
      </c>
      <c r="C2512">
        <f>VLOOKUP(A2512,'[6]Lookup Tables'!$A$2:$D$1410,2,FALSE)</f>
        <v>8</v>
      </c>
      <c r="D2512">
        <f>VLOOKUP(A2512,'[6]Lookup Tables'!$A$2:$D$1410,3,FALSE)</f>
        <v>-0.6</v>
      </c>
      <c r="E2512" s="4">
        <f>VLOOKUP(A2512,'[6]Lookup Tables'!$A$2:$D$1410,4,FALSE)</f>
        <v>575000</v>
      </c>
      <c r="F2512" s="6">
        <f t="shared" si="40"/>
        <v>629288.15589849581</v>
      </c>
    </row>
    <row r="2513" spans="1:6" x14ac:dyDescent="0.2">
      <c r="A2513" t="s">
        <v>794</v>
      </c>
      <c r="B2513">
        <v>4.8600000000000003</v>
      </c>
      <c r="C2513">
        <f>VLOOKUP(A2513,'[6]Lookup Tables'!$A$2:$D$1410,2,FALSE)</f>
        <v>2</v>
      </c>
      <c r="D2513">
        <f>VLOOKUP(A2513,'[6]Lookup Tables'!$A$2:$D$1410,3,FALSE)</f>
        <v>-0.1</v>
      </c>
      <c r="E2513" s="4">
        <f>VLOOKUP(A2513,'[6]Lookup Tables'!$A$2:$D$1410,4,FALSE)</f>
        <v>495500</v>
      </c>
      <c r="F2513" s="6">
        <f t="shared" si="40"/>
        <v>542282.22825687751</v>
      </c>
    </row>
    <row r="2514" spans="1:6" x14ac:dyDescent="0.2">
      <c r="A2514" t="s">
        <v>498</v>
      </c>
      <c r="B2514">
        <v>3.97</v>
      </c>
      <c r="C2514">
        <f>VLOOKUP(A2514,'[6]Lookup Tables'!$A$2:$D$1410,2,FALSE)</f>
        <v>3</v>
      </c>
      <c r="D2514">
        <f>VLOOKUP(A2514,'[6]Lookup Tables'!$A$2:$D$1410,3,FALSE)</f>
        <v>1.9</v>
      </c>
      <c r="E2514" s="4">
        <f>VLOOKUP(A2514,'[6]Lookup Tables'!$A$2:$D$1410,4,FALSE)</f>
        <v>513000</v>
      </c>
      <c r="F2514" s="6">
        <f t="shared" si="40"/>
        <v>561434.47647987539</v>
      </c>
    </row>
    <row r="2515" spans="1:6" x14ac:dyDescent="0.2">
      <c r="A2515" t="s">
        <v>874</v>
      </c>
      <c r="B2515">
        <v>4.9800000000000004</v>
      </c>
      <c r="C2515">
        <f>VLOOKUP(A2515,'[6]Lookup Tables'!$A$2:$D$1410,2,FALSE)</f>
        <v>12</v>
      </c>
      <c r="D2515">
        <f>VLOOKUP(A2515,'[6]Lookup Tables'!$A$2:$D$1410,3,FALSE)</f>
        <v>-0.5</v>
      </c>
      <c r="E2515" s="4">
        <f>VLOOKUP(A2515,'[6]Lookup Tables'!$A$2:$D$1410,4,FALSE)</f>
        <v>750000</v>
      </c>
      <c r="F2515" s="6">
        <f t="shared" si="40"/>
        <v>820810.63812847249</v>
      </c>
    </row>
    <row r="2516" spans="1:6" x14ac:dyDescent="0.2">
      <c r="A2516" t="s">
        <v>795</v>
      </c>
      <c r="B2516">
        <v>4.41</v>
      </c>
      <c r="C2516">
        <f>VLOOKUP(A2516,'[6]Lookup Tables'!$A$2:$D$1410,2,FALSE)</f>
        <v>9</v>
      </c>
      <c r="D2516">
        <f>VLOOKUP(A2516,'[6]Lookup Tables'!$A$2:$D$1410,3,FALSE)</f>
        <v>-0.4</v>
      </c>
      <c r="E2516" s="4">
        <f>VLOOKUP(A2516,'[6]Lookup Tables'!$A$2:$D$1410,4,FALSE)</f>
        <v>6500000</v>
      </c>
      <c r="F2516" s="6">
        <f t="shared" si="40"/>
        <v>7113692.1971134283</v>
      </c>
    </row>
    <row r="2517" spans="1:6" x14ac:dyDescent="0.2">
      <c r="A2517" t="s">
        <v>875</v>
      </c>
      <c r="B2517">
        <v>12.27</v>
      </c>
      <c r="C2517">
        <f>VLOOKUP(A2517,'[6]Lookup Tables'!$A$2:$D$1410,2,FALSE)</f>
        <v>8</v>
      </c>
      <c r="D2517">
        <f>VLOOKUP(A2517,'[6]Lookup Tables'!$A$2:$D$1410,3,FALSE)</f>
        <v>-0.3</v>
      </c>
      <c r="E2517" s="4">
        <f>VLOOKUP(A2517,'[6]Lookup Tables'!$A$2:$D$1410,4,FALSE)</f>
        <v>625000</v>
      </c>
      <c r="F2517" s="6">
        <f t="shared" si="40"/>
        <v>684008.86510706041</v>
      </c>
    </row>
    <row r="2518" spans="1:6" x14ac:dyDescent="0.2">
      <c r="A2518" t="s">
        <v>876</v>
      </c>
      <c r="B2518">
        <v>5.29</v>
      </c>
      <c r="C2518">
        <f>VLOOKUP(A2518,'[6]Lookup Tables'!$A$2:$D$1410,2,FALSE)</f>
        <v>8</v>
      </c>
      <c r="D2518">
        <f>VLOOKUP(A2518,'[6]Lookup Tables'!$A$2:$D$1410,3,FALSE)</f>
        <v>-0.9</v>
      </c>
      <c r="E2518" s="4">
        <f>VLOOKUP(A2518,'[6]Lookup Tables'!$A$2:$D$1410,4,FALSE)</f>
        <v>4000000</v>
      </c>
      <c r="F2518" s="6">
        <f t="shared" si="40"/>
        <v>4377656.7366851876</v>
      </c>
    </row>
    <row r="2519" spans="1:6" x14ac:dyDescent="0.2">
      <c r="A2519" t="s">
        <v>703</v>
      </c>
      <c r="B2519">
        <v>4.05</v>
      </c>
      <c r="C2519">
        <f>VLOOKUP(A2519,'[6]Lookup Tables'!$A$2:$D$1410,2,FALSE)</f>
        <v>14</v>
      </c>
      <c r="D2519">
        <f>VLOOKUP(A2519,'[6]Lookup Tables'!$A$2:$D$1410,3,FALSE)</f>
        <v>-0.3</v>
      </c>
      <c r="E2519" s="4">
        <f>VLOOKUP(A2519,'[6]Lookup Tables'!$A$2:$D$1410,4,FALSE)</f>
        <v>3000000</v>
      </c>
      <c r="F2519" s="6">
        <f t="shared" si="40"/>
        <v>3283242.55251389</v>
      </c>
    </row>
    <row r="2520" spans="1:6" x14ac:dyDescent="0.2">
      <c r="A2520" t="s">
        <v>798</v>
      </c>
      <c r="B2520">
        <v>1.74</v>
      </c>
      <c r="C2520">
        <f>VLOOKUP(A2520,'[6]Lookup Tables'!$A$2:$D$1410,2,FALSE)</f>
        <v>8</v>
      </c>
      <c r="D2520">
        <f>VLOOKUP(A2520,'[6]Lookup Tables'!$A$2:$D$1410,3,FALSE)</f>
        <v>0.2</v>
      </c>
      <c r="E2520" s="4">
        <f>VLOOKUP(A2520,'[6]Lookup Tables'!$A$2:$D$1410,4,FALSE)</f>
        <v>4500000</v>
      </c>
      <c r="F2520" s="6">
        <f t="shared" si="40"/>
        <v>4924863.8287708368</v>
      </c>
    </row>
    <row r="2521" spans="1:6" x14ac:dyDescent="0.2">
      <c r="A2521" t="s">
        <v>877</v>
      </c>
      <c r="B2521">
        <v>7.71</v>
      </c>
      <c r="C2521">
        <f>VLOOKUP(A2521,'[6]Lookup Tables'!$A$2:$D$1410,2,FALSE)</f>
        <v>5</v>
      </c>
      <c r="D2521">
        <f>VLOOKUP(A2521,'[6]Lookup Tables'!$A$2:$D$1410,3,FALSE)</f>
        <v>-0.1</v>
      </c>
      <c r="E2521" s="4">
        <f>VLOOKUP(A2521,'[6]Lookup Tables'!$A$2:$D$1410,4,FALSE)</f>
        <v>749750</v>
      </c>
      <c r="F2521" s="6">
        <f t="shared" si="40"/>
        <v>820537.0345824298</v>
      </c>
    </row>
    <row r="2522" spans="1:6" x14ac:dyDescent="0.2">
      <c r="A2522" t="s">
        <v>705</v>
      </c>
      <c r="B2522">
        <v>3.45</v>
      </c>
      <c r="C2522">
        <f>VLOOKUP(A2522,'[6]Lookup Tables'!$A$2:$D$1410,2,FALSE)</f>
        <v>6</v>
      </c>
      <c r="D2522">
        <f>VLOOKUP(A2522,'[6]Lookup Tables'!$A$2:$D$1410,3,FALSE)</f>
        <v>3.5</v>
      </c>
      <c r="E2522" s="4">
        <f>VLOOKUP(A2522,'[6]Lookup Tables'!$A$2:$D$1410,4,FALSE)</f>
        <v>5687500</v>
      </c>
      <c r="F2522" s="6">
        <f t="shared" si="40"/>
        <v>6224480.6724742502</v>
      </c>
    </row>
    <row r="2523" spans="1:6" x14ac:dyDescent="0.2">
      <c r="A2523" t="s">
        <v>801</v>
      </c>
      <c r="B2523">
        <v>6.37</v>
      </c>
      <c r="C2523">
        <f>VLOOKUP(A2523,'[6]Lookup Tables'!$A$2:$D$1410,2,FALSE)</f>
        <v>3</v>
      </c>
      <c r="D2523">
        <f>VLOOKUP(A2523,'[6]Lookup Tables'!$A$2:$D$1410,3,FALSE)</f>
        <v>-0.8</v>
      </c>
      <c r="E2523" s="4">
        <f>VLOOKUP(A2523,'[6]Lookup Tables'!$A$2:$D$1410,4,FALSE)</f>
        <v>504500</v>
      </c>
      <c r="F2523" s="6">
        <f t="shared" si="40"/>
        <v>552131.95591441926</v>
      </c>
    </row>
    <row r="2524" spans="1:6" x14ac:dyDescent="0.2">
      <c r="A2524" t="s">
        <v>706</v>
      </c>
      <c r="B2524">
        <v>3.53</v>
      </c>
      <c r="C2524">
        <f>VLOOKUP(A2524,'[6]Lookup Tables'!$A$2:$D$1410,2,FALSE)</f>
        <v>5</v>
      </c>
      <c r="D2524">
        <f>VLOOKUP(A2524,'[6]Lookup Tables'!$A$2:$D$1410,3,FALSE)</f>
        <v>0.6</v>
      </c>
      <c r="E2524" s="4">
        <f>VLOOKUP(A2524,'[6]Lookup Tables'!$A$2:$D$1410,4,FALSE)</f>
        <v>1600000</v>
      </c>
      <c r="F2524" s="6">
        <f t="shared" si="40"/>
        <v>1751062.6946740749</v>
      </c>
    </row>
    <row r="2525" spans="1:6" x14ac:dyDescent="0.2">
      <c r="A2525" t="s">
        <v>227</v>
      </c>
      <c r="B2525">
        <v>6.3</v>
      </c>
      <c r="C2525" t="str">
        <f>VLOOKUP(A2525,'[6]Lookup Tables'!$A$2:$D$1410,2,FALSE)</f>
        <v>1st</v>
      </c>
      <c r="D2525">
        <f>VLOOKUP(A2525,'[6]Lookup Tables'!$A$2:$D$1410,3,FALSE)</f>
        <v>-1.1000000000000001</v>
      </c>
      <c r="E2525" s="4">
        <f>VLOOKUP(A2525,'[6]Lookup Tables'!$A$2:$D$1410,4,FALSE)</f>
        <v>490000</v>
      </c>
      <c r="F2525" s="6">
        <f t="shared" si="40"/>
        <v>536262.95024393545</v>
      </c>
    </row>
    <row r="2526" spans="1:6" x14ac:dyDescent="0.2">
      <c r="A2526" t="s">
        <v>878</v>
      </c>
      <c r="B2526">
        <v>54</v>
      </c>
      <c r="C2526">
        <f>VLOOKUP(A2526,'[6]Lookup Tables'!$A$2:$D$1410,2,FALSE)</f>
        <v>3</v>
      </c>
      <c r="D2526">
        <f>VLOOKUP(A2526,'[6]Lookup Tables'!$A$2:$D$1410,3,FALSE)</f>
        <v>-0.3</v>
      </c>
      <c r="E2526" s="4">
        <f>VLOOKUP(A2526,'[6]Lookup Tables'!$A$2:$D$1410,4,FALSE)</f>
        <v>2000000</v>
      </c>
      <c r="F2526" s="6">
        <f t="shared" si="40"/>
        <v>2188828.3683425938</v>
      </c>
    </row>
    <row r="2527" spans="1:6" x14ac:dyDescent="0.2">
      <c r="A2527" t="s">
        <v>230</v>
      </c>
      <c r="B2527">
        <v>3.75</v>
      </c>
      <c r="C2527">
        <f>VLOOKUP(A2527,'[6]Lookup Tables'!$A$2:$D$1410,2,FALSE)</f>
        <v>3</v>
      </c>
      <c r="D2527">
        <f>VLOOKUP(A2527,'[6]Lookup Tables'!$A$2:$D$1410,3,FALSE)</f>
        <v>0.8</v>
      </c>
      <c r="E2527" s="4">
        <f>VLOOKUP(A2527,'[6]Lookup Tables'!$A$2:$D$1410,4,FALSE)</f>
        <v>496400</v>
      </c>
      <c r="F2527" s="6">
        <f t="shared" si="40"/>
        <v>543267.20102263184</v>
      </c>
    </row>
    <row r="2528" spans="1:6" x14ac:dyDescent="0.2">
      <c r="A2528" t="s">
        <v>231</v>
      </c>
      <c r="B2528">
        <v>4.53</v>
      </c>
      <c r="C2528">
        <f>VLOOKUP(A2528,'[6]Lookup Tables'!$A$2:$D$1410,2,FALSE)</f>
        <v>8</v>
      </c>
      <c r="D2528">
        <f>VLOOKUP(A2528,'[6]Lookup Tables'!$A$2:$D$1410,3,FALSE)</f>
        <v>-0.5</v>
      </c>
      <c r="E2528" s="4">
        <f>VLOOKUP(A2528,'[6]Lookup Tables'!$A$2:$D$1410,4,FALSE)</f>
        <v>5250000</v>
      </c>
      <c r="F2528" s="6">
        <f t="shared" si="40"/>
        <v>5745674.4668993084</v>
      </c>
    </row>
    <row r="2529" spans="1:6" x14ac:dyDescent="0.2">
      <c r="A2529" t="s">
        <v>879</v>
      </c>
      <c r="B2529">
        <v>5.76</v>
      </c>
      <c r="C2529">
        <f>VLOOKUP(A2529,'[6]Lookup Tables'!$A$2:$D$1410,2,FALSE)</f>
        <v>6</v>
      </c>
      <c r="D2529">
        <f>VLOOKUP(A2529,'[6]Lookup Tables'!$A$2:$D$1410,3,FALSE)</f>
        <v>-0.7</v>
      </c>
      <c r="E2529" s="4">
        <f>VLOOKUP(A2529,'[6]Lookup Tables'!$A$2:$D$1410,4,FALSE)</f>
        <v>3025000</v>
      </c>
      <c r="F2529" s="6">
        <f t="shared" si="40"/>
        <v>3310602.9071181724</v>
      </c>
    </row>
    <row r="2530" spans="1:6" x14ac:dyDescent="0.2">
      <c r="A2530" t="s">
        <v>233</v>
      </c>
      <c r="B2530">
        <v>4.22</v>
      </c>
      <c r="C2530" t="str">
        <f>VLOOKUP(A2530,'[6]Lookup Tables'!$A$2:$D$1410,2,FALSE)</f>
        <v>1st</v>
      </c>
      <c r="D2530">
        <f>VLOOKUP(A2530,'[6]Lookup Tables'!$A$2:$D$1410,3,FALSE)</f>
        <v>0.1</v>
      </c>
      <c r="E2530" s="4">
        <f>VLOOKUP(A2530,'[6]Lookup Tables'!$A$2:$D$1410,4,FALSE)</f>
        <v>490000</v>
      </c>
      <c r="F2530" s="6">
        <f t="shared" si="40"/>
        <v>536262.95024393545</v>
      </c>
    </row>
    <row r="2531" spans="1:6" x14ac:dyDescent="0.2">
      <c r="A2531" t="s">
        <v>234</v>
      </c>
      <c r="B2531">
        <v>4.0199999999999996</v>
      </c>
      <c r="C2531">
        <f>VLOOKUP(A2531,'[6]Lookup Tables'!$A$2:$D$1410,2,FALSE)</f>
        <v>4</v>
      </c>
      <c r="D2531">
        <f>VLOOKUP(A2531,'[6]Lookup Tables'!$A$2:$D$1410,3,FALSE)</f>
        <v>0.2</v>
      </c>
      <c r="E2531" s="4">
        <f>VLOOKUP(A2531,'[6]Lookup Tables'!$A$2:$D$1410,4,FALSE)</f>
        <v>506200</v>
      </c>
      <c r="F2531" s="6">
        <f t="shared" si="40"/>
        <v>553992.46002751042</v>
      </c>
    </row>
    <row r="2532" spans="1:6" x14ac:dyDescent="0.2">
      <c r="A2532" t="s">
        <v>501</v>
      </c>
      <c r="B2532">
        <v>2.4500000000000002</v>
      </c>
      <c r="C2532">
        <f>VLOOKUP(A2532,'[6]Lookup Tables'!$A$2:$D$1410,2,FALSE)</f>
        <v>6</v>
      </c>
      <c r="D2532">
        <f>VLOOKUP(A2532,'[6]Lookup Tables'!$A$2:$D$1410,3,FALSE)</f>
        <v>0.3</v>
      </c>
      <c r="E2532" s="4">
        <f>VLOOKUP(A2532,'[6]Lookup Tables'!$A$2:$D$1410,4,FALSE)</f>
        <v>1500000</v>
      </c>
      <c r="F2532" s="6">
        <f t="shared" si="40"/>
        <v>1641621.276256945</v>
      </c>
    </row>
    <row r="2533" spans="1:6" x14ac:dyDescent="0.2">
      <c r="A2533" t="s">
        <v>237</v>
      </c>
      <c r="B2533">
        <v>3.11</v>
      </c>
      <c r="C2533">
        <f>VLOOKUP(A2533,'[6]Lookup Tables'!$A$2:$D$1410,2,FALSE)</f>
        <v>5</v>
      </c>
      <c r="D2533">
        <f>VLOOKUP(A2533,'[6]Lookup Tables'!$A$2:$D$1410,3,FALSE)</f>
        <v>3</v>
      </c>
      <c r="E2533" s="4">
        <f>VLOOKUP(A2533,'[6]Lookup Tables'!$A$2:$D$1410,4,FALSE)</f>
        <v>2600000</v>
      </c>
      <c r="F2533" s="6">
        <f t="shared" si="40"/>
        <v>2845476.8788453718</v>
      </c>
    </row>
    <row r="2534" spans="1:6" x14ac:dyDescent="0.2">
      <c r="A2534" t="s">
        <v>804</v>
      </c>
      <c r="B2534">
        <v>2.2999999999999998</v>
      </c>
      <c r="C2534">
        <f>VLOOKUP(A2534,'[6]Lookup Tables'!$A$2:$D$1410,2,FALSE)</f>
        <v>3</v>
      </c>
      <c r="D2534">
        <f>VLOOKUP(A2534,'[6]Lookup Tables'!$A$2:$D$1410,3,FALSE)</f>
        <v>0.4</v>
      </c>
      <c r="E2534" s="4">
        <f>VLOOKUP(A2534,'[6]Lookup Tables'!$A$2:$D$1410,4,FALSE)</f>
        <v>494925</v>
      </c>
      <c r="F2534" s="6">
        <f t="shared" si="40"/>
        <v>541652.94010097918</v>
      </c>
    </row>
    <row r="2535" spans="1:6" x14ac:dyDescent="0.2">
      <c r="A2535" t="s">
        <v>238</v>
      </c>
      <c r="B2535">
        <v>1.39</v>
      </c>
      <c r="C2535">
        <f>VLOOKUP(A2535,'[6]Lookup Tables'!$A$2:$D$1410,2,FALSE)</f>
        <v>5</v>
      </c>
      <c r="D2535">
        <f>VLOOKUP(A2535,'[6]Lookup Tables'!$A$2:$D$1410,3,FALSE)</f>
        <v>2.1</v>
      </c>
      <c r="E2535" s="4">
        <f>VLOOKUP(A2535,'[6]Lookup Tables'!$A$2:$D$1410,4,FALSE)</f>
        <v>521000</v>
      </c>
      <c r="F2535" s="6">
        <f t="shared" si="40"/>
        <v>570189.78995324566</v>
      </c>
    </row>
    <row r="2536" spans="1:6" x14ac:dyDescent="0.2">
      <c r="A2536" t="s">
        <v>880</v>
      </c>
      <c r="B2536">
        <v>5.36</v>
      </c>
      <c r="C2536">
        <f>VLOOKUP(A2536,'[6]Lookup Tables'!$A$2:$D$1410,2,FALSE)</f>
        <v>7</v>
      </c>
      <c r="D2536">
        <f>VLOOKUP(A2536,'[6]Lookup Tables'!$A$2:$D$1410,3,FALSE)</f>
        <v>-0.8</v>
      </c>
      <c r="E2536" s="4">
        <f>VLOOKUP(A2536,'[6]Lookup Tables'!$A$2:$D$1410,4,FALSE)</f>
        <v>532000</v>
      </c>
      <c r="F2536" s="6">
        <f t="shared" si="40"/>
        <v>582228.3459791299</v>
      </c>
    </row>
    <row r="2537" spans="1:6" x14ac:dyDescent="0.2">
      <c r="A2537" t="s">
        <v>881</v>
      </c>
      <c r="B2537">
        <v>4.22</v>
      </c>
      <c r="C2537">
        <f>VLOOKUP(A2537,'[6]Lookup Tables'!$A$2:$D$1410,2,FALSE)</f>
        <v>6</v>
      </c>
      <c r="D2537">
        <f>VLOOKUP(A2537,'[6]Lookup Tables'!$A$2:$D$1410,3,FALSE)</f>
        <v>-0.1</v>
      </c>
      <c r="E2537" s="4">
        <f>VLOOKUP(A2537,'[6]Lookup Tables'!$A$2:$D$1410,4,FALSE)</f>
        <v>1800000</v>
      </c>
      <c r="F2537" s="6">
        <f t="shared" si="40"/>
        <v>1969945.5315083342</v>
      </c>
    </row>
    <row r="2538" spans="1:6" x14ac:dyDescent="0.2">
      <c r="A2538" t="s">
        <v>503</v>
      </c>
      <c r="B2538">
        <v>3.55</v>
      </c>
      <c r="C2538">
        <f>VLOOKUP(A2538,'[6]Lookup Tables'!$A$2:$D$1410,2,FALSE)</f>
        <v>3</v>
      </c>
      <c r="D2538">
        <f>VLOOKUP(A2538,'[6]Lookup Tables'!$A$2:$D$1410,3,FALSE)</f>
        <v>1.4</v>
      </c>
      <c r="E2538" s="4">
        <f>VLOOKUP(A2538,'[6]Lookup Tables'!$A$2:$D$1410,4,FALSE)</f>
        <v>500500</v>
      </c>
      <c r="F2538" s="6">
        <f t="shared" si="40"/>
        <v>547754.29917773395</v>
      </c>
    </row>
    <row r="2539" spans="1:6" x14ac:dyDescent="0.2">
      <c r="A2539" t="s">
        <v>242</v>
      </c>
      <c r="B2539">
        <v>2.64</v>
      </c>
      <c r="C2539">
        <f>VLOOKUP(A2539,'[6]Lookup Tables'!$A$2:$D$1410,2,FALSE)</f>
        <v>8</v>
      </c>
      <c r="D2539">
        <f>VLOOKUP(A2539,'[6]Lookup Tables'!$A$2:$D$1410,3,FALSE)</f>
        <v>0.4</v>
      </c>
      <c r="E2539" s="4">
        <f>VLOOKUP(A2539,'[6]Lookup Tables'!$A$2:$D$1410,4,FALSE)</f>
        <v>1475000</v>
      </c>
      <c r="F2539" s="6">
        <f t="shared" ref="F2539:F2602" si="41">E2539*1.019*1.021*1.021*1.007*1.008*1.015</f>
        <v>1614260.9216526628</v>
      </c>
    </row>
    <row r="2540" spans="1:6" x14ac:dyDescent="0.2">
      <c r="A2540" t="s">
        <v>243</v>
      </c>
      <c r="B2540">
        <v>3.06</v>
      </c>
      <c r="C2540">
        <f>VLOOKUP(A2540,'[6]Lookup Tables'!$A$2:$D$1410,2,FALSE)</f>
        <v>2</v>
      </c>
      <c r="D2540">
        <f>VLOOKUP(A2540,'[6]Lookup Tables'!$A$2:$D$1410,3,FALSE)</f>
        <v>3.4</v>
      </c>
      <c r="E2540" s="4">
        <f>VLOOKUP(A2540,'[6]Lookup Tables'!$A$2:$D$1410,4,FALSE)</f>
        <v>490000</v>
      </c>
      <c r="F2540" s="6">
        <f t="shared" si="41"/>
        <v>536262.95024393545</v>
      </c>
    </row>
    <row r="2541" spans="1:6" x14ac:dyDescent="0.2">
      <c r="A2541" t="s">
        <v>504</v>
      </c>
      <c r="B2541">
        <v>4.1399999999999997</v>
      </c>
      <c r="C2541">
        <f>VLOOKUP(A2541,'[6]Lookup Tables'!$A$2:$D$1410,2,FALSE)</f>
        <v>3</v>
      </c>
      <c r="D2541">
        <f>VLOOKUP(A2541,'[6]Lookup Tables'!$A$2:$D$1410,3,FALSE)</f>
        <v>0.8</v>
      </c>
      <c r="E2541" s="4">
        <f>VLOOKUP(A2541,'[6]Lookup Tables'!$A$2:$D$1410,4,FALSE)</f>
        <v>495000</v>
      </c>
      <c r="F2541" s="6">
        <f t="shared" si="41"/>
        <v>541735.02116479189</v>
      </c>
    </row>
    <row r="2542" spans="1:6" x14ac:dyDescent="0.2">
      <c r="A2542" t="s">
        <v>246</v>
      </c>
      <c r="B2542">
        <v>3.21</v>
      </c>
      <c r="C2542">
        <f>VLOOKUP(A2542,'[6]Lookup Tables'!$A$2:$D$1410,2,FALSE)</f>
        <v>4</v>
      </c>
      <c r="D2542">
        <f>VLOOKUP(A2542,'[6]Lookup Tables'!$A$2:$D$1410,3,FALSE)</f>
        <v>3.1</v>
      </c>
      <c r="E2542" s="4">
        <f>VLOOKUP(A2542,'[6]Lookup Tables'!$A$2:$D$1410,4,FALSE)</f>
        <v>505000</v>
      </c>
      <c r="F2542" s="6">
        <f t="shared" si="41"/>
        <v>552679.16300650488</v>
      </c>
    </row>
    <row r="2543" spans="1:6" x14ac:dyDescent="0.2">
      <c r="A2543" t="s">
        <v>251</v>
      </c>
      <c r="B2543">
        <v>3.29</v>
      </c>
      <c r="C2543">
        <f>VLOOKUP(A2543,'[6]Lookup Tables'!$A$2:$D$1410,2,FALSE)</f>
        <v>3</v>
      </c>
      <c r="D2543">
        <f>VLOOKUP(A2543,'[6]Lookup Tables'!$A$2:$D$1410,3,FALSE)</f>
        <v>2.5</v>
      </c>
      <c r="E2543" s="4">
        <f>VLOOKUP(A2543,'[6]Lookup Tables'!$A$2:$D$1410,4,FALSE)</f>
        <v>1000000</v>
      </c>
      <c r="F2543" s="6">
        <f t="shared" si="41"/>
        <v>1094414.1841712969</v>
      </c>
    </row>
    <row r="2544" spans="1:6" x14ac:dyDescent="0.2">
      <c r="A2544" t="s">
        <v>609</v>
      </c>
      <c r="B2544">
        <v>4.62</v>
      </c>
      <c r="C2544">
        <f>VLOOKUP(A2544,'[6]Lookup Tables'!$A$2:$D$1410,2,FALSE)</f>
        <v>7</v>
      </c>
      <c r="D2544">
        <f>VLOOKUP(A2544,'[6]Lookup Tables'!$A$2:$D$1410,3,FALSE)</f>
        <v>-0.1</v>
      </c>
      <c r="E2544" s="4">
        <f>VLOOKUP(A2544,'[6]Lookup Tables'!$A$2:$D$1410,4,FALSE)</f>
        <v>1487500</v>
      </c>
      <c r="F2544" s="6">
        <f t="shared" si="41"/>
        <v>1627941.0989548038</v>
      </c>
    </row>
    <row r="2545" spans="1:6" x14ac:dyDescent="0.2">
      <c r="A2545" t="s">
        <v>254</v>
      </c>
      <c r="B2545">
        <v>5.63</v>
      </c>
      <c r="C2545">
        <f>VLOOKUP(A2545,'[6]Lookup Tables'!$A$2:$D$1410,2,FALSE)</f>
        <v>7</v>
      </c>
      <c r="D2545">
        <f>VLOOKUP(A2545,'[6]Lookup Tables'!$A$2:$D$1410,3,FALSE)</f>
        <v>-0.5</v>
      </c>
      <c r="E2545" s="4">
        <f>VLOOKUP(A2545,'[6]Lookup Tables'!$A$2:$D$1410,4,FALSE)</f>
        <v>8000000</v>
      </c>
      <c r="F2545" s="6">
        <f t="shared" si="41"/>
        <v>8755313.4733703751</v>
      </c>
    </row>
    <row r="2546" spans="1:6" x14ac:dyDescent="0.2">
      <c r="A2546" t="s">
        <v>882</v>
      </c>
      <c r="B2546">
        <v>5.34</v>
      </c>
      <c r="C2546">
        <f>VLOOKUP(A2546,'[6]Lookup Tables'!$A$2:$D$1410,2,FALSE)</f>
        <v>5</v>
      </c>
      <c r="D2546">
        <f>VLOOKUP(A2546,'[6]Lookup Tables'!$A$2:$D$1410,3,FALSE)</f>
        <v>-0.4</v>
      </c>
      <c r="E2546" s="4">
        <f>VLOOKUP(A2546,'[6]Lookup Tables'!$A$2:$D$1410,4,FALSE)</f>
        <v>504500</v>
      </c>
      <c r="F2546" s="6">
        <f t="shared" si="41"/>
        <v>552131.95591441926</v>
      </c>
    </row>
    <row r="2547" spans="1:6" x14ac:dyDescent="0.2">
      <c r="A2547" t="s">
        <v>255</v>
      </c>
      <c r="B2547">
        <v>3.26</v>
      </c>
      <c r="C2547">
        <f>VLOOKUP(A2547,'[6]Lookup Tables'!$A$2:$D$1410,2,FALSE)</f>
        <v>6</v>
      </c>
      <c r="D2547">
        <f>VLOOKUP(A2547,'[6]Lookup Tables'!$A$2:$D$1410,3,FALSE)</f>
        <v>0.5</v>
      </c>
      <c r="E2547" s="4">
        <f>VLOOKUP(A2547,'[6]Lookup Tables'!$A$2:$D$1410,4,FALSE)</f>
        <v>2000000</v>
      </c>
      <c r="F2547" s="6">
        <f t="shared" si="41"/>
        <v>2188828.3683425938</v>
      </c>
    </row>
    <row r="2548" spans="1:6" x14ac:dyDescent="0.2">
      <c r="A2548" t="s">
        <v>805</v>
      </c>
      <c r="B2548">
        <v>2.78</v>
      </c>
      <c r="C2548">
        <f>VLOOKUP(A2548,'[6]Lookup Tables'!$A$2:$D$1410,2,FALSE)</f>
        <v>8</v>
      </c>
      <c r="D2548">
        <f>VLOOKUP(A2548,'[6]Lookup Tables'!$A$2:$D$1410,3,FALSE)</f>
        <v>1.6</v>
      </c>
      <c r="E2548" s="4">
        <f>VLOOKUP(A2548,'[6]Lookup Tables'!$A$2:$D$1410,4,FALSE)</f>
        <v>3200000</v>
      </c>
      <c r="F2548" s="6">
        <f t="shared" si="41"/>
        <v>3502125.3893481498</v>
      </c>
    </row>
    <row r="2549" spans="1:6" x14ac:dyDescent="0.2">
      <c r="A2549" t="s">
        <v>883</v>
      </c>
      <c r="B2549">
        <v>8.02</v>
      </c>
      <c r="C2549">
        <f>VLOOKUP(A2549,'[6]Lookup Tables'!$A$2:$D$1410,2,FALSE)</f>
        <v>12</v>
      </c>
      <c r="D2549">
        <f>VLOOKUP(A2549,'[6]Lookup Tables'!$A$2:$D$1410,3,FALSE)</f>
        <v>-0.6</v>
      </c>
      <c r="E2549" s="4">
        <f>VLOOKUP(A2549,'[6]Lookup Tables'!$A$2:$D$1410,4,FALSE)</f>
        <v>7000000</v>
      </c>
      <c r="F2549" s="6">
        <f t="shared" si="41"/>
        <v>7660899.2891990775</v>
      </c>
    </row>
    <row r="2550" spans="1:6" x14ac:dyDescent="0.2">
      <c r="A2550" t="s">
        <v>806</v>
      </c>
      <c r="B2550">
        <v>1.39</v>
      </c>
      <c r="C2550">
        <f>VLOOKUP(A2550,'[6]Lookup Tables'!$A$2:$D$1410,2,FALSE)</f>
        <v>13</v>
      </c>
      <c r="D2550">
        <f>VLOOKUP(A2550,'[6]Lookup Tables'!$A$2:$D$1410,3,FALSE)</f>
        <v>3.2</v>
      </c>
      <c r="E2550" s="4">
        <f>VLOOKUP(A2550,'[6]Lookup Tables'!$A$2:$D$1410,4,FALSE)</f>
        <v>7000000</v>
      </c>
      <c r="F2550" s="6">
        <f t="shared" si="41"/>
        <v>7660899.2891990775</v>
      </c>
    </row>
    <row r="2551" spans="1:6" x14ac:dyDescent="0.2">
      <c r="A2551" t="s">
        <v>259</v>
      </c>
      <c r="B2551">
        <v>3.35</v>
      </c>
      <c r="C2551">
        <f>VLOOKUP(A2551,'[6]Lookup Tables'!$A$2:$D$1410,2,FALSE)</f>
        <v>7</v>
      </c>
      <c r="D2551">
        <f>VLOOKUP(A2551,'[6]Lookup Tables'!$A$2:$D$1410,3,FALSE)</f>
        <v>0.5</v>
      </c>
      <c r="E2551" s="4">
        <f>VLOOKUP(A2551,'[6]Lookup Tables'!$A$2:$D$1410,4,FALSE)</f>
        <v>975000</v>
      </c>
      <c r="F2551" s="6">
        <f t="shared" si="41"/>
        <v>1067053.8295670145</v>
      </c>
    </row>
    <row r="2552" spans="1:6" x14ac:dyDescent="0.2">
      <c r="A2552" t="s">
        <v>262</v>
      </c>
      <c r="B2552">
        <v>5.14</v>
      </c>
      <c r="C2552">
        <f>VLOOKUP(A2552,'[6]Lookup Tables'!$A$2:$D$1410,2,FALSE)</f>
        <v>3</v>
      </c>
      <c r="D2552">
        <f>VLOOKUP(A2552,'[6]Lookup Tables'!$A$2:$D$1410,3,FALSE)</f>
        <v>0.5</v>
      </c>
      <c r="E2552" s="4">
        <f>VLOOKUP(A2552,'[6]Lookup Tables'!$A$2:$D$1410,4,FALSE)</f>
        <v>491000</v>
      </c>
      <c r="F2552" s="6">
        <f t="shared" si="41"/>
        <v>537357.36442810681</v>
      </c>
    </row>
    <row r="2553" spans="1:6" x14ac:dyDescent="0.2">
      <c r="A2553" t="s">
        <v>615</v>
      </c>
      <c r="B2553">
        <v>3.71</v>
      </c>
      <c r="C2553">
        <f>VLOOKUP(A2553,'[6]Lookup Tables'!$A$2:$D$1410,2,FALSE)</f>
        <v>6</v>
      </c>
      <c r="D2553">
        <f>VLOOKUP(A2553,'[6]Lookup Tables'!$A$2:$D$1410,3,FALSE)</f>
        <v>1.2</v>
      </c>
      <c r="E2553" s="4">
        <f>VLOOKUP(A2553,'[6]Lookup Tables'!$A$2:$D$1410,4,FALSE)</f>
        <v>3000000</v>
      </c>
      <c r="F2553" s="6">
        <f t="shared" si="41"/>
        <v>3283242.55251389</v>
      </c>
    </row>
    <row r="2554" spans="1:6" x14ac:dyDescent="0.2">
      <c r="A2554" t="s">
        <v>264</v>
      </c>
      <c r="B2554">
        <v>4.18</v>
      </c>
      <c r="C2554">
        <f>VLOOKUP(A2554,'[6]Lookup Tables'!$A$2:$D$1410,2,FALSE)</f>
        <v>5</v>
      </c>
      <c r="D2554">
        <f>VLOOKUP(A2554,'[6]Lookup Tables'!$A$2:$D$1410,3,FALSE)</f>
        <v>0.2</v>
      </c>
      <c r="E2554" s="4">
        <f>VLOOKUP(A2554,'[6]Lookup Tables'!$A$2:$D$1410,4,FALSE)</f>
        <v>3000000</v>
      </c>
      <c r="F2554" s="6">
        <f t="shared" si="41"/>
        <v>3283242.55251389</v>
      </c>
    </row>
    <row r="2555" spans="1:6" x14ac:dyDescent="0.2">
      <c r="A2555" t="s">
        <v>264</v>
      </c>
      <c r="B2555">
        <v>3.93</v>
      </c>
      <c r="C2555">
        <f>VLOOKUP(A2555,'[6]Lookup Tables'!$A$2:$D$1410,2,FALSE)</f>
        <v>5</v>
      </c>
      <c r="D2555">
        <f>VLOOKUP(A2555,'[6]Lookup Tables'!$A$2:$D$1410,3,FALSE)</f>
        <v>0.2</v>
      </c>
      <c r="E2555" s="4">
        <f>VLOOKUP(A2555,'[6]Lookup Tables'!$A$2:$D$1410,4,FALSE)</f>
        <v>3000000</v>
      </c>
      <c r="F2555" s="6">
        <f t="shared" si="41"/>
        <v>3283242.55251389</v>
      </c>
    </row>
    <row r="2556" spans="1:6" x14ac:dyDescent="0.2">
      <c r="A2556" t="s">
        <v>264</v>
      </c>
      <c r="B2556">
        <v>4.8</v>
      </c>
      <c r="C2556">
        <f>VLOOKUP(A2556,'[6]Lookup Tables'!$A$2:$D$1410,2,FALSE)</f>
        <v>5</v>
      </c>
      <c r="D2556">
        <f>VLOOKUP(A2556,'[6]Lookup Tables'!$A$2:$D$1410,3,FALSE)</f>
        <v>0.2</v>
      </c>
      <c r="E2556" s="4">
        <f>VLOOKUP(A2556,'[6]Lookup Tables'!$A$2:$D$1410,4,FALSE)</f>
        <v>3000000</v>
      </c>
      <c r="F2556" s="6">
        <f t="shared" si="41"/>
        <v>3283242.55251389</v>
      </c>
    </row>
    <row r="2557" spans="1:6" x14ac:dyDescent="0.2">
      <c r="A2557" t="s">
        <v>266</v>
      </c>
      <c r="B2557">
        <v>3.1</v>
      </c>
      <c r="C2557">
        <f>VLOOKUP(A2557,'[6]Lookup Tables'!$A$2:$D$1410,2,FALSE)</f>
        <v>4</v>
      </c>
      <c r="D2557">
        <f>VLOOKUP(A2557,'[6]Lookup Tables'!$A$2:$D$1410,3,FALSE)</f>
        <v>3.3</v>
      </c>
      <c r="E2557" s="4">
        <f>VLOOKUP(A2557,'[6]Lookup Tables'!$A$2:$D$1410,4,FALSE)</f>
        <v>575600</v>
      </c>
      <c r="F2557" s="6">
        <f t="shared" si="41"/>
        <v>629944.80440899846</v>
      </c>
    </row>
    <row r="2558" spans="1:6" x14ac:dyDescent="0.2">
      <c r="A2558" t="s">
        <v>511</v>
      </c>
      <c r="B2558">
        <v>2.1800000000000002</v>
      </c>
      <c r="C2558">
        <f>VLOOKUP(A2558,'[6]Lookup Tables'!$A$2:$D$1410,2,FALSE)</f>
        <v>6</v>
      </c>
      <c r="D2558">
        <f>VLOOKUP(A2558,'[6]Lookup Tables'!$A$2:$D$1410,3,FALSE)</f>
        <v>1.9</v>
      </c>
      <c r="E2558" s="4">
        <f>VLOOKUP(A2558,'[6]Lookup Tables'!$A$2:$D$1410,4,FALSE)</f>
        <v>2200000</v>
      </c>
      <c r="F2558" s="6">
        <f t="shared" si="41"/>
        <v>2407711.2051768531</v>
      </c>
    </row>
    <row r="2559" spans="1:6" x14ac:dyDescent="0.2">
      <c r="A2559" t="s">
        <v>512</v>
      </c>
      <c r="B2559">
        <v>2.5</v>
      </c>
      <c r="C2559">
        <f>VLOOKUP(A2559,'[6]Lookup Tables'!$A$2:$D$1410,2,FALSE)</f>
        <v>8</v>
      </c>
      <c r="D2559">
        <f>VLOOKUP(A2559,'[6]Lookup Tables'!$A$2:$D$1410,3,FALSE)</f>
        <v>0.4</v>
      </c>
      <c r="E2559" s="4">
        <f>VLOOKUP(A2559,'[6]Lookup Tables'!$A$2:$D$1410,4,FALSE)</f>
        <v>4320000</v>
      </c>
      <c r="F2559" s="6">
        <f t="shared" si="41"/>
        <v>4727869.2756200032</v>
      </c>
    </row>
    <row r="2560" spans="1:6" x14ac:dyDescent="0.2">
      <c r="A2560" t="s">
        <v>270</v>
      </c>
      <c r="B2560">
        <v>3.11</v>
      </c>
      <c r="C2560">
        <f>VLOOKUP(A2560,'[6]Lookup Tables'!$A$2:$D$1410,2,FALSE)</f>
        <v>4</v>
      </c>
      <c r="D2560">
        <f>VLOOKUP(A2560,'[6]Lookup Tables'!$A$2:$D$1410,3,FALSE)</f>
        <v>2.1</v>
      </c>
      <c r="E2560" s="4">
        <f>VLOOKUP(A2560,'[6]Lookup Tables'!$A$2:$D$1410,4,FALSE)</f>
        <v>506600</v>
      </c>
      <c r="F2560" s="6">
        <f t="shared" si="41"/>
        <v>554430.22570117901</v>
      </c>
    </row>
    <row r="2561" spans="1:6" x14ac:dyDescent="0.2">
      <c r="A2561" t="s">
        <v>884</v>
      </c>
      <c r="B2561">
        <v>3.86</v>
      </c>
      <c r="C2561">
        <f>VLOOKUP(A2561,'[6]Lookup Tables'!$A$2:$D$1410,2,FALSE)</f>
        <v>20</v>
      </c>
      <c r="D2561">
        <f>VLOOKUP(A2561,'[6]Lookup Tables'!$A$2:$D$1410,3,FALSE)</f>
        <v>0.2</v>
      </c>
      <c r="E2561" s="4">
        <f>VLOOKUP(A2561,'[6]Lookup Tables'!$A$2:$D$1410,4,FALSE)</f>
        <v>3000000</v>
      </c>
      <c r="F2561" s="6">
        <f t="shared" si="41"/>
        <v>3283242.55251389</v>
      </c>
    </row>
    <row r="2562" spans="1:6" x14ac:dyDescent="0.2">
      <c r="A2562" t="s">
        <v>885</v>
      </c>
      <c r="B2562">
        <v>9.3699999999999992</v>
      </c>
      <c r="C2562">
        <f>VLOOKUP(A2562,'[6]Lookup Tables'!$A$2:$D$1410,2,FALSE)</f>
        <v>2</v>
      </c>
      <c r="D2562">
        <f>VLOOKUP(A2562,'[6]Lookup Tables'!$A$2:$D$1410,3,FALSE)</f>
        <v>-0.8</v>
      </c>
      <c r="E2562" s="4">
        <f>VLOOKUP(A2562,'[6]Lookup Tables'!$A$2:$D$1410,4,FALSE)</f>
        <v>492000</v>
      </c>
      <c r="F2562" s="6">
        <f t="shared" si="41"/>
        <v>538451.77861227805</v>
      </c>
    </row>
    <row r="2563" spans="1:6" x14ac:dyDescent="0.2">
      <c r="A2563" t="s">
        <v>807</v>
      </c>
      <c r="B2563">
        <v>4.09</v>
      </c>
      <c r="C2563">
        <f>VLOOKUP(A2563,'[6]Lookup Tables'!$A$2:$D$1410,2,FALSE)</f>
        <v>4</v>
      </c>
      <c r="D2563">
        <f>VLOOKUP(A2563,'[6]Lookup Tables'!$A$2:$D$1410,3,FALSE)</f>
        <v>0</v>
      </c>
      <c r="E2563" s="4">
        <f>VLOOKUP(A2563,'[6]Lookup Tables'!$A$2:$D$1410,4,FALSE)</f>
        <v>950000</v>
      </c>
      <c r="F2563" s="6">
        <f t="shared" si="41"/>
        <v>1039693.4749627318</v>
      </c>
    </row>
    <row r="2564" spans="1:6" x14ac:dyDescent="0.2">
      <c r="A2564" t="s">
        <v>886</v>
      </c>
      <c r="B2564">
        <v>4.2300000000000004</v>
      </c>
      <c r="C2564" t="str">
        <f>VLOOKUP(A2564,'[6]Lookup Tables'!$A$2:$D$1410,2,FALSE)</f>
        <v>1st</v>
      </c>
      <c r="D2564">
        <f>VLOOKUP(A2564,'[6]Lookup Tables'!$A$2:$D$1410,3,FALSE)</f>
        <v>-0.3</v>
      </c>
      <c r="E2564" s="4">
        <f>VLOOKUP(A2564,'[6]Lookup Tables'!$A$2:$D$1410,4,FALSE)</f>
        <v>490000</v>
      </c>
      <c r="F2564" s="6">
        <f t="shared" si="41"/>
        <v>536262.95024393545</v>
      </c>
    </row>
    <row r="2565" spans="1:6" x14ac:dyDescent="0.2">
      <c r="A2565" t="s">
        <v>277</v>
      </c>
      <c r="B2565">
        <v>2.64</v>
      </c>
      <c r="C2565">
        <f>VLOOKUP(A2565,'[6]Lookup Tables'!$A$2:$D$1410,2,FALSE)</f>
        <v>3</v>
      </c>
      <c r="D2565">
        <f>VLOOKUP(A2565,'[6]Lookup Tables'!$A$2:$D$1410,3,FALSE)</f>
        <v>2.2999999999999998</v>
      </c>
      <c r="E2565" s="4">
        <f>VLOOKUP(A2565,'[6]Lookup Tables'!$A$2:$D$1410,4,FALSE)</f>
        <v>491000</v>
      </c>
      <c r="F2565" s="6">
        <f t="shared" si="41"/>
        <v>537357.36442810681</v>
      </c>
    </row>
    <row r="2566" spans="1:6" x14ac:dyDescent="0.2">
      <c r="A2566" t="s">
        <v>887</v>
      </c>
      <c r="B2566">
        <v>4.33</v>
      </c>
      <c r="C2566">
        <f>VLOOKUP(A2566,'[6]Lookup Tables'!$A$2:$D$1410,2,FALSE)</f>
        <v>5</v>
      </c>
      <c r="D2566">
        <f>VLOOKUP(A2566,'[6]Lookup Tables'!$A$2:$D$1410,3,FALSE)</f>
        <v>0.6</v>
      </c>
      <c r="E2566" s="4">
        <f>VLOOKUP(A2566,'[6]Lookup Tables'!$A$2:$D$1410,4,FALSE)</f>
        <v>675000</v>
      </c>
      <c r="F2566" s="6">
        <f t="shared" si="41"/>
        <v>738729.57431562524</v>
      </c>
    </row>
    <row r="2567" spans="1:6" x14ac:dyDescent="0.2">
      <c r="A2567" t="s">
        <v>619</v>
      </c>
      <c r="B2567">
        <v>2.92</v>
      </c>
      <c r="C2567">
        <f>VLOOKUP(A2567,'[6]Lookup Tables'!$A$2:$D$1410,2,FALSE)</f>
        <v>9</v>
      </c>
      <c r="D2567">
        <f>VLOOKUP(A2567,'[6]Lookup Tables'!$A$2:$D$1410,3,FALSE)</f>
        <v>1.3</v>
      </c>
      <c r="E2567" s="4">
        <f>VLOOKUP(A2567,'[6]Lookup Tables'!$A$2:$D$1410,4,FALSE)</f>
        <v>13000000</v>
      </c>
      <c r="F2567" s="6">
        <f t="shared" si="41"/>
        <v>14227384.394226857</v>
      </c>
    </row>
    <row r="2568" spans="1:6" x14ac:dyDescent="0.2">
      <c r="A2568" t="s">
        <v>888</v>
      </c>
      <c r="B2568">
        <v>3.97</v>
      </c>
      <c r="C2568">
        <f>VLOOKUP(A2568,'[6]Lookup Tables'!$A$2:$D$1410,2,FALSE)</f>
        <v>3</v>
      </c>
      <c r="D2568">
        <f>VLOOKUP(A2568,'[6]Lookup Tables'!$A$2:$D$1410,3,FALSE)</f>
        <v>2.2999999999999998</v>
      </c>
      <c r="E2568" s="4">
        <f>VLOOKUP(A2568,'[6]Lookup Tables'!$A$2:$D$1410,4,FALSE)</f>
        <v>495000</v>
      </c>
      <c r="F2568" s="6">
        <f t="shared" si="41"/>
        <v>541735.02116479189</v>
      </c>
    </row>
    <row r="2569" spans="1:6" x14ac:dyDescent="0.2">
      <c r="A2569" t="s">
        <v>711</v>
      </c>
      <c r="B2569">
        <v>2.16</v>
      </c>
      <c r="C2569">
        <f>VLOOKUP(A2569,'[6]Lookup Tables'!$A$2:$D$1410,2,FALSE)</f>
        <v>6</v>
      </c>
      <c r="D2569">
        <f>VLOOKUP(A2569,'[6]Lookup Tables'!$A$2:$D$1410,3,FALSE)</f>
        <v>0.8</v>
      </c>
      <c r="E2569" s="4">
        <f>VLOOKUP(A2569,'[6]Lookup Tables'!$A$2:$D$1410,4,FALSE)</f>
        <v>1700000</v>
      </c>
      <c r="F2569" s="6">
        <f t="shared" si="41"/>
        <v>1860504.1130912045</v>
      </c>
    </row>
    <row r="2570" spans="1:6" x14ac:dyDescent="0.2">
      <c r="A2570" t="s">
        <v>712</v>
      </c>
      <c r="B2570">
        <v>3.33</v>
      </c>
      <c r="C2570">
        <f>VLOOKUP(A2570,'[6]Lookup Tables'!$A$2:$D$1410,2,FALSE)</f>
        <v>6</v>
      </c>
      <c r="D2570">
        <f>VLOOKUP(A2570,'[6]Lookup Tables'!$A$2:$D$1410,3,FALSE)</f>
        <v>0.6</v>
      </c>
      <c r="E2570" s="4">
        <f>VLOOKUP(A2570,'[6]Lookup Tables'!$A$2:$D$1410,4,FALSE)</f>
        <v>1000000</v>
      </c>
      <c r="F2570" s="6">
        <f t="shared" si="41"/>
        <v>1094414.1841712969</v>
      </c>
    </row>
    <row r="2571" spans="1:6" x14ac:dyDescent="0.2">
      <c r="A2571" t="s">
        <v>889</v>
      </c>
      <c r="B2571">
        <v>3.7</v>
      </c>
      <c r="C2571">
        <f>VLOOKUP(A2571,'[6]Lookup Tables'!$A$2:$D$1410,2,FALSE)</f>
        <v>5</v>
      </c>
      <c r="D2571">
        <f>VLOOKUP(A2571,'[6]Lookup Tables'!$A$2:$D$1410,3,FALSE)</f>
        <v>0.4</v>
      </c>
      <c r="E2571" s="4">
        <f>VLOOKUP(A2571,'[6]Lookup Tables'!$A$2:$D$1410,4,FALSE)</f>
        <v>815000</v>
      </c>
      <c r="F2571" s="6">
        <f t="shared" si="41"/>
        <v>891947.56009960687</v>
      </c>
    </row>
    <row r="2572" spans="1:6" x14ac:dyDescent="0.2">
      <c r="A2572" t="s">
        <v>281</v>
      </c>
      <c r="B2572">
        <v>5.18</v>
      </c>
      <c r="C2572">
        <f>VLOOKUP(A2572,'[6]Lookup Tables'!$A$2:$D$1410,2,FALSE)</f>
        <v>2</v>
      </c>
      <c r="D2572">
        <f>VLOOKUP(A2572,'[6]Lookup Tables'!$A$2:$D$1410,3,FALSE)</f>
        <v>0</v>
      </c>
      <c r="E2572" s="4">
        <f>VLOOKUP(A2572,'[6]Lookup Tables'!$A$2:$D$1410,4,FALSE)</f>
        <v>490000</v>
      </c>
      <c r="F2572" s="6">
        <f t="shared" si="41"/>
        <v>536262.95024393545</v>
      </c>
    </row>
    <row r="2573" spans="1:6" x14ac:dyDescent="0.2">
      <c r="A2573" t="s">
        <v>620</v>
      </c>
      <c r="B2573">
        <v>4.17</v>
      </c>
      <c r="C2573">
        <f>VLOOKUP(A2573,'[6]Lookup Tables'!$A$2:$D$1410,2,FALSE)</f>
        <v>12</v>
      </c>
      <c r="D2573">
        <f>VLOOKUP(A2573,'[6]Lookup Tables'!$A$2:$D$1410,3,FALSE)</f>
        <v>0.6</v>
      </c>
      <c r="E2573" s="4">
        <f>VLOOKUP(A2573,'[6]Lookup Tables'!$A$2:$D$1410,4,FALSE)</f>
        <v>14500000</v>
      </c>
      <c r="F2573" s="6">
        <f t="shared" si="41"/>
        <v>15869005.670483803</v>
      </c>
    </row>
    <row r="2574" spans="1:6" x14ac:dyDescent="0.2">
      <c r="A2574" t="s">
        <v>620</v>
      </c>
      <c r="B2574">
        <v>4.28</v>
      </c>
      <c r="C2574">
        <f>VLOOKUP(A2574,'[6]Lookup Tables'!$A$2:$D$1410,2,FALSE)</f>
        <v>12</v>
      </c>
      <c r="D2574">
        <f>VLOOKUP(A2574,'[6]Lookup Tables'!$A$2:$D$1410,3,FALSE)</f>
        <v>0.6</v>
      </c>
      <c r="E2574" s="4">
        <f>VLOOKUP(A2574,'[6]Lookup Tables'!$A$2:$D$1410,4,FALSE)</f>
        <v>14500000</v>
      </c>
      <c r="F2574" s="6">
        <f t="shared" si="41"/>
        <v>15869005.670483803</v>
      </c>
    </row>
    <row r="2575" spans="1:6" x14ac:dyDescent="0.2">
      <c r="A2575" t="s">
        <v>620</v>
      </c>
      <c r="B2575">
        <v>4.04</v>
      </c>
      <c r="C2575">
        <f>VLOOKUP(A2575,'[6]Lookup Tables'!$A$2:$D$1410,2,FALSE)</f>
        <v>12</v>
      </c>
      <c r="D2575">
        <f>VLOOKUP(A2575,'[6]Lookup Tables'!$A$2:$D$1410,3,FALSE)</f>
        <v>0.6</v>
      </c>
      <c r="E2575" s="4">
        <f>VLOOKUP(A2575,'[6]Lookup Tables'!$A$2:$D$1410,4,FALSE)</f>
        <v>14500000</v>
      </c>
      <c r="F2575" s="6">
        <f t="shared" si="41"/>
        <v>15869005.670483803</v>
      </c>
    </row>
    <row r="2576" spans="1:6" x14ac:dyDescent="0.2">
      <c r="A2576" t="s">
        <v>515</v>
      </c>
      <c r="B2576">
        <v>5.19</v>
      </c>
      <c r="C2576">
        <f>VLOOKUP(A2576,'[6]Lookup Tables'!$A$2:$D$1410,2,FALSE)</f>
        <v>8</v>
      </c>
      <c r="D2576">
        <f>VLOOKUP(A2576,'[6]Lookup Tables'!$A$2:$D$1410,3,FALSE)</f>
        <v>0.2</v>
      </c>
      <c r="E2576" s="4">
        <f>VLOOKUP(A2576,'[6]Lookup Tables'!$A$2:$D$1410,4,FALSE)</f>
        <v>4000000</v>
      </c>
      <c r="F2576" s="6">
        <f t="shared" si="41"/>
        <v>4377656.7366851876</v>
      </c>
    </row>
    <row r="2577" spans="1:6" x14ac:dyDescent="0.2">
      <c r="A2577" t="s">
        <v>713</v>
      </c>
      <c r="B2577">
        <v>3.41</v>
      </c>
      <c r="C2577">
        <f>VLOOKUP(A2577,'[6]Lookup Tables'!$A$2:$D$1410,2,FALSE)</f>
        <v>9</v>
      </c>
      <c r="D2577">
        <f>VLOOKUP(A2577,'[6]Lookup Tables'!$A$2:$D$1410,3,FALSE)</f>
        <v>0.3</v>
      </c>
      <c r="E2577" s="4">
        <f>VLOOKUP(A2577,'[6]Lookup Tables'!$A$2:$D$1410,4,FALSE)</f>
        <v>3000000</v>
      </c>
      <c r="F2577" s="6">
        <f t="shared" si="41"/>
        <v>3283242.55251389</v>
      </c>
    </row>
    <row r="2578" spans="1:6" x14ac:dyDescent="0.2">
      <c r="A2578" t="s">
        <v>284</v>
      </c>
      <c r="B2578">
        <v>4.37</v>
      </c>
      <c r="C2578">
        <f>VLOOKUP(A2578,'[6]Lookup Tables'!$A$2:$D$1410,2,FALSE)</f>
        <v>2</v>
      </c>
      <c r="D2578">
        <f>VLOOKUP(A2578,'[6]Lookup Tables'!$A$2:$D$1410,3,FALSE)</f>
        <v>-1.3</v>
      </c>
      <c r="E2578" s="4">
        <f>VLOOKUP(A2578,'[6]Lookup Tables'!$A$2:$D$1410,4,FALSE)</f>
        <v>490000</v>
      </c>
      <c r="F2578" s="6">
        <f t="shared" si="41"/>
        <v>536262.95024393545</v>
      </c>
    </row>
    <row r="2579" spans="1:6" x14ac:dyDescent="0.2">
      <c r="A2579" t="s">
        <v>810</v>
      </c>
      <c r="B2579">
        <v>4.33</v>
      </c>
      <c r="C2579">
        <f>VLOOKUP(A2579,'[6]Lookup Tables'!$A$2:$D$1410,2,FALSE)</f>
        <v>6</v>
      </c>
      <c r="D2579">
        <f>VLOOKUP(A2579,'[6]Lookup Tables'!$A$2:$D$1410,3,FALSE)</f>
        <v>-0.3</v>
      </c>
      <c r="E2579" s="4">
        <f>VLOOKUP(A2579,'[6]Lookup Tables'!$A$2:$D$1410,4,FALSE)</f>
        <v>7300000</v>
      </c>
      <c r="F2579" s="6">
        <f t="shared" si="41"/>
        <v>7989223.5444504665</v>
      </c>
    </row>
    <row r="2580" spans="1:6" x14ac:dyDescent="0.2">
      <c r="A2580" t="s">
        <v>890</v>
      </c>
      <c r="B2580">
        <v>5.4</v>
      </c>
      <c r="C2580">
        <f>VLOOKUP(A2580,'[6]Lookup Tables'!$A$2:$D$1410,2,FALSE)</f>
        <v>3</v>
      </c>
      <c r="D2580">
        <f>VLOOKUP(A2580,'[6]Lookup Tables'!$A$2:$D$1410,3,FALSE)</f>
        <v>0</v>
      </c>
      <c r="E2580" s="4">
        <f>VLOOKUP(A2580,'[6]Lookup Tables'!$A$2:$D$1410,4,FALSE)</f>
        <v>500000</v>
      </c>
      <c r="F2580" s="6">
        <f t="shared" si="41"/>
        <v>547207.09208564844</v>
      </c>
    </row>
    <row r="2581" spans="1:6" x14ac:dyDescent="0.2">
      <c r="A2581" t="s">
        <v>287</v>
      </c>
      <c r="B2581">
        <v>3.62</v>
      </c>
      <c r="C2581">
        <f>VLOOKUP(A2581,'[6]Lookup Tables'!$A$2:$D$1410,2,FALSE)</f>
        <v>2</v>
      </c>
      <c r="D2581">
        <f>VLOOKUP(A2581,'[6]Lookup Tables'!$A$2:$D$1410,3,FALSE)</f>
        <v>1.6</v>
      </c>
      <c r="E2581" s="4">
        <f>VLOOKUP(A2581,'[6]Lookup Tables'!$A$2:$D$1410,4,FALSE)</f>
        <v>492000</v>
      </c>
      <c r="F2581" s="6">
        <f t="shared" si="41"/>
        <v>538451.77861227805</v>
      </c>
    </row>
    <row r="2582" spans="1:6" x14ac:dyDescent="0.2">
      <c r="A2582" t="s">
        <v>288</v>
      </c>
      <c r="B2582">
        <v>3.74</v>
      </c>
      <c r="C2582">
        <f>VLOOKUP(A2582,'[6]Lookup Tables'!$A$2:$D$1410,2,FALSE)</f>
        <v>11</v>
      </c>
      <c r="D2582">
        <f>VLOOKUP(A2582,'[6]Lookup Tables'!$A$2:$D$1410,3,FALSE)</f>
        <v>0.6</v>
      </c>
      <c r="E2582" s="4">
        <f>VLOOKUP(A2582,'[6]Lookup Tables'!$A$2:$D$1410,4,FALSE)</f>
        <v>1500000</v>
      </c>
      <c r="F2582" s="6">
        <f t="shared" si="41"/>
        <v>1641621.276256945</v>
      </c>
    </row>
    <row r="2583" spans="1:6" x14ac:dyDescent="0.2">
      <c r="A2583" t="s">
        <v>516</v>
      </c>
      <c r="B2583">
        <v>2.2999999999999998</v>
      </c>
      <c r="C2583">
        <f>VLOOKUP(A2583,'[6]Lookup Tables'!$A$2:$D$1410,2,FALSE)</f>
        <v>8</v>
      </c>
      <c r="D2583">
        <f>VLOOKUP(A2583,'[6]Lookup Tables'!$A$2:$D$1410,3,FALSE)</f>
        <v>2.4</v>
      </c>
      <c r="E2583" s="4">
        <f>VLOOKUP(A2583,'[6]Lookup Tables'!$A$2:$D$1410,4,FALSE)</f>
        <v>2500000</v>
      </c>
      <c r="F2583" s="6">
        <f t="shared" si="41"/>
        <v>2736035.4604282416</v>
      </c>
    </row>
    <row r="2584" spans="1:6" x14ac:dyDescent="0.2">
      <c r="A2584" t="s">
        <v>714</v>
      </c>
      <c r="B2584">
        <v>4.08</v>
      </c>
      <c r="C2584">
        <f>VLOOKUP(A2584,'[6]Lookup Tables'!$A$2:$D$1410,2,FALSE)</f>
        <v>4</v>
      </c>
      <c r="D2584">
        <f>VLOOKUP(A2584,'[6]Lookup Tables'!$A$2:$D$1410,3,FALSE)</f>
        <v>-0.1</v>
      </c>
      <c r="E2584" s="4">
        <f>VLOOKUP(A2584,'[6]Lookup Tables'!$A$2:$D$1410,4,FALSE)</f>
        <v>501900</v>
      </c>
      <c r="F2584" s="6">
        <f t="shared" si="41"/>
        <v>549286.47903557401</v>
      </c>
    </row>
    <row r="2585" spans="1:6" x14ac:dyDescent="0.2">
      <c r="A2585" t="s">
        <v>891</v>
      </c>
      <c r="B2585">
        <v>3.74</v>
      </c>
      <c r="C2585">
        <f>VLOOKUP(A2585,'[6]Lookup Tables'!$A$2:$D$1410,2,FALSE)</f>
        <v>18</v>
      </c>
      <c r="D2585">
        <f>VLOOKUP(A2585,'[6]Lookup Tables'!$A$2:$D$1410,3,FALSE)</f>
        <v>2.2000000000000002</v>
      </c>
      <c r="E2585" s="4">
        <f>VLOOKUP(A2585,'[6]Lookup Tables'!$A$2:$D$1410,4,FALSE)</f>
        <v>12000000</v>
      </c>
      <c r="F2585" s="6">
        <f t="shared" si="41"/>
        <v>13132970.21005556</v>
      </c>
    </row>
    <row r="2586" spans="1:6" x14ac:dyDescent="0.2">
      <c r="A2586" t="s">
        <v>518</v>
      </c>
      <c r="B2586">
        <v>4.9800000000000004</v>
      </c>
      <c r="C2586">
        <f>VLOOKUP(A2586,'[6]Lookup Tables'!$A$2:$D$1410,2,FALSE)</f>
        <v>2</v>
      </c>
      <c r="D2586">
        <f>VLOOKUP(A2586,'[6]Lookup Tables'!$A$2:$D$1410,3,FALSE)</f>
        <v>-0.2</v>
      </c>
      <c r="E2586" s="4">
        <f>VLOOKUP(A2586,'[6]Lookup Tables'!$A$2:$D$1410,4,FALSE)</f>
        <v>512425</v>
      </c>
      <c r="F2586" s="6">
        <f t="shared" si="41"/>
        <v>560805.1883239767</v>
      </c>
    </row>
    <row r="2587" spans="1:6" x14ac:dyDescent="0.2">
      <c r="A2587" t="s">
        <v>293</v>
      </c>
      <c r="B2587">
        <v>4.32</v>
      </c>
      <c r="C2587">
        <f>VLOOKUP(A2587,'[6]Lookup Tables'!$A$2:$D$1410,2,FALSE)</f>
        <v>5</v>
      </c>
      <c r="D2587">
        <f>VLOOKUP(A2587,'[6]Lookup Tables'!$A$2:$D$1410,3,FALSE)</f>
        <v>2.2999999999999998</v>
      </c>
      <c r="E2587" s="4">
        <f>VLOOKUP(A2587,'[6]Lookup Tables'!$A$2:$D$1410,4,FALSE)</f>
        <v>5100000</v>
      </c>
      <c r="F2587" s="6">
        <f t="shared" si="41"/>
        <v>5581512.3392736129</v>
      </c>
    </row>
    <row r="2588" spans="1:6" x14ac:dyDescent="0.2">
      <c r="A2588" t="s">
        <v>295</v>
      </c>
      <c r="B2588">
        <v>3.87</v>
      </c>
      <c r="C2588" t="str">
        <f>VLOOKUP(A2588,'[6]Lookup Tables'!$A$2:$D$1410,2,FALSE)</f>
        <v>1st</v>
      </c>
      <c r="D2588">
        <f>VLOOKUP(A2588,'[6]Lookup Tables'!$A$2:$D$1410,3,FALSE)</f>
        <v>0.5</v>
      </c>
      <c r="E2588" s="4">
        <f>VLOOKUP(A2588,'[6]Lookup Tables'!$A$2:$D$1410,4,FALSE)</f>
        <v>490000</v>
      </c>
      <c r="F2588" s="6">
        <f t="shared" si="41"/>
        <v>536262.95024393545</v>
      </c>
    </row>
    <row r="2589" spans="1:6" x14ac:dyDescent="0.2">
      <c r="A2589" t="s">
        <v>296</v>
      </c>
      <c r="B2589">
        <v>3.33</v>
      </c>
      <c r="C2589">
        <f>VLOOKUP(A2589,'[6]Lookup Tables'!$A$2:$D$1410,2,FALSE)</f>
        <v>6</v>
      </c>
      <c r="D2589">
        <f>VLOOKUP(A2589,'[6]Lookup Tables'!$A$2:$D$1410,3,FALSE)</f>
        <v>2.5</v>
      </c>
      <c r="E2589" s="4">
        <f>VLOOKUP(A2589,'[6]Lookup Tables'!$A$2:$D$1410,4,FALSE)</f>
        <v>10112500</v>
      </c>
      <c r="F2589" s="6">
        <f t="shared" si="41"/>
        <v>11067263.437432239</v>
      </c>
    </row>
    <row r="2590" spans="1:6" x14ac:dyDescent="0.2">
      <c r="A2590" t="s">
        <v>814</v>
      </c>
      <c r="B2590">
        <v>2.36</v>
      </c>
      <c r="C2590">
        <f>VLOOKUP(A2590,'[6]Lookup Tables'!$A$2:$D$1410,2,FALSE)</f>
        <v>11</v>
      </c>
      <c r="D2590">
        <f>VLOOKUP(A2590,'[6]Lookup Tables'!$A$2:$D$1410,3,FALSE)</f>
        <v>0.9</v>
      </c>
      <c r="E2590" s="4">
        <f>VLOOKUP(A2590,'[6]Lookup Tables'!$A$2:$D$1410,4,FALSE)</f>
        <v>6500000</v>
      </c>
      <c r="F2590" s="6">
        <f t="shared" si="41"/>
        <v>7113692.1971134283</v>
      </c>
    </row>
    <row r="2591" spans="1:6" x14ac:dyDescent="0.2">
      <c r="A2591" t="s">
        <v>522</v>
      </c>
      <c r="B2591">
        <v>2.61</v>
      </c>
      <c r="C2591">
        <f>VLOOKUP(A2591,'[6]Lookup Tables'!$A$2:$D$1410,2,FALSE)</f>
        <v>10</v>
      </c>
      <c r="D2591">
        <f>VLOOKUP(A2591,'[6]Lookup Tables'!$A$2:$D$1410,3,FALSE)</f>
        <v>1.7</v>
      </c>
      <c r="E2591" s="4">
        <f>VLOOKUP(A2591,'[6]Lookup Tables'!$A$2:$D$1410,4,FALSE)</f>
        <v>1150000</v>
      </c>
      <c r="F2591" s="6">
        <f t="shared" si="41"/>
        <v>1258576.3117969916</v>
      </c>
    </row>
    <row r="2592" spans="1:6" x14ac:dyDescent="0.2">
      <c r="A2592" t="s">
        <v>299</v>
      </c>
      <c r="B2592">
        <v>3.51</v>
      </c>
      <c r="C2592">
        <f>VLOOKUP(A2592,'[6]Lookup Tables'!$A$2:$D$1410,2,FALSE)</f>
        <v>2</v>
      </c>
      <c r="D2592">
        <f>VLOOKUP(A2592,'[6]Lookup Tables'!$A$2:$D$1410,3,FALSE)</f>
        <v>5.0999999999999996</v>
      </c>
      <c r="E2592" s="4">
        <f>VLOOKUP(A2592,'[6]Lookup Tables'!$A$2:$D$1410,4,FALSE)</f>
        <v>500000</v>
      </c>
      <c r="F2592" s="6">
        <f t="shared" si="41"/>
        <v>547207.09208564844</v>
      </c>
    </row>
    <row r="2593" spans="1:6" x14ac:dyDescent="0.2">
      <c r="A2593" t="s">
        <v>892</v>
      </c>
      <c r="B2593">
        <v>5.14</v>
      </c>
      <c r="C2593">
        <f>VLOOKUP(A2593,'[6]Lookup Tables'!$A$2:$D$1410,2,FALSE)</f>
        <v>2</v>
      </c>
      <c r="D2593">
        <f>VLOOKUP(A2593,'[6]Lookup Tables'!$A$2:$D$1410,3,FALSE)</f>
        <v>-0.2</v>
      </c>
      <c r="E2593" s="4">
        <f>VLOOKUP(A2593,'[6]Lookup Tables'!$A$2:$D$1410,4,FALSE)</f>
        <v>490000</v>
      </c>
      <c r="F2593" s="6">
        <f t="shared" si="41"/>
        <v>536262.95024393545</v>
      </c>
    </row>
    <row r="2594" spans="1:6" x14ac:dyDescent="0.2">
      <c r="A2594" t="s">
        <v>304</v>
      </c>
      <c r="B2594">
        <v>3.15</v>
      </c>
      <c r="C2594">
        <f>VLOOKUP(A2594,'[6]Lookup Tables'!$A$2:$D$1410,2,FALSE)</f>
        <v>2</v>
      </c>
      <c r="D2594">
        <f>VLOOKUP(A2594,'[6]Lookup Tables'!$A$2:$D$1410,3,FALSE)</f>
        <v>0.8</v>
      </c>
      <c r="E2594" s="4">
        <f>VLOOKUP(A2594,'[6]Lookup Tables'!$A$2:$D$1410,4,FALSE)</f>
        <v>490000</v>
      </c>
      <c r="F2594" s="6">
        <f t="shared" si="41"/>
        <v>536262.95024393545</v>
      </c>
    </row>
    <row r="2595" spans="1:6" x14ac:dyDescent="0.2">
      <c r="A2595" t="s">
        <v>716</v>
      </c>
      <c r="B2595">
        <v>4.1399999999999997</v>
      </c>
      <c r="C2595">
        <f>VLOOKUP(A2595,'[6]Lookup Tables'!$A$2:$D$1410,2,FALSE)</f>
        <v>5</v>
      </c>
      <c r="D2595">
        <f>VLOOKUP(A2595,'[6]Lookup Tables'!$A$2:$D$1410,3,FALSE)</f>
        <v>0.3</v>
      </c>
      <c r="E2595" s="4">
        <f>VLOOKUP(A2595,'[6]Lookup Tables'!$A$2:$D$1410,4,FALSE)</f>
        <v>501300</v>
      </c>
      <c r="F2595" s="6">
        <f t="shared" si="41"/>
        <v>548629.83052507101</v>
      </c>
    </row>
    <row r="2596" spans="1:6" x14ac:dyDescent="0.2">
      <c r="A2596" t="s">
        <v>893</v>
      </c>
      <c r="B2596">
        <v>7.56</v>
      </c>
      <c r="C2596">
        <f>VLOOKUP(A2596,'[6]Lookup Tables'!$A$2:$D$1410,2,FALSE)</f>
        <v>11</v>
      </c>
      <c r="D2596">
        <f>VLOOKUP(A2596,'[6]Lookup Tables'!$A$2:$D$1410,3,FALSE)</f>
        <v>-0.6</v>
      </c>
      <c r="E2596" s="4">
        <f>VLOOKUP(A2596,'[6]Lookup Tables'!$A$2:$D$1410,4,FALSE)</f>
        <v>1000000</v>
      </c>
      <c r="F2596" s="6">
        <f t="shared" si="41"/>
        <v>1094414.1841712969</v>
      </c>
    </row>
    <row r="2597" spans="1:6" x14ac:dyDescent="0.2">
      <c r="A2597" t="s">
        <v>894</v>
      </c>
      <c r="B2597">
        <v>18</v>
      </c>
      <c r="C2597">
        <f>VLOOKUP(A2597,'[6]Lookup Tables'!$A$2:$D$1410,2,FALSE)</f>
        <v>3</v>
      </c>
      <c r="D2597">
        <f>VLOOKUP(A2597,'[6]Lookup Tables'!$A$2:$D$1410,3,FALSE)</f>
        <v>0.7</v>
      </c>
      <c r="E2597" s="4">
        <f>VLOOKUP(A2597,'[6]Lookup Tables'!$A$2:$D$1410,4,FALSE)</f>
        <v>490840</v>
      </c>
      <c r="F2597" s="6">
        <f t="shared" si="41"/>
        <v>537182.25815863942</v>
      </c>
    </row>
    <row r="2598" spans="1:6" x14ac:dyDescent="0.2">
      <c r="A2598" t="s">
        <v>717</v>
      </c>
      <c r="B2598">
        <v>4.32</v>
      </c>
      <c r="C2598">
        <f>VLOOKUP(A2598,'[6]Lookup Tables'!$A$2:$D$1410,2,FALSE)</f>
        <v>2</v>
      </c>
      <c r="D2598">
        <f>VLOOKUP(A2598,'[6]Lookup Tables'!$A$2:$D$1410,3,FALSE)</f>
        <v>0.7</v>
      </c>
      <c r="E2598" s="4">
        <f>VLOOKUP(A2598,'[6]Lookup Tables'!$A$2:$D$1410,4,FALSE)</f>
        <v>490000</v>
      </c>
      <c r="F2598" s="6">
        <f t="shared" si="41"/>
        <v>536262.95024393545</v>
      </c>
    </row>
    <row r="2599" spans="1:6" x14ac:dyDescent="0.2">
      <c r="A2599" t="s">
        <v>307</v>
      </c>
      <c r="B2599">
        <v>3.79</v>
      </c>
      <c r="C2599">
        <f>VLOOKUP(A2599,'[6]Lookup Tables'!$A$2:$D$1410,2,FALSE)</f>
        <v>3</v>
      </c>
      <c r="D2599">
        <f>VLOOKUP(A2599,'[6]Lookup Tables'!$A$2:$D$1410,3,FALSE)</f>
        <v>1.1000000000000001</v>
      </c>
      <c r="E2599" s="4">
        <f>VLOOKUP(A2599,'[6]Lookup Tables'!$A$2:$D$1410,4,FALSE)</f>
        <v>520000</v>
      </c>
      <c r="F2599" s="6">
        <f t="shared" si="41"/>
        <v>569095.37576907442</v>
      </c>
    </row>
    <row r="2600" spans="1:6" x14ac:dyDescent="0.2">
      <c r="A2600" t="s">
        <v>895</v>
      </c>
      <c r="B2600">
        <v>6</v>
      </c>
      <c r="C2600">
        <f>VLOOKUP(A2600,'[6]Lookup Tables'!$A$2:$D$1410,2,FALSE)</f>
        <v>8</v>
      </c>
      <c r="D2600">
        <f>VLOOKUP(A2600,'[6]Lookup Tables'!$A$2:$D$1410,3,FALSE)</f>
        <v>-0.3</v>
      </c>
      <c r="E2600" s="4">
        <f>VLOOKUP(A2600,'[6]Lookup Tables'!$A$2:$D$1410,4,FALSE)</f>
        <v>1350000</v>
      </c>
      <c r="F2600" s="6">
        <f t="shared" si="41"/>
        <v>1477459.1486312505</v>
      </c>
    </row>
    <row r="2601" spans="1:6" x14ac:dyDescent="0.2">
      <c r="A2601" t="s">
        <v>718</v>
      </c>
      <c r="B2601">
        <v>1.98</v>
      </c>
      <c r="C2601">
        <f>VLOOKUP(A2601,'[6]Lookup Tables'!$A$2:$D$1410,2,FALSE)</f>
        <v>4</v>
      </c>
      <c r="D2601">
        <f>VLOOKUP(A2601,'[6]Lookup Tables'!$A$2:$D$1410,3,FALSE)</f>
        <v>0.7</v>
      </c>
      <c r="E2601" s="4">
        <f>VLOOKUP(A2601,'[6]Lookup Tables'!$A$2:$D$1410,4,FALSE)</f>
        <v>505500</v>
      </c>
      <c r="F2601" s="6">
        <f t="shared" si="41"/>
        <v>553226.3700985905</v>
      </c>
    </row>
    <row r="2602" spans="1:6" x14ac:dyDescent="0.2">
      <c r="A2602" t="s">
        <v>816</v>
      </c>
      <c r="B2602">
        <v>3.71</v>
      </c>
      <c r="C2602" t="str">
        <f>VLOOKUP(A2602,'[6]Lookup Tables'!$A$2:$D$1410,2,FALSE)</f>
        <v>1st</v>
      </c>
      <c r="D2602">
        <f>VLOOKUP(A2602,'[6]Lookup Tables'!$A$2:$D$1410,3,FALSE)</f>
        <v>0.2</v>
      </c>
      <c r="E2602" s="4">
        <f>VLOOKUP(A2602,'[6]Lookup Tables'!$A$2:$D$1410,4,FALSE)</f>
        <v>535000</v>
      </c>
      <c r="F2602" s="6">
        <f t="shared" si="41"/>
        <v>585511.58853164397</v>
      </c>
    </row>
    <row r="2603" spans="1:6" x14ac:dyDescent="0.2">
      <c r="A2603" t="s">
        <v>311</v>
      </c>
      <c r="B2603">
        <v>7.01</v>
      </c>
      <c r="C2603">
        <f>VLOOKUP(A2603,'[6]Lookup Tables'!$A$2:$D$1410,2,FALSE)</f>
        <v>6</v>
      </c>
      <c r="D2603">
        <f>VLOOKUP(A2603,'[6]Lookup Tables'!$A$2:$D$1410,3,FALSE)</f>
        <v>-1.6</v>
      </c>
      <c r="E2603" s="4">
        <f>VLOOKUP(A2603,'[6]Lookup Tables'!$A$2:$D$1410,4,FALSE)</f>
        <v>5240000</v>
      </c>
      <c r="F2603" s="6">
        <f t="shared" ref="F2603:F2666" si="42">E2603*1.019*1.021*1.021*1.007*1.008*1.015</f>
        <v>5734730.325057595</v>
      </c>
    </row>
    <row r="2604" spans="1:6" x14ac:dyDescent="0.2">
      <c r="A2604" t="s">
        <v>312</v>
      </c>
      <c r="B2604">
        <v>4.16</v>
      </c>
      <c r="C2604">
        <f>VLOOKUP(A2604,'[6]Lookup Tables'!$A$2:$D$1410,2,FALSE)</f>
        <v>3</v>
      </c>
      <c r="D2604">
        <f>VLOOKUP(A2604,'[6]Lookup Tables'!$A$2:$D$1410,3,FALSE)</f>
        <v>1</v>
      </c>
      <c r="E2604" s="4">
        <f>VLOOKUP(A2604,'[6]Lookup Tables'!$A$2:$D$1410,4,FALSE)</f>
        <v>495000</v>
      </c>
      <c r="F2604" s="6">
        <f t="shared" si="42"/>
        <v>541735.02116479189</v>
      </c>
    </row>
    <row r="2605" spans="1:6" x14ac:dyDescent="0.2">
      <c r="A2605" t="s">
        <v>314</v>
      </c>
      <c r="B2605">
        <v>2.04</v>
      </c>
      <c r="C2605">
        <f>VLOOKUP(A2605,'[6]Lookup Tables'!$A$2:$D$1410,2,FALSE)</f>
        <v>6</v>
      </c>
      <c r="D2605">
        <f>VLOOKUP(A2605,'[6]Lookup Tables'!$A$2:$D$1410,3,FALSE)</f>
        <v>2.4</v>
      </c>
      <c r="E2605" s="4">
        <f>VLOOKUP(A2605,'[6]Lookup Tables'!$A$2:$D$1410,4,FALSE)</f>
        <v>3100000</v>
      </c>
      <c r="F2605" s="6">
        <f t="shared" si="42"/>
        <v>3392683.9709310206</v>
      </c>
    </row>
    <row r="2606" spans="1:6" x14ac:dyDescent="0.2">
      <c r="A2606" t="s">
        <v>896</v>
      </c>
      <c r="B2606">
        <v>9</v>
      </c>
      <c r="C2606">
        <f>VLOOKUP(A2606,'[6]Lookup Tables'!$A$2:$D$1410,2,FALSE)</f>
        <v>2</v>
      </c>
      <c r="D2606">
        <f>VLOOKUP(A2606,'[6]Lookup Tables'!$A$2:$D$1410,3,FALSE)</f>
        <v>-0.2</v>
      </c>
      <c r="E2606" s="4">
        <f>VLOOKUP(A2606,'[6]Lookup Tables'!$A$2:$D$1410,4,FALSE)</f>
        <v>495000</v>
      </c>
      <c r="F2606" s="6">
        <f t="shared" si="42"/>
        <v>541735.02116479189</v>
      </c>
    </row>
    <row r="2607" spans="1:6" x14ac:dyDescent="0.2">
      <c r="A2607" t="s">
        <v>524</v>
      </c>
      <c r="B2607">
        <v>3.38</v>
      </c>
      <c r="C2607">
        <f>VLOOKUP(A2607,'[6]Lookup Tables'!$A$2:$D$1410,2,FALSE)</f>
        <v>11</v>
      </c>
      <c r="D2607">
        <f>VLOOKUP(A2607,'[6]Lookup Tables'!$A$2:$D$1410,3,FALSE)</f>
        <v>0.5</v>
      </c>
      <c r="E2607" s="4">
        <f>VLOOKUP(A2607,'[6]Lookup Tables'!$A$2:$D$1410,4,FALSE)</f>
        <v>2500000</v>
      </c>
      <c r="F2607" s="6">
        <f t="shared" si="42"/>
        <v>2736035.4604282416</v>
      </c>
    </row>
    <row r="2608" spans="1:6" x14ac:dyDescent="0.2">
      <c r="A2608" t="s">
        <v>897</v>
      </c>
      <c r="B2608">
        <v>4.09</v>
      </c>
      <c r="C2608">
        <f>VLOOKUP(A2608,'[6]Lookup Tables'!$A$2:$D$1410,2,FALSE)</f>
        <v>5</v>
      </c>
      <c r="D2608">
        <f>VLOOKUP(A2608,'[6]Lookup Tables'!$A$2:$D$1410,3,FALSE)</f>
        <v>0.1</v>
      </c>
      <c r="E2608" s="4">
        <f>VLOOKUP(A2608,'[6]Lookup Tables'!$A$2:$D$1410,4,FALSE)</f>
        <v>501000</v>
      </c>
      <c r="F2608" s="6">
        <f t="shared" si="42"/>
        <v>548301.50626981969</v>
      </c>
    </row>
    <row r="2609" spans="1:6" x14ac:dyDescent="0.2">
      <c r="A2609" t="s">
        <v>897</v>
      </c>
      <c r="B2609">
        <v>4</v>
      </c>
      <c r="C2609">
        <f>VLOOKUP(A2609,'[6]Lookup Tables'!$A$2:$D$1410,2,FALSE)</f>
        <v>5</v>
      </c>
      <c r="D2609">
        <f>VLOOKUP(A2609,'[6]Lookup Tables'!$A$2:$D$1410,3,FALSE)</f>
        <v>0.1</v>
      </c>
      <c r="E2609" s="4">
        <f>VLOOKUP(A2609,'[6]Lookup Tables'!$A$2:$D$1410,4,FALSE)</f>
        <v>501000</v>
      </c>
      <c r="F2609" s="6">
        <f t="shared" si="42"/>
        <v>548301.50626981969</v>
      </c>
    </row>
    <row r="2610" spans="1:6" x14ac:dyDescent="0.2">
      <c r="A2610" t="s">
        <v>897</v>
      </c>
      <c r="B2610">
        <v>4.5</v>
      </c>
      <c r="C2610">
        <f>VLOOKUP(A2610,'[6]Lookup Tables'!$A$2:$D$1410,2,FALSE)</f>
        <v>5</v>
      </c>
      <c r="D2610">
        <f>VLOOKUP(A2610,'[6]Lookup Tables'!$A$2:$D$1410,3,FALSE)</f>
        <v>0.1</v>
      </c>
      <c r="E2610" s="4">
        <f>VLOOKUP(A2610,'[6]Lookup Tables'!$A$2:$D$1410,4,FALSE)</f>
        <v>501000</v>
      </c>
      <c r="F2610" s="6">
        <f t="shared" si="42"/>
        <v>548301.50626981969</v>
      </c>
    </row>
    <row r="2611" spans="1:6" x14ac:dyDescent="0.2">
      <c r="A2611" t="s">
        <v>719</v>
      </c>
      <c r="B2611">
        <v>2.3199999999999998</v>
      </c>
      <c r="C2611">
        <f>VLOOKUP(A2611,'[6]Lookup Tables'!$A$2:$D$1410,2,FALSE)</f>
        <v>2</v>
      </c>
      <c r="D2611">
        <f>VLOOKUP(A2611,'[6]Lookup Tables'!$A$2:$D$1410,3,FALSE)</f>
        <v>1.5</v>
      </c>
      <c r="E2611" s="4">
        <f>VLOOKUP(A2611,'[6]Lookup Tables'!$A$2:$D$1410,4,FALSE)</f>
        <v>491500</v>
      </c>
      <c r="F2611" s="6">
        <f t="shared" si="42"/>
        <v>537904.57152019255</v>
      </c>
    </row>
    <row r="2612" spans="1:6" x14ac:dyDescent="0.2">
      <c r="A2612" t="s">
        <v>720</v>
      </c>
      <c r="B2612">
        <v>3.59</v>
      </c>
      <c r="C2612">
        <f>VLOOKUP(A2612,'[6]Lookup Tables'!$A$2:$D$1410,2,FALSE)</f>
        <v>9</v>
      </c>
      <c r="D2612">
        <f>VLOOKUP(A2612,'[6]Lookup Tables'!$A$2:$D$1410,3,FALSE)</f>
        <v>0.2</v>
      </c>
      <c r="E2612" s="4">
        <f>VLOOKUP(A2612,'[6]Lookup Tables'!$A$2:$D$1410,4,FALSE)</f>
        <v>13000000</v>
      </c>
      <c r="F2612" s="6">
        <f t="shared" si="42"/>
        <v>14227384.394226857</v>
      </c>
    </row>
    <row r="2613" spans="1:6" x14ac:dyDescent="0.2">
      <c r="A2613" t="s">
        <v>898</v>
      </c>
      <c r="B2613">
        <v>4.3499999999999996</v>
      </c>
      <c r="C2613">
        <f>VLOOKUP(A2613,'[6]Lookup Tables'!$A$2:$D$1410,2,FALSE)</f>
        <v>6</v>
      </c>
      <c r="D2613">
        <f>VLOOKUP(A2613,'[6]Lookup Tables'!$A$2:$D$1410,3,FALSE)</f>
        <v>0.2</v>
      </c>
      <c r="E2613" s="4">
        <f>VLOOKUP(A2613,'[6]Lookup Tables'!$A$2:$D$1410,4,FALSE)</f>
        <v>505000</v>
      </c>
      <c r="F2613" s="6">
        <f t="shared" si="42"/>
        <v>552679.16300650488</v>
      </c>
    </row>
    <row r="2614" spans="1:6" x14ac:dyDescent="0.2">
      <c r="A2614" t="s">
        <v>721</v>
      </c>
      <c r="B2614">
        <v>4.7699999999999996</v>
      </c>
      <c r="C2614">
        <f>VLOOKUP(A2614,'[6]Lookup Tables'!$A$2:$D$1410,2,FALSE)</f>
        <v>5</v>
      </c>
      <c r="D2614">
        <f>VLOOKUP(A2614,'[6]Lookup Tables'!$A$2:$D$1410,3,FALSE)</f>
        <v>0.4</v>
      </c>
      <c r="E2614" s="4">
        <f>VLOOKUP(A2614,'[6]Lookup Tables'!$A$2:$D$1410,4,FALSE)</f>
        <v>509000</v>
      </c>
      <c r="F2614" s="6">
        <f t="shared" si="42"/>
        <v>557056.81974319008</v>
      </c>
    </row>
    <row r="2615" spans="1:6" x14ac:dyDescent="0.2">
      <c r="A2615" t="s">
        <v>899</v>
      </c>
      <c r="B2615">
        <v>11.05</v>
      </c>
      <c r="C2615">
        <f>VLOOKUP(A2615,'[6]Lookup Tables'!$A$2:$D$1410,2,FALSE)</f>
        <v>5</v>
      </c>
      <c r="D2615">
        <f>VLOOKUP(A2615,'[6]Lookup Tables'!$A$2:$D$1410,3,FALSE)</f>
        <v>-0.4</v>
      </c>
      <c r="E2615" s="4">
        <f>VLOOKUP(A2615,'[6]Lookup Tables'!$A$2:$D$1410,4,FALSE)</f>
        <v>7500000</v>
      </c>
      <c r="F2615" s="6">
        <f t="shared" si="42"/>
        <v>8208106.3812847268</v>
      </c>
    </row>
    <row r="2616" spans="1:6" x14ac:dyDescent="0.2">
      <c r="A2616" t="s">
        <v>322</v>
      </c>
      <c r="B2616">
        <v>2.54</v>
      </c>
      <c r="C2616">
        <f>VLOOKUP(A2616,'[6]Lookup Tables'!$A$2:$D$1410,2,FALSE)</f>
        <v>6</v>
      </c>
      <c r="D2616">
        <f>VLOOKUP(A2616,'[6]Lookup Tables'!$A$2:$D$1410,3,FALSE)</f>
        <v>0.8</v>
      </c>
      <c r="E2616" s="4">
        <f>VLOOKUP(A2616,'[6]Lookup Tables'!$A$2:$D$1410,4,FALSE)</f>
        <v>3500000</v>
      </c>
      <c r="F2616" s="6">
        <f t="shared" si="42"/>
        <v>3830449.6445995388</v>
      </c>
    </row>
    <row r="2617" spans="1:6" x14ac:dyDescent="0.2">
      <c r="A2617" t="s">
        <v>323</v>
      </c>
      <c r="B2617">
        <v>4.7699999999999996</v>
      </c>
      <c r="C2617" t="str">
        <f>VLOOKUP(A2617,'[6]Lookup Tables'!$A$2:$D$1410,2,FALSE)</f>
        <v>1st</v>
      </c>
      <c r="D2617">
        <f>VLOOKUP(A2617,'[6]Lookup Tables'!$A$2:$D$1410,3,FALSE)</f>
        <v>-0.1</v>
      </c>
      <c r="E2617" s="4">
        <f>VLOOKUP(A2617,'[6]Lookup Tables'!$A$2:$D$1410,4,FALSE)</f>
        <v>490000</v>
      </c>
      <c r="F2617" s="6">
        <f t="shared" si="42"/>
        <v>536262.95024393545</v>
      </c>
    </row>
    <row r="2618" spans="1:6" x14ac:dyDescent="0.2">
      <c r="A2618" t="s">
        <v>529</v>
      </c>
      <c r="B2618">
        <v>2.63</v>
      </c>
      <c r="C2618">
        <f>VLOOKUP(A2618,'[6]Lookup Tables'!$A$2:$D$1410,2,FALSE)</f>
        <v>2</v>
      </c>
      <c r="D2618">
        <f>VLOOKUP(A2618,'[6]Lookup Tables'!$A$2:$D$1410,3,FALSE)</f>
        <v>1.5</v>
      </c>
      <c r="E2618" s="4">
        <f>VLOOKUP(A2618,'[6]Lookup Tables'!$A$2:$D$1410,4,FALSE)</f>
        <v>490000</v>
      </c>
      <c r="F2618" s="6">
        <f t="shared" si="42"/>
        <v>536262.95024393545</v>
      </c>
    </row>
    <row r="2619" spans="1:6" x14ac:dyDescent="0.2">
      <c r="A2619" t="s">
        <v>530</v>
      </c>
      <c r="B2619">
        <v>3.03</v>
      </c>
      <c r="C2619">
        <f>VLOOKUP(A2619,'[6]Lookup Tables'!$A$2:$D$1410,2,FALSE)</f>
        <v>2</v>
      </c>
      <c r="D2619">
        <f>VLOOKUP(A2619,'[6]Lookup Tables'!$A$2:$D$1410,3,FALSE)</f>
        <v>1.2</v>
      </c>
      <c r="E2619" s="4">
        <f>VLOOKUP(A2619,'[6]Lookup Tables'!$A$2:$D$1410,4,FALSE)</f>
        <v>497400</v>
      </c>
      <c r="F2619" s="6">
        <f t="shared" si="42"/>
        <v>544361.61520680308</v>
      </c>
    </row>
    <row r="2620" spans="1:6" x14ac:dyDescent="0.2">
      <c r="A2620" t="s">
        <v>531</v>
      </c>
      <c r="B2620">
        <v>3.17</v>
      </c>
      <c r="C2620">
        <f>VLOOKUP(A2620,'[6]Lookup Tables'!$A$2:$D$1410,2,FALSE)</f>
        <v>4</v>
      </c>
      <c r="D2620">
        <f>VLOOKUP(A2620,'[6]Lookup Tables'!$A$2:$D$1410,3,FALSE)</f>
        <v>1.4</v>
      </c>
      <c r="E2620" s="4">
        <f>VLOOKUP(A2620,'[6]Lookup Tables'!$A$2:$D$1410,4,FALSE)</f>
        <v>500500</v>
      </c>
      <c r="F2620" s="6">
        <f t="shared" si="42"/>
        <v>547754.29917773395</v>
      </c>
    </row>
    <row r="2621" spans="1:6" x14ac:dyDescent="0.2">
      <c r="A2621" t="s">
        <v>325</v>
      </c>
      <c r="B2621">
        <v>3.93</v>
      </c>
      <c r="C2621">
        <f>VLOOKUP(A2621,'[6]Lookup Tables'!$A$2:$D$1410,2,FALSE)</f>
        <v>2</v>
      </c>
      <c r="D2621">
        <f>VLOOKUP(A2621,'[6]Lookup Tables'!$A$2:$D$1410,3,FALSE)</f>
        <v>0.6</v>
      </c>
      <c r="E2621" s="4">
        <f>VLOOKUP(A2621,'[6]Lookup Tables'!$A$2:$D$1410,4,FALSE)</f>
        <v>490000</v>
      </c>
      <c r="F2621" s="6">
        <f t="shared" si="42"/>
        <v>536262.95024393545</v>
      </c>
    </row>
    <row r="2622" spans="1:6" x14ac:dyDescent="0.2">
      <c r="A2622" t="s">
        <v>625</v>
      </c>
      <c r="B2622">
        <v>3.59</v>
      </c>
      <c r="C2622">
        <f>VLOOKUP(A2622,'[6]Lookup Tables'!$A$2:$D$1410,2,FALSE)</f>
        <v>4</v>
      </c>
      <c r="D2622">
        <f>VLOOKUP(A2622,'[6]Lookup Tables'!$A$2:$D$1410,3,FALSE)</f>
        <v>0.7</v>
      </c>
      <c r="E2622" s="4">
        <f>VLOOKUP(A2622,'[6]Lookup Tables'!$A$2:$D$1410,4,FALSE)</f>
        <v>1075000</v>
      </c>
      <c r="F2622" s="6">
        <f t="shared" si="42"/>
        <v>1176495.2479841441</v>
      </c>
    </row>
    <row r="2623" spans="1:6" x14ac:dyDescent="0.2">
      <c r="A2623" t="s">
        <v>326</v>
      </c>
      <c r="B2623">
        <v>3</v>
      </c>
      <c r="C2623" t="str">
        <f>VLOOKUP(A2623,'[6]Lookup Tables'!$A$2:$D$1410,2,FALSE)</f>
        <v>1st</v>
      </c>
      <c r="D2623">
        <f>VLOOKUP(A2623,'[6]Lookup Tables'!$A$2:$D$1410,3,FALSE)</f>
        <v>3.8</v>
      </c>
      <c r="E2623" s="4">
        <f>VLOOKUP(A2623,'[6]Lookup Tables'!$A$2:$D$1410,4,FALSE)</f>
        <v>3333000</v>
      </c>
      <c r="F2623" s="6">
        <f t="shared" si="42"/>
        <v>3647682.4758429327</v>
      </c>
    </row>
    <row r="2624" spans="1:6" x14ac:dyDescent="0.2">
      <c r="A2624" t="s">
        <v>327</v>
      </c>
      <c r="B2624">
        <v>4.78</v>
      </c>
      <c r="C2624">
        <f>VLOOKUP(A2624,'[6]Lookup Tables'!$A$2:$D$1410,2,FALSE)</f>
        <v>13</v>
      </c>
      <c r="D2624">
        <f>VLOOKUP(A2624,'[6]Lookup Tables'!$A$2:$D$1410,3,FALSE)</f>
        <v>0</v>
      </c>
      <c r="E2624" s="4">
        <f>VLOOKUP(A2624,'[6]Lookup Tables'!$A$2:$D$1410,4,FALSE)</f>
        <v>23000000</v>
      </c>
      <c r="F2624" s="6">
        <f t="shared" si="42"/>
        <v>25171526.235939823</v>
      </c>
    </row>
    <row r="2625" spans="1:6" x14ac:dyDescent="0.2">
      <c r="A2625" t="s">
        <v>328</v>
      </c>
      <c r="B2625">
        <v>4.5</v>
      </c>
      <c r="C2625">
        <f>VLOOKUP(A2625,'[6]Lookup Tables'!$A$2:$D$1410,2,FALSE)</f>
        <v>4</v>
      </c>
      <c r="D2625">
        <f>VLOOKUP(A2625,'[6]Lookup Tables'!$A$2:$D$1410,3,FALSE)</f>
        <v>-0.1</v>
      </c>
      <c r="E2625" s="4">
        <f>VLOOKUP(A2625,'[6]Lookup Tables'!$A$2:$D$1410,4,FALSE)</f>
        <v>512000</v>
      </c>
      <c r="F2625" s="6">
        <f t="shared" si="42"/>
        <v>560340.06229570392</v>
      </c>
    </row>
    <row r="2626" spans="1:6" x14ac:dyDescent="0.2">
      <c r="A2626" t="s">
        <v>329</v>
      </c>
      <c r="B2626">
        <v>3.07</v>
      </c>
      <c r="C2626">
        <f>VLOOKUP(A2626,'[6]Lookup Tables'!$A$2:$D$1410,2,FALSE)</f>
        <v>4</v>
      </c>
      <c r="D2626">
        <f>VLOOKUP(A2626,'[6]Lookup Tables'!$A$2:$D$1410,3,FALSE)</f>
        <v>6.5</v>
      </c>
      <c r="E2626" s="4">
        <f>VLOOKUP(A2626,'[6]Lookup Tables'!$A$2:$D$1410,4,FALSE)</f>
        <v>850000</v>
      </c>
      <c r="F2626" s="6">
        <f t="shared" si="42"/>
        <v>930252.05654560227</v>
      </c>
    </row>
    <row r="2627" spans="1:6" x14ac:dyDescent="0.2">
      <c r="A2627" t="s">
        <v>330</v>
      </c>
      <c r="B2627">
        <v>4.34</v>
      </c>
      <c r="C2627">
        <f>VLOOKUP(A2627,'[6]Lookup Tables'!$A$2:$D$1410,2,FALSE)</f>
        <v>6</v>
      </c>
      <c r="D2627">
        <f>VLOOKUP(A2627,'[6]Lookup Tables'!$A$2:$D$1410,3,FALSE)</f>
        <v>1</v>
      </c>
      <c r="E2627" s="4">
        <f>VLOOKUP(A2627,'[6]Lookup Tables'!$A$2:$D$1410,4,FALSE)</f>
        <v>2640000</v>
      </c>
      <c r="F2627" s="6">
        <f t="shared" si="42"/>
        <v>2889253.4462122237</v>
      </c>
    </row>
    <row r="2628" spans="1:6" x14ac:dyDescent="0.2">
      <c r="A2628" t="s">
        <v>332</v>
      </c>
      <c r="B2628">
        <v>2.57</v>
      </c>
      <c r="C2628">
        <f>VLOOKUP(A2628,'[6]Lookup Tables'!$A$2:$D$1410,2,FALSE)</f>
        <v>8</v>
      </c>
      <c r="D2628">
        <f>VLOOKUP(A2628,'[6]Lookup Tables'!$A$2:$D$1410,3,FALSE)</f>
        <v>6.1</v>
      </c>
      <c r="E2628" s="4">
        <f>VLOOKUP(A2628,'[6]Lookup Tables'!$A$2:$D$1410,4,FALSE)</f>
        <v>8800000</v>
      </c>
      <c r="F2628" s="6">
        <f t="shared" si="42"/>
        <v>9630844.8207074124</v>
      </c>
    </row>
    <row r="2629" spans="1:6" x14ac:dyDescent="0.2">
      <c r="A2629" t="s">
        <v>900</v>
      </c>
      <c r="B2629">
        <v>11.85</v>
      </c>
      <c r="C2629">
        <f>VLOOKUP(A2629,'[6]Lookup Tables'!$A$2:$D$1410,2,FALSE)</f>
        <v>8</v>
      </c>
      <c r="D2629">
        <f>VLOOKUP(A2629,'[6]Lookup Tables'!$A$2:$D$1410,3,FALSE)</f>
        <v>-0.9</v>
      </c>
      <c r="E2629" s="4">
        <f>VLOOKUP(A2629,'[6]Lookup Tables'!$A$2:$D$1410,4,FALSE)</f>
        <v>1375000</v>
      </c>
      <c r="F2629" s="6">
        <f t="shared" si="42"/>
        <v>1504819.5032355329</v>
      </c>
    </row>
    <row r="2630" spans="1:6" x14ac:dyDescent="0.2">
      <c r="A2630" t="s">
        <v>334</v>
      </c>
      <c r="B2630">
        <v>3.24</v>
      </c>
      <c r="C2630">
        <f>VLOOKUP(A2630,'[6]Lookup Tables'!$A$2:$D$1410,2,FALSE)</f>
        <v>9</v>
      </c>
      <c r="D2630">
        <f>VLOOKUP(A2630,'[6]Lookup Tables'!$A$2:$D$1410,3,FALSE)</f>
        <v>3.2</v>
      </c>
      <c r="E2630" s="4">
        <f>VLOOKUP(A2630,'[6]Lookup Tables'!$A$2:$D$1410,4,FALSE)</f>
        <v>13000000</v>
      </c>
      <c r="F2630" s="6">
        <f t="shared" si="42"/>
        <v>14227384.394226857</v>
      </c>
    </row>
    <row r="2631" spans="1:6" x14ac:dyDescent="0.2">
      <c r="A2631" t="s">
        <v>335</v>
      </c>
      <c r="B2631">
        <v>3.56</v>
      </c>
      <c r="C2631">
        <f>VLOOKUP(A2631,'[6]Lookup Tables'!$A$2:$D$1410,2,FALSE)</f>
        <v>3</v>
      </c>
      <c r="D2631">
        <f>VLOOKUP(A2631,'[6]Lookup Tables'!$A$2:$D$1410,3,FALSE)</f>
        <v>2.6</v>
      </c>
      <c r="E2631" s="4">
        <f>VLOOKUP(A2631,'[6]Lookup Tables'!$A$2:$D$1410,4,FALSE)</f>
        <v>505000</v>
      </c>
      <c r="F2631" s="6">
        <f t="shared" si="42"/>
        <v>552679.16300650488</v>
      </c>
    </row>
    <row r="2632" spans="1:6" x14ac:dyDescent="0.2">
      <c r="A2632" t="s">
        <v>818</v>
      </c>
      <c r="B2632">
        <v>1.75</v>
      </c>
      <c r="C2632">
        <f>VLOOKUP(A2632,'[6]Lookup Tables'!$A$2:$D$1410,2,FALSE)</f>
        <v>4</v>
      </c>
      <c r="D2632">
        <f>VLOOKUP(A2632,'[6]Lookup Tables'!$A$2:$D$1410,3,FALSE)</f>
        <v>1.1000000000000001</v>
      </c>
      <c r="E2632" s="4">
        <f>VLOOKUP(A2632,'[6]Lookup Tables'!$A$2:$D$1410,4,FALSE)</f>
        <v>2750000</v>
      </c>
      <c r="F2632" s="6">
        <f t="shared" si="42"/>
        <v>3009639.0064710658</v>
      </c>
    </row>
    <row r="2633" spans="1:6" x14ac:dyDescent="0.2">
      <c r="A2633" t="s">
        <v>901</v>
      </c>
      <c r="B2633">
        <v>5.26</v>
      </c>
      <c r="C2633">
        <f>VLOOKUP(A2633,'[6]Lookup Tables'!$A$2:$D$1410,2,FALSE)</f>
        <v>9</v>
      </c>
      <c r="D2633">
        <f>VLOOKUP(A2633,'[6]Lookup Tables'!$A$2:$D$1410,3,FALSE)</f>
        <v>-0.5</v>
      </c>
      <c r="E2633" s="4">
        <f>VLOOKUP(A2633,'[6]Lookup Tables'!$A$2:$D$1410,4,FALSE)</f>
        <v>6500000</v>
      </c>
      <c r="F2633" s="6">
        <f t="shared" si="42"/>
        <v>7113692.1971134283</v>
      </c>
    </row>
    <row r="2634" spans="1:6" x14ac:dyDescent="0.2">
      <c r="A2634" t="s">
        <v>536</v>
      </c>
      <c r="B2634">
        <v>1.88</v>
      </c>
      <c r="C2634">
        <f>VLOOKUP(A2634,'[6]Lookup Tables'!$A$2:$D$1410,2,FALSE)</f>
        <v>2</v>
      </c>
      <c r="D2634">
        <f>VLOOKUP(A2634,'[6]Lookup Tables'!$A$2:$D$1410,3,FALSE)</f>
        <v>2.2000000000000002</v>
      </c>
      <c r="E2634" s="4">
        <f>VLOOKUP(A2634,'[6]Lookup Tables'!$A$2:$D$1410,4,FALSE)</f>
        <v>493600</v>
      </c>
      <c r="F2634" s="6">
        <f t="shared" si="42"/>
        <v>540202.84130695218</v>
      </c>
    </row>
    <row r="2635" spans="1:6" x14ac:dyDescent="0.2">
      <c r="A2635" t="s">
        <v>337</v>
      </c>
      <c r="B2635">
        <v>2.9</v>
      </c>
      <c r="C2635">
        <f>VLOOKUP(A2635,'[6]Lookup Tables'!$A$2:$D$1410,2,FALSE)</f>
        <v>6</v>
      </c>
      <c r="D2635">
        <f>VLOOKUP(A2635,'[6]Lookup Tables'!$A$2:$D$1410,3,FALSE)</f>
        <v>6.6</v>
      </c>
      <c r="E2635" s="4">
        <f>VLOOKUP(A2635,'[6]Lookup Tables'!$A$2:$D$1410,4,FALSE)</f>
        <v>6725000</v>
      </c>
      <c r="F2635" s="6">
        <f t="shared" si="42"/>
        <v>7359935.3885519719</v>
      </c>
    </row>
    <row r="2636" spans="1:6" x14ac:dyDescent="0.2">
      <c r="A2636" t="s">
        <v>538</v>
      </c>
      <c r="B2636">
        <v>4.3899999999999997</v>
      </c>
      <c r="C2636">
        <f>VLOOKUP(A2636,'[6]Lookup Tables'!$A$2:$D$1410,2,FALSE)</f>
        <v>3</v>
      </c>
      <c r="D2636">
        <f>VLOOKUP(A2636,'[6]Lookup Tables'!$A$2:$D$1410,3,FALSE)</f>
        <v>0.2</v>
      </c>
      <c r="E2636" s="4">
        <f>VLOOKUP(A2636,'[6]Lookup Tables'!$A$2:$D$1410,4,FALSE)</f>
        <v>495000</v>
      </c>
      <c r="F2636" s="6">
        <f t="shared" si="42"/>
        <v>541735.02116479189</v>
      </c>
    </row>
    <row r="2637" spans="1:6" x14ac:dyDescent="0.2">
      <c r="A2637" t="s">
        <v>342</v>
      </c>
      <c r="B2637">
        <v>3.24</v>
      </c>
      <c r="C2637">
        <f>VLOOKUP(A2637,'[6]Lookup Tables'!$A$2:$D$1410,2,FALSE)</f>
        <v>3</v>
      </c>
      <c r="D2637">
        <f>VLOOKUP(A2637,'[6]Lookup Tables'!$A$2:$D$1410,3,FALSE)</f>
        <v>0.7</v>
      </c>
      <c r="E2637" s="4">
        <f>VLOOKUP(A2637,'[6]Lookup Tables'!$A$2:$D$1410,4,FALSE)</f>
        <v>501700</v>
      </c>
      <c r="F2637" s="6">
        <f t="shared" si="42"/>
        <v>549067.5961987396</v>
      </c>
    </row>
    <row r="2638" spans="1:6" x14ac:dyDescent="0.2">
      <c r="A2638" t="s">
        <v>343</v>
      </c>
      <c r="B2638">
        <v>3.15</v>
      </c>
      <c r="C2638">
        <f>VLOOKUP(A2638,'[6]Lookup Tables'!$A$2:$D$1410,2,FALSE)</f>
        <v>8</v>
      </c>
      <c r="D2638">
        <f>VLOOKUP(A2638,'[6]Lookup Tables'!$A$2:$D$1410,3,FALSE)</f>
        <v>4.7</v>
      </c>
      <c r="E2638" s="4">
        <f>VLOOKUP(A2638,'[6]Lookup Tables'!$A$2:$D$1410,4,FALSE)</f>
        <v>9000000</v>
      </c>
      <c r="F2638" s="6">
        <f t="shared" si="42"/>
        <v>9849727.6575416736</v>
      </c>
    </row>
    <row r="2639" spans="1:6" x14ac:dyDescent="0.2">
      <c r="A2639" t="s">
        <v>630</v>
      </c>
      <c r="B2639">
        <v>2.87</v>
      </c>
      <c r="C2639">
        <f>VLOOKUP(A2639,'[6]Lookup Tables'!$A$2:$D$1410,2,FALSE)</f>
        <v>6</v>
      </c>
      <c r="D2639">
        <f>VLOOKUP(A2639,'[6]Lookup Tables'!$A$2:$D$1410,3,FALSE)</f>
        <v>1.1000000000000001</v>
      </c>
      <c r="E2639" s="4">
        <f>VLOOKUP(A2639,'[6]Lookup Tables'!$A$2:$D$1410,4,FALSE)</f>
        <v>890000</v>
      </c>
      <c r="F2639" s="6">
        <f t="shared" si="42"/>
        <v>974028.62391245412</v>
      </c>
    </row>
    <row r="2640" spans="1:6" x14ac:dyDescent="0.2">
      <c r="A2640" t="s">
        <v>345</v>
      </c>
      <c r="B2640">
        <v>4.78</v>
      </c>
      <c r="C2640">
        <f>VLOOKUP(A2640,'[6]Lookup Tables'!$A$2:$D$1410,2,FALSE)</f>
        <v>5</v>
      </c>
      <c r="D2640">
        <f>VLOOKUP(A2640,'[6]Lookup Tables'!$A$2:$D$1410,3,FALSE)</f>
        <v>-0.4</v>
      </c>
      <c r="E2640" s="4">
        <f>VLOOKUP(A2640,'[6]Lookup Tables'!$A$2:$D$1410,4,FALSE)</f>
        <v>1275000</v>
      </c>
      <c r="F2640" s="6">
        <f t="shared" si="42"/>
        <v>1395378.0848184032</v>
      </c>
    </row>
    <row r="2641" spans="1:6" x14ac:dyDescent="0.2">
      <c r="A2641" t="s">
        <v>819</v>
      </c>
      <c r="B2641">
        <v>4.1100000000000003</v>
      </c>
      <c r="C2641">
        <f>VLOOKUP(A2641,'[6]Lookup Tables'!$A$2:$D$1410,2,FALSE)</f>
        <v>6</v>
      </c>
      <c r="D2641">
        <f>VLOOKUP(A2641,'[6]Lookup Tables'!$A$2:$D$1410,3,FALSE)</f>
        <v>0.4</v>
      </c>
      <c r="E2641" s="4">
        <f>VLOOKUP(A2641,'[6]Lookup Tables'!$A$2:$D$1410,4,FALSE)</f>
        <v>750000</v>
      </c>
      <c r="F2641" s="6">
        <f t="shared" si="42"/>
        <v>820810.63812847249</v>
      </c>
    </row>
    <row r="2642" spans="1:6" x14ac:dyDescent="0.2">
      <c r="A2642" t="s">
        <v>350</v>
      </c>
      <c r="B2642">
        <v>2.29</v>
      </c>
      <c r="C2642">
        <f>VLOOKUP(A2642,'[6]Lookup Tables'!$A$2:$D$1410,2,FALSE)</f>
        <v>7</v>
      </c>
      <c r="D2642">
        <f>VLOOKUP(A2642,'[6]Lookup Tables'!$A$2:$D$1410,3,FALSE)</f>
        <v>1.8</v>
      </c>
      <c r="E2642" s="4">
        <f>VLOOKUP(A2642,'[6]Lookup Tables'!$A$2:$D$1410,4,FALSE)</f>
        <v>3150000</v>
      </c>
      <c r="F2642" s="6">
        <f t="shared" si="42"/>
        <v>3447404.6801395849</v>
      </c>
    </row>
    <row r="2643" spans="1:6" x14ac:dyDescent="0.2">
      <c r="A2643" t="s">
        <v>631</v>
      </c>
      <c r="B2643">
        <v>2.37</v>
      </c>
      <c r="C2643">
        <f>VLOOKUP(A2643,'[6]Lookup Tables'!$A$2:$D$1410,2,FALSE)</f>
        <v>2</v>
      </c>
      <c r="D2643">
        <f>VLOOKUP(A2643,'[6]Lookup Tables'!$A$2:$D$1410,3,FALSE)</f>
        <v>2.6</v>
      </c>
      <c r="E2643" s="4">
        <f>VLOOKUP(A2643,'[6]Lookup Tables'!$A$2:$D$1410,4,FALSE)</f>
        <v>498000</v>
      </c>
      <c r="F2643" s="6">
        <f t="shared" si="42"/>
        <v>545018.26371730585</v>
      </c>
    </row>
    <row r="2644" spans="1:6" x14ac:dyDescent="0.2">
      <c r="A2644" t="s">
        <v>355</v>
      </c>
      <c r="B2644">
        <v>3.8</v>
      </c>
      <c r="C2644">
        <f>VLOOKUP(A2644,'[6]Lookup Tables'!$A$2:$D$1410,2,FALSE)</f>
        <v>6</v>
      </c>
      <c r="D2644">
        <f>VLOOKUP(A2644,'[6]Lookup Tables'!$A$2:$D$1410,3,FALSE)</f>
        <v>0.2</v>
      </c>
      <c r="E2644" s="4">
        <f>VLOOKUP(A2644,'[6]Lookup Tables'!$A$2:$D$1410,4,FALSE)</f>
        <v>2000000</v>
      </c>
      <c r="F2644" s="6">
        <f t="shared" si="42"/>
        <v>2188828.3683425938</v>
      </c>
    </row>
    <row r="2645" spans="1:6" x14ac:dyDescent="0.2">
      <c r="A2645" t="s">
        <v>821</v>
      </c>
      <c r="B2645">
        <v>3.11</v>
      </c>
      <c r="C2645">
        <f>VLOOKUP(A2645,'[6]Lookup Tables'!$A$2:$D$1410,2,FALSE)</f>
        <v>12</v>
      </c>
      <c r="D2645">
        <f>VLOOKUP(A2645,'[6]Lookup Tables'!$A$2:$D$1410,3,FALSE)</f>
        <v>0.8</v>
      </c>
      <c r="E2645" s="4">
        <f>VLOOKUP(A2645,'[6]Lookup Tables'!$A$2:$D$1410,4,FALSE)</f>
        <v>11000000</v>
      </c>
      <c r="F2645" s="6">
        <f t="shared" si="42"/>
        <v>12038556.025884263</v>
      </c>
    </row>
    <row r="2646" spans="1:6" x14ac:dyDescent="0.2">
      <c r="A2646" t="s">
        <v>357</v>
      </c>
      <c r="B2646">
        <v>2.76</v>
      </c>
      <c r="C2646">
        <f>VLOOKUP(A2646,'[6]Lookup Tables'!$A$2:$D$1410,2,FALSE)</f>
        <v>5</v>
      </c>
      <c r="D2646">
        <f>VLOOKUP(A2646,'[6]Lookup Tables'!$A$2:$D$1410,3,FALSE)</f>
        <v>0.9</v>
      </c>
      <c r="E2646" s="4">
        <f>VLOOKUP(A2646,'[6]Lookup Tables'!$A$2:$D$1410,4,FALSE)</f>
        <v>875000</v>
      </c>
      <c r="F2646" s="6">
        <f t="shared" si="42"/>
        <v>957612.41114988469</v>
      </c>
    </row>
    <row r="2647" spans="1:6" x14ac:dyDescent="0.2">
      <c r="A2647" t="s">
        <v>822</v>
      </c>
      <c r="B2647">
        <v>3.75</v>
      </c>
      <c r="C2647">
        <f>VLOOKUP(A2647,'[6]Lookup Tables'!$A$2:$D$1410,2,FALSE)</f>
        <v>8</v>
      </c>
      <c r="D2647">
        <f>VLOOKUP(A2647,'[6]Lookup Tables'!$A$2:$D$1410,3,FALSE)</f>
        <v>0.3</v>
      </c>
      <c r="E2647" s="4">
        <f>VLOOKUP(A2647,'[6]Lookup Tables'!$A$2:$D$1410,4,FALSE)</f>
        <v>525000</v>
      </c>
      <c r="F2647" s="6">
        <f t="shared" si="42"/>
        <v>574567.44668993098</v>
      </c>
    </row>
    <row r="2648" spans="1:6" x14ac:dyDescent="0.2">
      <c r="A2648" t="s">
        <v>545</v>
      </c>
      <c r="B2648">
        <v>4.5199999999999996</v>
      </c>
      <c r="C2648">
        <f>VLOOKUP(A2648,'[6]Lookup Tables'!$A$2:$D$1410,2,FALSE)</f>
        <v>4</v>
      </c>
      <c r="D2648">
        <f>VLOOKUP(A2648,'[6]Lookup Tables'!$A$2:$D$1410,3,FALSE)</f>
        <v>-0.7</v>
      </c>
      <c r="E2648" s="4">
        <f>VLOOKUP(A2648,'[6]Lookup Tables'!$A$2:$D$1410,4,FALSE)</f>
        <v>2500000</v>
      </c>
      <c r="F2648" s="6">
        <f t="shared" si="42"/>
        <v>2736035.4604282416</v>
      </c>
    </row>
    <row r="2649" spans="1:6" x14ac:dyDescent="0.2">
      <c r="A2649" t="s">
        <v>361</v>
      </c>
      <c r="B2649">
        <v>3.96</v>
      </c>
      <c r="C2649">
        <f>VLOOKUP(A2649,'[6]Lookup Tables'!$A$2:$D$1410,2,FALSE)</f>
        <v>2</v>
      </c>
      <c r="D2649">
        <f>VLOOKUP(A2649,'[6]Lookup Tables'!$A$2:$D$1410,3,FALSE)</f>
        <v>1.5</v>
      </c>
      <c r="E2649" s="4">
        <f>VLOOKUP(A2649,'[6]Lookup Tables'!$A$2:$D$1410,4,FALSE)</f>
        <v>492500</v>
      </c>
      <c r="F2649" s="6">
        <f t="shared" si="42"/>
        <v>538998.98570436379</v>
      </c>
    </row>
    <row r="2650" spans="1:6" x14ac:dyDescent="0.2">
      <c r="A2650" t="s">
        <v>362</v>
      </c>
      <c r="B2650">
        <v>3</v>
      </c>
      <c r="C2650">
        <f>VLOOKUP(A2650,'[6]Lookup Tables'!$A$2:$D$1410,2,FALSE)</f>
        <v>4</v>
      </c>
      <c r="D2650">
        <f>VLOOKUP(A2650,'[6]Lookup Tables'!$A$2:$D$1410,3,FALSE)</f>
        <v>3</v>
      </c>
      <c r="E2650" s="4">
        <f>VLOOKUP(A2650,'[6]Lookup Tables'!$A$2:$D$1410,4,FALSE)</f>
        <v>3900000</v>
      </c>
      <c r="F2650" s="6">
        <f t="shared" si="42"/>
        <v>4268215.3182680579</v>
      </c>
    </row>
    <row r="2651" spans="1:6" x14ac:dyDescent="0.2">
      <c r="A2651" t="s">
        <v>632</v>
      </c>
      <c r="B2651">
        <v>2.7</v>
      </c>
      <c r="C2651">
        <f>VLOOKUP(A2651,'[6]Lookup Tables'!$A$2:$D$1410,2,FALSE)</f>
        <v>9</v>
      </c>
      <c r="D2651">
        <f>VLOOKUP(A2651,'[6]Lookup Tables'!$A$2:$D$1410,3,FALSE)</f>
        <v>1</v>
      </c>
      <c r="E2651" s="4">
        <f>VLOOKUP(A2651,'[6]Lookup Tables'!$A$2:$D$1410,4,FALSE)</f>
        <v>7000000</v>
      </c>
      <c r="F2651" s="6">
        <f t="shared" si="42"/>
        <v>7660899.2891990775</v>
      </c>
    </row>
    <row r="2652" spans="1:6" x14ac:dyDescent="0.2">
      <c r="A2652" t="s">
        <v>824</v>
      </c>
      <c r="B2652">
        <v>3.93</v>
      </c>
      <c r="C2652">
        <f>VLOOKUP(A2652,'[6]Lookup Tables'!$A$2:$D$1410,2,FALSE)</f>
        <v>7</v>
      </c>
      <c r="D2652">
        <f>VLOOKUP(A2652,'[6]Lookup Tables'!$A$2:$D$1410,3,FALSE)</f>
        <v>0.9</v>
      </c>
      <c r="E2652" s="4">
        <f>VLOOKUP(A2652,'[6]Lookup Tables'!$A$2:$D$1410,4,FALSE)</f>
        <v>507600</v>
      </c>
      <c r="F2652" s="6">
        <f t="shared" si="42"/>
        <v>555524.63988535036</v>
      </c>
    </row>
    <row r="2653" spans="1:6" x14ac:dyDescent="0.2">
      <c r="A2653" t="s">
        <v>902</v>
      </c>
      <c r="B2653">
        <v>23.63</v>
      </c>
      <c r="C2653">
        <f>VLOOKUP(A2653,'[6]Lookup Tables'!$A$2:$D$1410,2,FALSE)</f>
        <v>2</v>
      </c>
      <c r="D2653">
        <f>VLOOKUP(A2653,'[6]Lookup Tables'!$A$2:$D$1410,3,FALSE)</f>
        <v>-0.4</v>
      </c>
      <c r="E2653" s="4">
        <f>VLOOKUP(A2653,'[6]Lookup Tables'!$A$2:$D$1410,4,FALSE)</f>
        <v>490500</v>
      </c>
      <c r="F2653" s="6">
        <f t="shared" si="42"/>
        <v>536810.15733602108</v>
      </c>
    </row>
    <row r="2654" spans="1:6" x14ac:dyDescent="0.2">
      <c r="A2654" t="s">
        <v>371</v>
      </c>
      <c r="B2654">
        <v>2.91</v>
      </c>
      <c r="C2654">
        <f>VLOOKUP(A2654,'[6]Lookup Tables'!$A$2:$D$1410,2,FALSE)</f>
        <v>4</v>
      </c>
      <c r="D2654">
        <f>VLOOKUP(A2654,'[6]Lookup Tables'!$A$2:$D$1410,3,FALSE)</f>
        <v>2</v>
      </c>
      <c r="E2654" s="4">
        <f>VLOOKUP(A2654,'[6]Lookup Tables'!$A$2:$D$1410,4,FALSE)</f>
        <v>502500</v>
      </c>
      <c r="F2654" s="6">
        <f t="shared" si="42"/>
        <v>549943.12754607666</v>
      </c>
    </row>
    <row r="2655" spans="1:6" x14ac:dyDescent="0.2">
      <c r="A2655" t="s">
        <v>903</v>
      </c>
      <c r="B2655">
        <v>6</v>
      </c>
      <c r="C2655">
        <f>VLOOKUP(A2655,'[6]Lookup Tables'!$A$2:$D$1410,2,FALSE)</f>
        <v>4</v>
      </c>
      <c r="D2655">
        <f>VLOOKUP(A2655,'[6]Lookup Tables'!$A$2:$D$1410,3,FALSE)</f>
        <v>-0.1</v>
      </c>
      <c r="E2655" s="4">
        <f>VLOOKUP(A2655,'[6]Lookup Tables'!$A$2:$D$1410,4,FALSE)</f>
        <v>1000000</v>
      </c>
      <c r="F2655" s="6">
        <f t="shared" si="42"/>
        <v>1094414.1841712969</v>
      </c>
    </row>
    <row r="2656" spans="1:6" x14ac:dyDescent="0.2">
      <c r="A2656" t="s">
        <v>374</v>
      </c>
      <c r="B2656">
        <v>3.16</v>
      </c>
      <c r="C2656">
        <f>VLOOKUP(A2656,'[6]Lookup Tables'!$A$2:$D$1410,2,FALSE)</f>
        <v>4</v>
      </c>
      <c r="D2656">
        <f>VLOOKUP(A2656,'[6]Lookup Tables'!$A$2:$D$1410,3,FALSE)</f>
        <v>1</v>
      </c>
      <c r="E2656" s="4">
        <f>VLOOKUP(A2656,'[6]Lookup Tables'!$A$2:$D$1410,4,FALSE)</f>
        <v>815000</v>
      </c>
      <c r="F2656" s="6">
        <f t="shared" si="42"/>
        <v>891947.56009960687</v>
      </c>
    </row>
    <row r="2657" spans="1:6" x14ac:dyDescent="0.2">
      <c r="A2657" t="s">
        <v>375</v>
      </c>
      <c r="B2657">
        <v>3.2</v>
      </c>
      <c r="C2657">
        <f>VLOOKUP(A2657,'[6]Lookup Tables'!$A$2:$D$1410,2,FALSE)</f>
        <v>3</v>
      </c>
      <c r="D2657">
        <f>VLOOKUP(A2657,'[6]Lookup Tables'!$A$2:$D$1410,3,FALSE)</f>
        <v>3.4</v>
      </c>
      <c r="E2657" s="4">
        <f>VLOOKUP(A2657,'[6]Lookup Tables'!$A$2:$D$1410,4,FALSE)</f>
        <v>490000</v>
      </c>
      <c r="F2657" s="6">
        <f t="shared" si="42"/>
        <v>536262.95024393545</v>
      </c>
    </row>
    <row r="2658" spans="1:6" x14ac:dyDescent="0.2">
      <c r="A2658" t="s">
        <v>725</v>
      </c>
      <c r="B2658">
        <v>3.2</v>
      </c>
      <c r="C2658">
        <f>VLOOKUP(A2658,'[6]Lookup Tables'!$A$2:$D$1410,2,FALSE)</f>
        <v>7</v>
      </c>
      <c r="D2658">
        <f>VLOOKUP(A2658,'[6]Lookup Tables'!$A$2:$D$1410,3,FALSE)</f>
        <v>-0.3</v>
      </c>
      <c r="E2658" s="4">
        <f>VLOOKUP(A2658,'[6]Lookup Tables'!$A$2:$D$1410,4,FALSE)</f>
        <v>1350000</v>
      </c>
      <c r="F2658" s="6">
        <f t="shared" si="42"/>
        <v>1477459.1486312505</v>
      </c>
    </row>
    <row r="2659" spans="1:6" x14ac:dyDescent="0.2">
      <c r="A2659" t="s">
        <v>725</v>
      </c>
      <c r="B2659">
        <v>2.1</v>
      </c>
      <c r="C2659">
        <f>VLOOKUP(A2659,'[6]Lookup Tables'!$A$2:$D$1410,2,FALSE)</f>
        <v>7</v>
      </c>
      <c r="D2659">
        <f>VLOOKUP(A2659,'[6]Lookup Tables'!$A$2:$D$1410,3,FALSE)</f>
        <v>-0.3</v>
      </c>
      <c r="E2659" s="4">
        <f>VLOOKUP(A2659,'[6]Lookup Tables'!$A$2:$D$1410,4,FALSE)</f>
        <v>1350000</v>
      </c>
      <c r="F2659" s="6">
        <f t="shared" si="42"/>
        <v>1477459.1486312505</v>
      </c>
    </row>
    <row r="2660" spans="1:6" x14ac:dyDescent="0.2">
      <c r="A2660" t="s">
        <v>725</v>
      </c>
      <c r="B2660">
        <v>6.75</v>
      </c>
      <c r="C2660">
        <f>VLOOKUP(A2660,'[6]Lookup Tables'!$A$2:$D$1410,2,FALSE)</f>
        <v>7</v>
      </c>
      <c r="D2660">
        <f>VLOOKUP(A2660,'[6]Lookup Tables'!$A$2:$D$1410,3,FALSE)</f>
        <v>-0.3</v>
      </c>
      <c r="E2660" s="4">
        <f>VLOOKUP(A2660,'[6]Lookup Tables'!$A$2:$D$1410,4,FALSE)</f>
        <v>1350000</v>
      </c>
      <c r="F2660" s="6">
        <f t="shared" si="42"/>
        <v>1477459.1486312505</v>
      </c>
    </row>
    <row r="2661" spans="1:6" x14ac:dyDescent="0.2">
      <c r="A2661" t="s">
        <v>726</v>
      </c>
      <c r="B2661">
        <v>3.32</v>
      </c>
      <c r="C2661">
        <f>VLOOKUP(A2661,'[6]Lookup Tables'!$A$2:$D$1410,2,FALSE)</f>
        <v>5</v>
      </c>
      <c r="D2661">
        <f>VLOOKUP(A2661,'[6]Lookup Tables'!$A$2:$D$1410,3,FALSE)</f>
        <v>0.5</v>
      </c>
      <c r="E2661" s="4">
        <f>VLOOKUP(A2661,'[6]Lookup Tables'!$A$2:$D$1410,4,FALSE)</f>
        <v>498900</v>
      </c>
      <c r="F2661" s="6">
        <f t="shared" si="42"/>
        <v>546003.23648305994</v>
      </c>
    </row>
    <row r="2662" spans="1:6" x14ac:dyDescent="0.2">
      <c r="A2662" t="s">
        <v>634</v>
      </c>
      <c r="B2662">
        <v>3.74</v>
      </c>
      <c r="C2662">
        <f>VLOOKUP(A2662,'[6]Lookup Tables'!$A$2:$D$1410,2,FALSE)</f>
        <v>10</v>
      </c>
      <c r="D2662">
        <f>VLOOKUP(A2662,'[6]Lookup Tables'!$A$2:$D$1410,3,FALSE)</f>
        <v>0.2</v>
      </c>
      <c r="E2662" s="4">
        <f>VLOOKUP(A2662,'[6]Lookup Tables'!$A$2:$D$1410,4,FALSE)</f>
        <v>5500000</v>
      </c>
      <c r="F2662" s="6">
        <f t="shared" si="42"/>
        <v>6019278.0129421316</v>
      </c>
    </row>
    <row r="2663" spans="1:6" x14ac:dyDescent="0.2">
      <c r="A2663" t="s">
        <v>634</v>
      </c>
      <c r="B2663">
        <v>3.86</v>
      </c>
      <c r="C2663">
        <f>VLOOKUP(A2663,'[6]Lookup Tables'!$A$2:$D$1410,2,FALSE)</f>
        <v>10</v>
      </c>
      <c r="D2663">
        <f>VLOOKUP(A2663,'[6]Lookup Tables'!$A$2:$D$1410,3,FALSE)</f>
        <v>0.2</v>
      </c>
      <c r="E2663" s="4">
        <f>VLOOKUP(A2663,'[6]Lookup Tables'!$A$2:$D$1410,4,FALSE)</f>
        <v>5500000</v>
      </c>
      <c r="F2663" s="6">
        <f t="shared" si="42"/>
        <v>6019278.0129421316</v>
      </c>
    </row>
    <row r="2664" spans="1:6" x14ac:dyDescent="0.2">
      <c r="A2664" t="s">
        <v>634</v>
      </c>
      <c r="B2664">
        <v>3.52</v>
      </c>
      <c r="C2664">
        <f>VLOOKUP(A2664,'[6]Lookup Tables'!$A$2:$D$1410,2,FALSE)</f>
        <v>10</v>
      </c>
      <c r="D2664">
        <f>VLOOKUP(A2664,'[6]Lookup Tables'!$A$2:$D$1410,3,FALSE)</f>
        <v>0.2</v>
      </c>
      <c r="E2664" s="4">
        <f>VLOOKUP(A2664,'[6]Lookup Tables'!$A$2:$D$1410,4,FALSE)</f>
        <v>5500000</v>
      </c>
      <c r="F2664" s="6">
        <f t="shared" si="42"/>
        <v>6019278.0129421316</v>
      </c>
    </row>
    <row r="2665" spans="1:6" x14ac:dyDescent="0.2">
      <c r="A2665" t="s">
        <v>378</v>
      </c>
      <c r="B2665">
        <v>3.71</v>
      </c>
      <c r="C2665">
        <f>VLOOKUP(A2665,'[6]Lookup Tables'!$A$2:$D$1410,2,FALSE)</f>
        <v>5</v>
      </c>
      <c r="D2665">
        <f>VLOOKUP(A2665,'[6]Lookup Tables'!$A$2:$D$1410,3,FALSE)</f>
        <v>3.6</v>
      </c>
      <c r="E2665" s="4">
        <f>VLOOKUP(A2665,'[6]Lookup Tables'!$A$2:$D$1410,4,FALSE)</f>
        <v>508500</v>
      </c>
      <c r="F2665" s="6">
        <f t="shared" si="42"/>
        <v>556509.61265110434</v>
      </c>
    </row>
    <row r="2666" spans="1:6" x14ac:dyDescent="0.2">
      <c r="A2666" t="s">
        <v>551</v>
      </c>
      <c r="B2666">
        <v>1.0900000000000001</v>
      </c>
      <c r="C2666">
        <f>VLOOKUP(A2666,'[6]Lookup Tables'!$A$2:$D$1410,2,FALSE)</f>
        <v>5</v>
      </c>
      <c r="D2666">
        <f>VLOOKUP(A2666,'[6]Lookup Tables'!$A$2:$D$1410,3,FALSE)</f>
        <v>3.5</v>
      </c>
      <c r="E2666" s="4">
        <f>VLOOKUP(A2666,'[6]Lookup Tables'!$A$2:$D$1410,4,FALSE)</f>
        <v>4250000</v>
      </c>
      <c r="F2666" s="6">
        <f t="shared" si="42"/>
        <v>4651260.2827280127</v>
      </c>
    </row>
    <row r="2667" spans="1:6" x14ac:dyDescent="0.2">
      <c r="A2667" t="s">
        <v>904</v>
      </c>
      <c r="B2667">
        <v>7.46</v>
      </c>
      <c r="C2667">
        <f>VLOOKUP(A2667,'[6]Lookup Tables'!$A$2:$D$1410,2,FALSE)</f>
        <v>4</v>
      </c>
      <c r="D2667">
        <f>VLOOKUP(A2667,'[6]Lookup Tables'!$A$2:$D$1410,3,FALSE)</f>
        <v>-0.5</v>
      </c>
      <c r="E2667" s="4">
        <f>VLOOKUP(A2667,'[6]Lookup Tables'!$A$2:$D$1410,4,FALSE)</f>
        <v>505000</v>
      </c>
      <c r="F2667" s="6">
        <f t="shared" ref="F2667:F2704" si="43">E2667*1.019*1.021*1.021*1.007*1.008*1.015</f>
        <v>552679.16300650488</v>
      </c>
    </row>
    <row r="2668" spans="1:6" x14ac:dyDescent="0.2">
      <c r="A2668" t="s">
        <v>826</v>
      </c>
      <c r="B2668">
        <v>5.59</v>
      </c>
      <c r="C2668">
        <f>VLOOKUP(A2668,'[6]Lookup Tables'!$A$2:$D$1410,2,FALSE)</f>
        <v>11</v>
      </c>
      <c r="D2668">
        <f>VLOOKUP(A2668,'[6]Lookup Tables'!$A$2:$D$1410,3,FALSE)</f>
        <v>-0.2</v>
      </c>
      <c r="E2668" s="4">
        <f>VLOOKUP(A2668,'[6]Lookup Tables'!$A$2:$D$1410,4,FALSE)</f>
        <v>2000000</v>
      </c>
      <c r="F2668" s="6">
        <f t="shared" si="43"/>
        <v>2188828.3683425938</v>
      </c>
    </row>
    <row r="2669" spans="1:6" x14ac:dyDescent="0.2">
      <c r="A2669" t="s">
        <v>384</v>
      </c>
      <c r="B2669">
        <v>4.0199999999999996</v>
      </c>
      <c r="C2669">
        <f>VLOOKUP(A2669,'[6]Lookup Tables'!$A$2:$D$1410,2,FALSE)</f>
        <v>8</v>
      </c>
      <c r="D2669">
        <f>VLOOKUP(A2669,'[6]Lookup Tables'!$A$2:$D$1410,3,FALSE)</f>
        <v>2</v>
      </c>
      <c r="E2669" s="4">
        <f>VLOOKUP(A2669,'[6]Lookup Tables'!$A$2:$D$1410,4,FALSE)</f>
        <v>8500000</v>
      </c>
      <c r="F2669" s="6">
        <f t="shared" si="43"/>
        <v>9302520.5654560253</v>
      </c>
    </row>
    <row r="2670" spans="1:6" x14ac:dyDescent="0.2">
      <c r="A2670" t="s">
        <v>729</v>
      </c>
      <c r="B2670">
        <v>2.82</v>
      </c>
      <c r="C2670">
        <f>VLOOKUP(A2670,'[6]Lookup Tables'!$A$2:$D$1410,2,FALSE)</f>
        <v>4</v>
      </c>
      <c r="D2670">
        <f>VLOOKUP(A2670,'[6]Lookup Tables'!$A$2:$D$1410,3,FALSE)</f>
        <v>0.8</v>
      </c>
      <c r="E2670" s="4">
        <f>VLOOKUP(A2670,'[6]Lookup Tables'!$A$2:$D$1410,4,FALSE)</f>
        <v>490000</v>
      </c>
      <c r="F2670" s="6">
        <f t="shared" si="43"/>
        <v>536262.95024393545</v>
      </c>
    </row>
    <row r="2671" spans="1:6" x14ac:dyDescent="0.2">
      <c r="A2671" t="s">
        <v>827</v>
      </c>
      <c r="B2671">
        <v>4.5999999999999996</v>
      </c>
      <c r="C2671">
        <f>VLOOKUP(A2671,'[6]Lookup Tables'!$A$2:$D$1410,2,FALSE)</f>
        <v>3</v>
      </c>
      <c r="D2671">
        <f>VLOOKUP(A2671,'[6]Lookup Tables'!$A$2:$D$1410,3,FALSE)</f>
        <v>0.2</v>
      </c>
      <c r="E2671" s="4">
        <f>VLOOKUP(A2671,'[6]Lookup Tables'!$A$2:$D$1410,4,FALSE)</f>
        <v>497500</v>
      </c>
      <c r="F2671" s="6">
        <f t="shared" si="43"/>
        <v>544471.05662522011</v>
      </c>
    </row>
    <row r="2672" spans="1:6" x14ac:dyDescent="0.2">
      <c r="A2672" t="s">
        <v>828</v>
      </c>
      <c r="B2672">
        <v>3.02</v>
      </c>
      <c r="C2672">
        <f>VLOOKUP(A2672,'[6]Lookup Tables'!$A$2:$D$1410,2,FALSE)</f>
        <v>8</v>
      </c>
      <c r="D2672">
        <f>VLOOKUP(A2672,'[6]Lookup Tables'!$A$2:$D$1410,3,FALSE)</f>
        <v>0.3</v>
      </c>
      <c r="E2672" s="4">
        <f>VLOOKUP(A2672,'[6]Lookup Tables'!$A$2:$D$1410,4,FALSE)</f>
        <v>1850000</v>
      </c>
      <c r="F2672" s="6">
        <f t="shared" si="43"/>
        <v>2024666.2407168993</v>
      </c>
    </row>
    <row r="2673" spans="1:6" x14ac:dyDescent="0.2">
      <c r="A2673" t="s">
        <v>828</v>
      </c>
      <c r="B2673">
        <v>2.93</v>
      </c>
      <c r="C2673">
        <f>VLOOKUP(A2673,'[6]Lookup Tables'!$A$2:$D$1410,2,FALSE)</f>
        <v>8</v>
      </c>
      <c r="D2673">
        <f>VLOOKUP(A2673,'[6]Lookup Tables'!$A$2:$D$1410,3,FALSE)</f>
        <v>0.3</v>
      </c>
      <c r="E2673" s="4">
        <f>VLOOKUP(A2673,'[6]Lookup Tables'!$A$2:$D$1410,4,FALSE)</f>
        <v>1850000</v>
      </c>
      <c r="F2673" s="6">
        <f t="shared" si="43"/>
        <v>2024666.2407168993</v>
      </c>
    </row>
    <row r="2674" spans="1:6" x14ac:dyDescent="0.2">
      <c r="A2674" t="s">
        <v>828</v>
      </c>
      <c r="B2674">
        <v>3.2</v>
      </c>
      <c r="C2674">
        <f>VLOOKUP(A2674,'[6]Lookup Tables'!$A$2:$D$1410,2,FALSE)</f>
        <v>8</v>
      </c>
      <c r="D2674">
        <f>VLOOKUP(A2674,'[6]Lookup Tables'!$A$2:$D$1410,3,FALSE)</f>
        <v>0.3</v>
      </c>
      <c r="E2674" s="4">
        <f>VLOOKUP(A2674,'[6]Lookup Tables'!$A$2:$D$1410,4,FALSE)</f>
        <v>1850000</v>
      </c>
      <c r="F2674" s="6">
        <f t="shared" si="43"/>
        <v>2024666.2407168993</v>
      </c>
    </row>
    <row r="2675" spans="1:6" x14ac:dyDescent="0.2">
      <c r="A2675" t="s">
        <v>389</v>
      </c>
      <c r="B2675">
        <v>3.46</v>
      </c>
      <c r="C2675">
        <f>VLOOKUP(A2675,'[6]Lookup Tables'!$A$2:$D$1410,2,FALSE)</f>
        <v>9</v>
      </c>
      <c r="D2675">
        <f>VLOOKUP(A2675,'[6]Lookup Tables'!$A$2:$D$1410,3,FALSE)</f>
        <v>4.4000000000000004</v>
      </c>
      <c r="E2675" s="4">
        <f>VLOOKUP(A2675,'[6]Lookup Tables'!$A$2:$D$1410,4,FALSE)</f>
        <v>20000000</v>
      </c>
      <c r="F2675" s="6">
        <f t="shared" si="43"/>
        <v>21888283.683425933</v>
      </c>
    </row>
    <row r="2676" spans="1:6" x14ac:dyDescent="0.2">
      <c r="A2676" t="s">
        <v>638</v>
      </c>
      <c r="B2676">
        <v>4.0599999999999996</v>
      </c>
      <c r="C2676">
        <f>VLOOKUP(A2676,'[6]Lookup Tables'!$A$2:$D$1410,2,FALSE)</f>
        <v>8</v>
      </c>
      <c r="D2676">
        <f>VLOOKUP(A2676,'[6]Lookup Tables'!$A$2:$D$1410,3,FALSE)</f>
        <v>1.4</v>
      </c>
      <c r="E2676" s="4">
        <f>VLOOKUP(A2676,'[6]Lookup Tables'!$A$2:$D$1410,4,FALSE)</f>
        <v>5000000</v>
      </c>
      <c r="F2676" s="6">
        <f t="shared" si="43"/>
        <v>5472070.9208564833</v>
      </c>
    </row>
    <row r="2677" spans="1:6" x14ac:dyDescent="0.2">
      <c r="A2677" t="s">
        <v>905</v>
      </c>
      <c r="B2677">
        <v>20.77</v>
      </c>
      <c r="C2677">
        <f>VLOOKUP(A2677,'[6]Lookup Tables'!$A$2:$D$1410,2,FALSE)</f>
        <v>3</v>
      </c>
      <c r="D2677">
        <f>VLOOKUP(A2677,'[6]Lookup Tables'!$A$2:$D$1410,3,FALSE)</f>
        <v>0</v>
      </c>
      <c r="E2677" s="4">
        <f>VLOOKUP(A2677,'[6]Lookup Tables'!$A$2:$D$1410,4,FALSE)</f>
        <v>502500</v>
      </c>
      <c r="F2677" s="6">
        <f t="shared" si="43"/>
        <v>549943.12754607666</v>
      </c>
    </row>
    <row r="2678" spans="1:6" x14ac:dyDescent="0.2">
      <c r="A2678" t="s">
        <v>905</v>
      </c>
      <c r="B2678">
        <v>20.77</v>
      </c>
      <c r="C2678">
        <f>VLOOKUP(A2678,'[6]Lookup Tables'!$A$2:$D$1410,2,FALSE)</f>
        <v>3</v>
      </c>
      <c r="D2678">
        <f>VLOOKUP(A2678,'[6]Lookup Tables'!$A$2:$D$1410,3,FALSE)</f>
        <v>0</v>
      </c>
      <c r="E2678" s="4">
        <f>VLOOKUP(A2678,'[6]Lookup Tables'!$A$2:$D$1410,4,FALSE)</f>
        <v>502500</v>
      </c>
      <c r="F2678" s="6">
        <f t="shared" si="43"/>
        <v>549943.12754607666</v>
      </c>
    </row>
    <row r="2679" spans="1:6" x14ac:dyDescent="0.2">
      <c r="A2679" t="s">
        <v>639</v>
      </c>
      <c r="B2679">
        <v>5.73</v>
      </c>
      <c r="C2679">
        <f>VLOOKUP(A2679,'[6]Lookup Tables'!$A$2:$D$1410,2,FALSE)</f>
        <v>9</v>
      </c>
      <c r="D2679">
        <f>VLOOKUP(A2679,'[6]Lookup Tables'!$A$2:$D$1410,3,FALSE)</f>
        <v>-2</v>
      </c>
      <c r="E2679" s="4">
        <f>VLOOKUP(A2679,'[6]Lookup Tables'!$A$2:$D$1410,4,FALSE)</f>
        <v>5000000</v>
      </c>
      <c r="F2679" s="6">
        <f t="shared" si="43"/>
        <v>5472070.9208564833</v>
      </c>
    </row>
    <row r="2680" spans="1:6" x14ac:dyDescent="0.2">
      <c r="A2680" t="s">
        <v>553</v>
      </c>
      <c r="B2680">
        <v>5.71</v>
      </c>
      <c r="C2680">
        <f>VLOOKUP(A2680,'[6]Lookup Tables'!$A$2:$D$1410,2,FALSE)</f>
        <v>9</v>
      </c>
      <c r="D2680">
        <f>VLOOKUP(A2680,'[6]Lookup Tables'!$A$2:$D$1410,3,FALSE)</f>
        <v>0.1</v>
      </c>
      <c r="E2680" s="4">
        <f>VLOOKUP(A2680,'[6]Lookup Tables'!$A$2:$D$1410,4,FALSE)</f>
        <v>5725000</v>
      </c>
      <c r="F2680" s="6">
        <f t="shared" si="43"/>
        <v>6265521.2043806734</v>
      </c>
    </row>
    <row r="2681" spans="1:6" x14ac:dyDescent="0.2">
      <c r="A2681" t="s">
        <v>553</v>
      </c>
      <c r="B2681">
        <v>6.01</v>
      </c>
      <c r="C2681">
        <f>VLOOKUP(A2681,'[6]Lookup Tables'!$A$2:$D$1410,2,FALSE)</f>
        <v>9</v>
      </c>
      <c r="D2681">
        <f>VLOOKUP(A2681,'[6]Lookup Tables'!$A$2:$D$1410,3,FALSE)</f>
        <v>0.1</v>
      </c>
      <c r="E2681" s="4">
        <f>VLOOKUP(A2681,'[6]Lookup Tables'!$A$2:$D$1410,4,FALSE)</f>
        <v>5725000</v>
      </c>
      <c r="F2681" s="6">
        <f t="shared" si="43"/>
        <v>6265521.2043806734</v>
      </c>
    </row>
    <row r="2682" spans="1:6" x14ac:dyDescent="0.2">
      <c r="A2682" t="s">
        <v>553</v>
      </c>
      <c r="B2682">
        <v>4.18</v>
      </c>
      <c r="C2682">
        <f>VLOOKUP(A2682,'[6]Lookup Tables'!$A$2:$D$1410,2,FALSE)</f>
        <v>9</v>
      </c>
      <c r="D2682">
        <f>VLOOKUP(A2682,'[6]Lookup Tables'!$A$2:$D$1410,3,FALSE)</f>
        <v>0.1</v>
      </c>
      <c r="E2682" s="4">
        <f>VLOOKUP(A2682,'[6]Lookup Tables'!$A$2:$D$1410,4,FALSE)</f>
        <v>5725000</v>
      </c>
      <c r="F2682" s="6">
        <f t="shared" si="43"/>
        <v>6265521.2043806734</v>
      </c>
    </row>
    <row r="2683" spans="1:6" x14ac:dyDescent="0.2">
      <c r="A2683" t="s">
        <v>906</v>
      </c>
      <c r="B2683">
        <v>10.8</v>
      </c>
      <c r="C2683">
        <f>VLOOKUP(A2683,'[6]Lookup Tables'!$A$2:$D$1410,2,FALSE)</f>
        <v>6</v>
      </c>
      <c r="D2683">
        <f>VLOOKUP(A2683,'[6]Lookup Tables'!$A$2:$D$1410,3,FALSE)</f>
        <v>-0.4</v>
      </c>
      <c r="E2683" s="4">
        <f>VLOOKUP(A2683,'[6]Lookup Tables'!$A$2:$D$1410,4,FALSE)</f>
        <v>1500000</v>
      </c>
      <c r="F2683" s="6">
        <f t="shared" si="43"/>
        <v>1641621.276256945</v>
      </c>
    </row>
    <row r="2684" spans="1:6" x14ac:dyDescent="0.2">
      <c r="A2684" t="s">
        <v>393</v>
      </c>
      <c r="B2684">
        <v>2.94</v>
      </c>
      <c r="C2684">
        <f>VLOOKUP(A2684,'[6]Lookup Tables'!$A$2:$D$1410,2,FALSE)</f>
        <v>8</v>
      </c>
      <c r="D2684">
        <f>VLOOKUP(A2684,'[6]Lookup Tables'!$A$2:$D$1410,3,FALSE)</f>
        <v>6.5</v>
      </c>
      <c r="E2684" s="4">
        <f>VLOOKUP(A2684,'[6]Lookup Tables'!$A$2:$D$1410,4,FALSE)</f>
        <v>12000000</v>
      </c>
      <c r="F2684" s="6">
        <f t="shared" si="43"/>
        <v>13132970.21005556</v>
      </c>
    </row>
    <row r="2685" spans="1:6" x14ac:dyDescent="0.2">
      <c r="A2685" t="s">
        <v>731</v>
      </c>
      <c r="B2685">
        <v>3.45</v>
      </c>
      <c r="C2685">
        <f>VLOOKUP(A2685,'[6]Lookup Tables'!$A$2:$D$1410,2,FALSE)</f>
        <v>4</v>
      </c>
      <c r="D2685">
        <f>VLOOKUP(A2685,'[6]Lookup Tables'!$A$2:$D$1410,3,FALSE)</f>
        <v>0.3</v>
      </c>
      <c r="E2685" s="4">
        <f>VLOOKUP(A2685,'[6]Lookup Tables'!$A$2:$D$1410,4,FALSE)</f>
        <v>541500</v>
      </c>
      <c r="F2685" s="6">
        <f t="shared" si="43"/>
        <v>592625.28072875727</v>
      </c>
    </row>
    <row r="2686" spans="1:6" x14ac:dyDescent="0.2">
      <c r="A2686" t="s">
        <v>907</v>
      </c>
      <c r="B2686">
        <v>7.67</v>
      </c>
      <c r="C2686">
        <f>VLOOKUP(A2686,'[6]Lookup Tables'!$A$2:$D$1410,2,FALSE)</f>
        <v>8</v>
      </c>
      <c r="D2686">
        <f>VLOOKUP(A2686,'[6]Lookup Tables'!$A$2:$D$1410,3,FALSE)</f>
        <v>-0.7</v>
      </c>
      <c r="E2686" s="4">
        <f>VLOOKUP(A2686,'[6]Lookup Tables'!$A$2:$D$1410,4,FALSE)</f>
        <v>500000</v>
      </c>
      <c r="F2686" s="6">
        <f t="shared" si="43"/>
        <v>547207.09208564844</v>
      </c>
    </row>
    <row r="2687" spans="1:6" x14ac:dyDescent="0.2">
      <c r="A2687" t="s">
        <v>396</v>
      </c>
      <c r="B2687">
        <v>3.39</v>
      </c>
      <c r="C2687">
        <f>VLOOKUP(A2687,'[6]Lookup Tables'!$A$2:$D$1410,2,FALSE)</f>
        <v>2</v>
      </c>
      <c r="D2687">
        <f>VLOOKUP(A2687,'[6]Lookup Tables'!$A$2:$D$1410,3,FALSE)</f>
        <v>1.1000000000000001</v>
      </c>
      <c r="E2687" s="4">
        <f>VLOOKUP(A2687,'[6]Lookup Tables'!$A$2:$D$1410,4,FALSE)</f>
        <v>490525</v>
      </c>
      <c r="F2687" s="6">
        <f t="shared" si="43"/>
        <v>536837.51769062539</v>
      </c>
    </row>
    <row r="2688" spans="1:6" x14ac:dyDescent="0.2">
      <c r="A2688" t="s">
        <v>397</v>
      </c>
      <c r="B2688">
        <v>2.39</v>
      </c>
      <c r="C2688">
        <f>VLOOKUP(A2688,'[6]Lookup Tables'!$A$2:$D$1410,2,FALSE)</f>
        <v>3</v>
      </c>
      <c r="D2688">
        <f>VLOOKUP(A2688,'[6]Lookup Tables'!$A$2:$D$1410,3,FALSE)</f>
        <v>1.5</v>
      </c>
      <c r="E2688" s="4">
        <f>VLOOKUP(A2688,'[6]Lookup Tables'!$A$2:$D$1410,4,FALSE)</f>
        <v>505500</v>
      </c>
      <c r="F2688" s="6">
        <f t="shared" si="43"/>
        <v>553226.3700985905</v>
      </c>
    </row>
    <row r="2689" spans="1:6" x14ac:dyDescent="0.2">
      <c r="A2689" t="s">
        <v>554</v>
      </c>
      <c r="B2689">
        <v>3.27</v>
      </c>
      <c r="C2689">
        <f>VLOOKUP(A2689,'[6]Lookup Tables'!$A$2:$D$1410,2,FALSE)</f>
        <v>8</v>
      </c>
      <c r="D2689">
        <f>VLOOKUP(A2689,'[6]Lookup Tables'!$A$2:$D$1410,3,FALSE)</f>
        <v>3.7</v>
      </c>
      <c r="E2689" s="4">
        <f>VLOOKUP(A2689,'[6]Lookup Tables'!$A$2:$D$1410,4,FALSE)</f>
        <v>16000000</v>
      </c>
      <c r="F2689" s="6">
        <f t="shared" si="43"/>
        <v>17510626.94674075</v>
      </c>
    </row>
    <row r="2690" spans="1:6" x14ac:dyDescent="0.2">
      <c r="A2690" t="s">
        <v>640</v>
      </c>
      <c r="B2690">
        <v>2.91</v>
      </c>
      <c r="C2690">
        <f>VLOOKUP(A2690,'[6]Lookup Tables'!$A$2:$D$1410,2,FALSE)</f>
        <v>5</v>
      </c>
      <c r="D2690">
        <f>VLOOKUP(A2690,'[6]Lookup Tables'!$A$2:$D$1410,3,FALSE)</f>
        <v>1.2</v>
      </c>
      <c r="E2690" s="4">
        <f>VLOOKUP(A2690,'[6]Lookup Tables'!$A$2:$D$1410,4,FALSE)</f>
        <v>975000</v>
      </c>
      <c r="F2690" s="6">
        <f t="shared" si="43"/>
        <v>1067053.8295670145</v>
      </c>
    </row>
    <row r="2691" spans="1:6" x14ac:dyDescent="0.2">
      <c r="A2691" t="s">
        <v>908</v>
      </c>
      <c r="B2691">
        <v>4.63</v>
      </c>
      <c r="C2691">
        <f>VLOOKUP(A2691,'[6]Lookup Tables'!$A$2:$D$1410,2,FALSE)</f>
        <v>13</v>
      </c>
      <c r="D2691">
        <f>VLOOKUP(A2691,'[6]Lookup Tables'!$A$2:$D$1410,3,FALSE)</f>
        <v>-0.3</v>
      </c>
      <c r="E2691" s="4">
        <f>VLOOKUP(A2691,'[6]Lookup Tables'!$A$2:$D$1410,4,FALSE)</f>
        <v>8750000</v>
      </c>
      <c r="F2691" s="6">
        <f t="shared" si="43"/>
        <v>9576124.1114988495</v>
      </c>
    </row>
    <row r="2692" spans="1:6" x14ac:dyDescent="0.2">
      <c r="A2692" t="s">
        <v>556</v>
      </c>
      <c r="B2692">
        <v>4.12</v>
      </c>
      <c r="C2692">
        <f>VLOOKUP(A2692,'[6]Lookup Tables'!$A$2:$D$1410,2,FALSE)</f>
        <v>3</v>
      </c>
      <c r="D2692">
        <f>VLOOKUP(A2692,'[6]Lookup Tables'!$A$2:$D$1410,3,FALSE)</f>
        <v>0.3</v>
      </c>
      <c r="E2692" s="4">
        <f>VLOOKUP(A2692,'[6]Lookup Tables'!$A$2:$D$1410,4,FALSE)</f>
        <v>509100</v>
      </c>
      <c r="F2692" s="6">
        <f t="shared" si="43"/>
        <v>557166.26116160722</v>
      </c>
    </row>
    <row r="2693" spans="1:6" x14ac:dyDescent="0.2">
      <c r="A2693" t="s">
        <v>732</v>
      </c>
      <c r="B2693">
        <v>4.57</v>
      </c>
      <c r="C2693">
        <f>VLOOKUP(A2693,'[6]Lookup Tables'!$A$2:$D$1410,2,FALSE)</f>
        <v>8</v>
      </c>
      <c r="D2693">
        <f>VLOOKUP(A2693,'[6]Lookup Tables'!$A$2:$D$1410,3,FALSE)</f>
        <v>0.6</v>
      </c>
      <c r="E2693" s="4">
        <f>VLOOKUP(A2693,'[6]Lookup Tables'!$A$2:$D$1410,4,FALSE)</f>
        <v>2000000</v>
      </c>
      <c r="F2693" s="6">
        <f t="shared" si="43"/>
        <v>2188828.3683425938</v>
      </c>
    </row>
    <row r="2694" spans="1:6" x14ac:dyDescent="0.2">
      <c r="A2694" t="s">
        <v>733</v>
      </c>
      <c r="B2694">
        <v>3.39</v>
      </c>
      <c r="C2694">
        <f>VLOOKUP(A2694,'[6]Lookup Tables'!$A$2:$D$1410,2,FALSE)</f>
        <v>9</v>
      </c>
      <c r="D2694">
        <f>VLOOKUP(A2694,'[6]Lookup Tables'!$A$2:$D$1410,3,FALSE)</f>
        <v>3.6</v>
      </c>
      <c r="E2694" s="4">
        <f>VLOOKUP(A2694,'[6]Lookup Tables'!$A$2:$D$1410,4,FALSE)</f>
        <v>11000000</v>
      </c>
      <c r="F2694" s="6">
        <f t="shared" si="43"/>
        <v>12038556.025884263</v>
      </c>
    </row>
    <row r="2695" spans="1:6" x14ac:dyDescent="0.2">
      <c r="A2695" t="s">
        <v>403</v>
      </c>
      <c r="B2695">
        <v>2.08</v>
      </c>
      <c r="C2695">
        <f>VLOOKUP(A2695,'[6]Lookup Tables'!$A$2:$D$1410,2,FALSE)</f>
        <v>2</v>
      </c>
      <c r="D2695">
        <f>VLOOKUP(A2695,'[6]Lookup Tables'!$A$2:$D$1410,3,FALSE)</f>
        <v>1.8</v>
      </c>
      <c r="E2695" s="4">
        <f>VLOOKUP(A2695,'[6]Lookup Tables'!$A$2:$D$1410,4,FALSE)</f>
        <v>493500</v>
      </c>
      <c r="F2695" s="6">
        <f t="shared" si="43"/>
        <v>540093.39988853491</v>
      </c>
    </row>
    <row r="2696" spans="1:6" x14ac:dyDescent="0.2">
      <c r="A2696" t="s">
        <v>559</v>
      </c>
      <c r="B2696">
        <v>3.11</v>
      </c>
      <c r="C2696">
        <f>VLOOKUP(A2696,'[6]Lookup Tables'!$A$2:$D$1410,2,FALSE)</f>
        <v>4</v>
      </c>
      <c r="D2696">
        <f>VLOOKUP(A2696,'[6]Lookup Tables'!$A$2:$D$1410,3,FALSE)</f>
        <v>5.0999999999999996</v>
      </c>
      <c r="E2696" s="4">
        <f>VLOOKUP(A2696,'[6]Lookup Tables'!$A$2:$D$1410,4,FALSE)</f>
        <v>527500</v>
      </c>
      <c r="F2696" s="6">
        <f t="shared" si="43"/>
        <v>577303.48215035896</v>
      </c>
    </row>
    <row r="2697" spans="1:6" x14ac:dyDescent="0.2">
      <c r="A2697" t="s">
        <v>645</v>
      </c>
      <c r="B2697">
        <v>7.21</v>
      </c>
      <c r="C2697">
        <f>VLOOKUP(A2697,'[6]Lookup Tables'!$A$2:$D$1410,2,FALSE)</f>
        <v>4</v>
      </c>
      <c r="D2697">
        <f>VLOOKUP(A2697,'[6]Lookup Tables'!$A$2:$D$1410,3,FALSE)</f>
        <v>-1</v>
      </c>
      <c r="E2697" s="4">
        <f>VLOOKUP(A2697,'[6]Lookup Tables'!$A$2:$D$1410,4,FALSE)</f>
        <v>525000</v>
      </c>
      <c r="F2697" s="6">
        <f t="shared" si="43"/>
        <v>574567.44668993098</v>
      </c>
    </row>
    <row r="2698" spans="1:6" x14ac:dyDescent="0.2">
      <c r="A2698" t="s">
        <v>831</v>
      </c>
      <c r="B2698">
        <v>3.09</v>
      </c>
      <c r="C2698">
        <f>VLOOKUP(A2698,'[6]Lookup Tables'!$A$2:$D$1410,2,FALSE)</f>
        <v>18</v>
      </c>
      <c r="D2698">
        <f>VLOOKUP(A2698,'[6]Lookup Tables'!$A$2:$D$1410,3,FALSE)</f>
        <v>0.9</v>
      </c>
      <c r="E2698" s="4">
        <f>VLOOKUP(A2698,'[6]Lookup Tables'!$A$2:$D$1410,4,FALSE)</f>
        <v>900000</v>
      </c>
      <c r="F2698" s="6">
        <f t="shared" si="43"/>
        <v>984972.76575416711</v>
      </c>
    </row>
    <row r="2699" spans="1:6" x14ac:dyDescent="0.2">
      <c r="A2699" t="s">
        <v>735</v>
      </c>
      <c r="B2699">
        <v>3.69</v>
      </c>
      <c r="C2699">
        <f>VLOOKUP(A2699,'[6]Lookup Tables'!$A$2:$D$1410,2,FALSE)</f>
        <v>6</v>
      </c>
      <c r="D2699">
        <f>VLOOKUP(A2699,'[6]Lookup Tables'!$A$2:$D$1410,3,FALSE)</f>
        <v>0.2</v>
      </c>
      <c r="E2699" s="4">
        <f>VLOOKUP(A2699,'[6]Lookup Tables'!$A$2:$D$1410,4,FALSE)</f>
        <v>1025000</v>
      </c>
      <c r="F2699" s="6">
        <f t="shared" si="43"/>
        <v>1121774.5387755793</v>
      </c>
    </row>
    <row r="2700" spans="1:6" x14ac:dyDescent="0.2">
      <c r="A2700" t="s">
        <v>735</v>
      </c>
      <c r="B2700">
        <v>3.92</v>
      </c>
      <c r="C2700">
        <f>VLOOKUP(A2700,'[6]Lookup Tables'!$A$2:$D$1410,2,FALSE)</f>
        <v>6</v>
      </c>
      <c r="D2700">
        <f>VLOOKUP(A2700,'[6]Lookup Tables'!$A$2:$D$1410,3,FALSE)</f>
        <v>0.2</v>
      </c>
      <c r="E2700" s="4">
        <f>VLOOKUP(A2700,'[6]Lookup Tables'!$A$2:$D$1410,4,FALSE)</f>
        <v>1025000</v>
      </c>
      <c r="F2700" s="6">
        <f t="shared" si="43"/>
        <v>1121774.5387755793</v>
      </c>
    </row>
    <row r="2701" spans="1:6" x14ac:dyDescent="0.2">
      <c r="A2701" t="s">
        <v>735</v>
      </c>
      <c r="B2701">
        <v>2.92</v>
      </c>
      <c r="C2701">
        <f>VLOOKUP(A2701,'[6]Lookup Tables'!$A$2:$D$1410,2,FALSE)</f>
        <v>6</v>
      </c>
      <c r="D2701">
        <f>VLOOKUP(A2701,'[6]Lookup Tables'!$A$2:$D$1410,3,FALSE)</f>
        <v>0.2</v>
      </c>
      <c r="E2701" s="4">
        <f>VLOOKUP(A2701,'[6]Lookup Tables'!$A$2:$D$1410,4,FALSE)</f>
        <v>1025000</v>
      </c>
      <c r="F2701" s="6">
        <f t="shared" si="43"/>
        <v>1121774.5387755793</v>
      </c>
    </row>
    <row r="2702" spans="1:6" x14ac:dyDescent="0.2">
      <c r="A2702" t="s">
        <v>413</v>
      </c>
      <c r="B2702">
        <v>2.2200000000000002</v>
      </c>
      <c r="C2702">
        <f>VLOOKUP(A2702,'[6]Lookup Tables'!$A$2:$D$1410,2,FALSE)</f>
        <v>6</v>
      </c>
      <c r="D2702">
        <f>VLOOKUP(A2702,'[6]Lookup Tables'!$A$2:$D$1410,3,FALSE)</f>
        <v>1.7</v>
      </c>
      <c r="E2702" s="4">
        <f>VLOOKUP(A2702,'[6]Lookup Tables'!$A$2:$D$1410,4,FALSE)</f>
        <v>3150000</v>
      </c>
      <c r="F2702" s="6">
        <f t="shared" si="43"/>
        <v>3447404.6801395849</v>
      </c>
    </row>
    <row r="2703" spans="1:6" x14ac:dyDescent="0.2">
      <c r="A2703" t="s">
        <v>414</v>
      </c>
      <c r="B2703">
        <v>3.25</v>
      </c>
      <c r="C2703">
        <f>VLOOKUP(A2703,'[6]Lookup Tables'!$A$2:$D$1410,2,FALSE)</f>
        <v>5</v>
      </c>
      <c r="D2703">
        <f>VLOOKUP(A2703,'[6]Lookup Tables'!$A$2:$D$1410,3,FALSE)</f>
        <v>3.4</v>
      </c>
      <c r="E2703" s="4">
        <f>VLOOKUP(A2703,'[6]Lookup Tables'!$A$2:$D$1410,4,FALSE)</f>
        <v>5350000</v>
      </c>
      <c r="F2703" s="6">
        <f t="shared" si="43"/>
        <v>5855115.8853164371</v>
      </c>
    </row>
    <row r="2704" spans="1:6" x14ac:dyDescent="0.2">
      <c r="A2704" t="s">
        <v>909</v>
      </c>
      <c r="B2704">
        <v>5.74</v>
      </c>
      <c r="C2704">
        <f>VLOOKUP(A2704,'[6]Lookup Tables'!$A$2:$D$1410,2,FALSE)</f>
        <v>14</v>
      </c>
      <c r="D2704">
        <f>VLOOKUP(A2704,'[6]Lookup Tables'!$A$2:$D$1410,3,FALSE)</f>
        <v>-2.5</v>
      </c>
      <c r="E2704" s="4">
        <f>VLOOKUP(A2704,'[6]Lookup Tables'!$A$2:$D$1410,4,FALSE)</f>
        <v>20000000</v>
      </c>
      <c r="F2704" s="6">
        <f t="shared" si="43"/>
        <v>21888283.683425933</v>
      </c>
    </row>
    <row r="2705" spans="1:6" x14ac:dyDescent="0.2">
      <c r="A2705" t="s">
        <v>910</v>
      </c>
      <c r="B2705">
        <v>9</v>
      </c>
      <c r="C2705">
        <f>VLOOKUP(A2705,'[7]Lookup Tables'!$A$2:$D$1408,2,FALSE)</f>
        <v>7</v>
      </c>
      <c r="D2705">
        <f>VLOOKUP(A2705,'[7]Lookup Tables'!$A$2:$D$1408,3,FALSE)</f>
        <v>0</v>
      </c>
      <c r="E2705" s="4">
        <f>VLOOKUP(A2705,'[7]Lookup Tables'!$A$2:$D$1408,4,FALSE)</f>
        <v>500000</v>
      </c>
      <c r="F2705" s="6">
        <f>E2705*1.019*1.021*1.021*1.007*1.008*1.015*1.017</f>
        <v>556509.61265110446</v>
      </c>
    </row>
    <row r="2706" spans="1:6" x14ac:dyDescent="0.2">
      <c r="A2706" t="s">
        <v>415</v>
      </c>
      <c r="B2706">
        <v>5.09</v>
      </c>
      <c r="C2706">
        <f>VLOOKUP(A2706,'[7]Lookup Tables'!$A$2:$D$1408,2,FALSE)</f>
        <v>3</v>
      </c>
      <c r="D2706">
        <f>VLOOKUP(A2706,'[7]Lookup Tables'!$A$2:$D$1408,3,FALSE)</f>
        <v>-0.1</v>
      </c>
      <c r="E2706" s="4">
        <f>VLOOKUP(A2706,'[7]Lookup Tables'!$A$2:$D$1408,4,FALSE)</f>
        <v>485000</v>
      </c>
      <c r="F2706" s="6">
        <f t="shared" ref="F2706:F2769" si="44">E2706*1.019*1.021*1.021*1.007*1.008*1.015*1.017</f>
        <v>539814.32427157136</v>
      </c>
    </row>
    <row r="2707" spans="1:6" x14ac:dyDescent="0.2">
      <c r="A2707" t="s">
        <v>832</v>
      </c>
      <c r="B2707">
        <v>5.36</v>
      </c>
      <c r="C2707">
        <f>VLOOKUP(A2707,'[7]Lookup Tables'!$A$2:$D$1408,2,FALSE)</f>
        <v>5</v>
      </c>
      <c r="D2707">
        <f>VLOOKUP(A2707,'[7]Lookup Tables'!$A$2:$D$1408,3,FALSE)</f>
        <v>-1.2</v>
      </c>
      <c r="E2707" s="4">
        <f>VLOOKUP(A2707,'[7]Lookup Tables'!$A$2:$D$1408,4,FALSE)</f>
        <v>1200000</v>
      </c>
      <c r="F2707" s="6">
        <f t="shared" si="44"/>
        <v>1335623.0703626506</v>
      </c>
    </row>
    <row r="2708" spans="1:6" x14ac:dyDescent="0.2">
      <c r="A2708" t="s">
        <v>911</v>
      </c>
      <c r="B2708">
        <v>6.46</v>
      </c>
      <c r="C2708">
        <f>VLOOKUP(A2708,'[7]Lookup Tables'!$A$2:$D$1408,2,FALSE)</f>
        <v>6</v>
      </c>
      <c r="D2708">
        <f>VLOOKUP(A2708,'[7]Lookup Tables'!$A$2:$D$1408,3,FALSE)</f>
        <v>-1.2</v>
      </c>
      <c r="E2708" s="4">
        <f>VLOOKUP(A2708,'[7]Lookup Tables'!$A$2:$D$1408,4,FALSE)</f>
        <v>875000</v>
      </c>
      <c r="F2708" s="6">
        <f t="shared" si="44"/>
        <v>973891.82213943265</v>
      </c>
    </row>
    <row r="2709" spans="1:6" x14ac:dyDescent="0.2">
      <c r="A2709" t="s">
        <v>736</v>
      </c>
      <c r="B2709">
        <v>3.27</v>
      </c>
      <c r="C2709">
        <f>VLOOKUP(A2709,'[7]Lookup Tables'!$A$2:$D$1408,2,FALSE)</f>
        <v>8</v>
      </c>
      <c r="D2709">
        <f>VLOOKUP(A2709,'[7]Lookup Tables'!$A$2:$D$1408,3,FALSE)</f>
        <v>1.1000000000000001</v>
      </c>
      <c r="E2709" s="4">
        <f>VLOOKUP(A2709,'[7]Lookup Tables'!$A$2:$D$1408,4,FALSE)</f>
        <v>4400000</v>
      </c>
      <c r="F2709" s="6">
        <f t="shared" si="44"/>
        <v>4897284.5913297189</v>
      </c>
    </row>
    <row r="2710" spans="1:6" x14ac:dyDescent="0.2">
      <c r="A2710" t="s">
        <v>648</v>
      </c>
      <c r="B2710">
        <v>2.7</v>
      </c>
      <c r="C2710">
        <f>VLOOKUP(A2710,'[7]Lookup Tables'!$A$2:$D$1408,2,FALSE)</f>
        <v>11</v>
      </c>
      <c r="D2710">
        <f>VLOOKUP(A2710,'[7]Lookup Tables'!$A$2:$D$1408,3,FALSE)</f>
        <v>0.8</v>
      </c>
      <c r="E2710" s="4">
        <f>VLOOKUP(A2710,'[7]Lookup Tables'!$A$2:$D$1408,4,FALSE)</f>
        <v>5000000</v>
      </c>
      <c r="F2710" s="6">
        <f t="shared" si="44"/>
        <v>5565096.1265110429</v>
      </c>
    </row>
    <row r="2711" spans="1:6" x14ac:dyDescent="0.2">
      <c r="A2711" t="s">
        <v>912</v>
      </c>
      <c r="B2711">
        <v>9</v>
      </c>
      <c r="C2711">
        <f>VLOOKUP(A2711,'[7]Lookup Tables'!$A$2:$D$1408,2,FALSE)</f>
        <v>5</v>
      </c>
      <c r="D2711">
        <f>VLOOKUP(A2711,'[7]Lookup Tables'!$A$2:$D$1408,3,FALSE)</f>
        <v>-0.1</v>
      </c>
      <c r="E2711" s="4">
        <f>VLOOKUP(A2711,'[7]Lookup Tables'!$A$2:$D$1408,4,FALSE)</f>
        <v>490000</v>
      </c>
      <c r="F2711" s="6">
        <f t="shared" si="44"/>
        <v>545379.42039808235</v>
      </c>
    </row>
    <row r="2712" spans="1:6" x14ac:dyDescent="0.2">
      <c r="A2712" t="s">
        <v>5</v>
      </c>
      <c r="B2712">
        <v>2.39</v>
      </c>
      <c r="C2712">
        <f>VLOOKUP(A2712,'[7]Lookup Tables'!$A$2:$D$1408,2,FALSE)</f>
        <v>7</v>
      </c>
      <c r="D2712">
        <f>VLOOKUP(A2712,'[7]Lookup Tables'!$A$2:$D$1408,3,FALSE)</f>
        <v>0.7</v>
      </c>
      <c r="E2712" s="4">
        <f>VLOOKUP(A2712,'[7]Lookup Tables'!$A$2:$D$1408,4,FALSE)</f>
        <v>1075000</v>
      </c>
      <c r="F2712" s="6">
        <f t="shared" si="44"/>
        <v>1196495.6671998745</v>
      </c>
    </row>
    <row r="2713" spans="1:6" x14ac:dyDescent="0.2">
      <c r="A2713" t="s">
        <v>5</v>
      </c>
      <c r="B2713">
        <v>2.29</v>
      </c>
      <c r="C2713">
        <f>VLOOKUP(A2713,'[7]Lookup Tables'!$A$2:$D$1408,2,FALSE)</f>
        <v>7</v>
      </c>
      <c r="D2713">
        <f>VLOOKUP(A2713,'[7]Lookup Tables'!$A$2:$D$1408,3,FALSE)</f>
        <v>0.7</v>
      </c>
      <c r="E2713" s="4">
        <f>VLOOKUP(A2713,'[7]Lookup Tables'!$A$2:$D$1408,4,FALSE)</f>
        <v>1075000</v>
      </c>
      <c r="F2713" s="6">
        <f t="shared" si="44"/>
        <v>1196495.6671998745</v>
      </c>
    </row>
    <row r="2714" spans="1:6" x14ac:dyDescent="0.2">
      <c r="A2714" t="s">
        <v>5</v>
      </c>
      <c r="B2714">
        <v>2.57</v>
      </c>
      <c r="C2714">
        <f>VLOOKUP(A2714,'[7]Lookup Tables'!$A$2:$D$1408,2,FALSE)</f>
        <v>7</v>
      </c>
      <c r="D2714">
        <f>VLOOKUP(A2714,'[7]Lookup Tables'!$A$2:$D$1408,3,FALSE)</f>
        <v>0.7</v>
      </c>
      <c r="E2714" s="4">
        <f>VLOOKUP(A2714,'[7]Lookup Tables'!$A$2:$D$1408,4,FALSE)</f>
        <v>1075000</v>
      </c>
      <c r="F2714" s="6">
        <f t="shared" si="44"/>
        <v>1196495.6671998745</v>
      </c>
    </row>
    <row r="2715" spans="1:6" x14ac:dyDescent="0.2">
      <c r="A2715" t="s">
        <v>563</v>
      </c>
      <c r="B2715">
        <v>0.68</v>
      </c>
      <c r="C2715">
        <f>VLOOKUP(A2715,'[7]Lookup Tables'!$A$2:$D$1408,2,FALSE)</f>
        <v>2</v>
      </c>
      <c r="D2715">
        <f>VLOOKUP(A2715,'[7]Lookup Tables'!$A$2:$D$1408,3,FALSE)</f>
        <v>0.9</v>
      </c>
      <c r="E2715" s="4">
        <f>VLOOKUP(A2715,'[7]Lookup Tables'!$A$2:$D$1408,4,FALSE)</f>
        <v>495000</v>
      </c>
      <c r="F2715" s="6">
        <f t="shared" si="44"/>
        <v>550944.51652459335</v>
      </c>
    </row>
    <row r="2716" spans="1:6" x14ac:dyDescent="0.2">
      <c r="A2716" t="s">
        <v>649</v>
      </c>
      <c r="B2716">
        <v>4.8499999999999996</v>
      </c>
      <c r="C2716">
        <f>VLOOKUP(A2716,'[7]Lookup Tables'!$A$2:$D$1408,2,FALSE)</f>
        <v>2</v>
      </c>
      <c r="D2716">
        <f>VLOOKUP(A2716,'[7]Lookup Tables'!$A$2:$D$1408,3,FALSE)</f>
        <v>0.2</v>
      </c>
      <c r="E2716" s="4">
        <f>VLOOKUP(A2716,'[7]Lookup Tables'!$A$2:$D$1408,4,FALSE)</f>
        <v>482900</v>
      </c>
      <c r="F2716" s="6">
        <f t="shared" si="44"/>
        <v>537476.98389843665</v>
      </c>
    </row>
    <row r="2717" spans="1:6" x14ac:dyDescent="0.2">
      <c r="A2717" t="s">
        <v>9</v>
      </c>
      <c r="B2717">
        <v>2.57</v>
      </c>
      <c r="C2717">
        <f>VLOOKUP(A2717,'[7]Lookup Tables'!$A$2:$D$1408,2,FALSE)</f>
        <v>4</v>
      </c>
      <c r="D2717">
        <f>VLOOKUP(A2717,'[7]Lookup Tables'!$A$2:$D$1408,3,FALSE)</f>
        <v>0.9</v>
      </c>
      <c r="E2717" s="4">
        <f>VLOOKUP(A2717,'[7]Lookup Tables'!$A$2:$D$1408,4,FALSE)</f>
        <v>3250000</v>
      </c>
      <c r="F2717" s="6">
        <f t="shared" si="44"/>
        <v>3617312.4822321781</v>
      </c>
    </row>
    <row r="2718" spans="1:6" x14ac:dyDescent="0.2">
      <c r="A2718" t="s">
        <v>913</v>
      </c>
      <c r="B2718">
        <v>2.95</v>
      </c>
      <c r="C2718">
        <f>VLOOKUP(A2718,'[7]Lookup Tables'!$A$2:$D$1408,2,FALSE)</f>
        <v>4</v>
      </c>
      <c r="D2718">
        <f>VLOOKUP(A2718,'[7]Lookup Tables'!$A$2:$D$1408,3,FALSE)</f>
        <v>0.5</v>
      </c>
      <c r="E2718" s="4">
        <f>VLOOKUP(A2718,'[7]Lookup Tables'!$A$2:$D$1408,4,FALSE)</f>
        <v>800000</v>
      </c>
      <c r="F2718" s="6">
        <f t="shared" si="44"/>
        <v>890415.38024176704</v>
      </c>
    </row>
    <row r="2719" spans="1:6" x14ac:dyDescent="0.2">
      <c r="A2719" t="s">
        <v>15</v>
      </c>
      <c r="B2719">
        <v>6.2</v>
      </c>
      <c r="C2719">
        <f>VLOOKUP(A2719,'[7]Lookup Tables'!$A$2:$D$1408,2,FALSE)</f>
        <v>3</v>
      </c>
      <c r="D2719">
        <f>VLOOKUP(A2719,'[7]Lookup Tables'!$A$2:$D$1408,3,FALSE)</f>
        <v>-0.9</v>
      </c>
      <c r="E2719" s="4">
        <f>VLOOKUP(A2719,'[7]Lookup Tables'!$A$2:$D$1408,4,FALSE)</f>
        <v>488500</v>
      </c>
      <c r="F2719" s="6">
        <f t="shared" si="44"/>
        <v>543709.89156012901</v>
      </c>
    </row>
    <row r="2720" spans="1:6" x14ac:dyDescent="0.2">
      <c r="A2720" t="s">
        <v>421</v>
      </c>
      <c r="B2720">
        <v>3.74</v>
      </c>
      <c r="C2720">
        <f>VLOOKUP(A2720,'[7]Lookup Tables'!$A$2:$D$1408,2,FALSE)</f>
        <v>13</v>
      </c>
      <c r="D2720">
        <f>VLOOKUP(A2720,'[7]Lookup Tables'!$A$2:$D$1408,3,FALSE)</f>
        <v>2.9</v>
      </c>
      <c r="E2720" s="4">
        <f>VLOOKUP(A2720,'[7]Lookup Tables'!$A$2:$D$1408,4,FALSE)</f>
        <v>12000000</v>
      </c>
      <c r="F2720" s="6">
        <f t="shared" si="44"/>
        <v>13356230.703626502</v>
      </c>
    </row>
    <row r="2721" spans="1:6" x14ac:dyDescent="0.2">
      <c r="A2721" t="s">
        <v>651</v>
      </c>
      <c r="B2721">
        <v>1.58</v>
      </c>
      <c r="C2721">
        <f>VLOOKUP(A2721,'[7]Lookup Tables'!$A$2:$D$1408,2,FALSE)</f>
        <v>6</v>
      </c>
      <c r="D2721">
        <f>VLOOKUP(A2721,'[7]Lookup Tables'!$A$2:$D$1408,3,FALSE)</f>
        <v>1.7</v>
      </c>
      <c r="E2721" s="4">
        <f>VLOOKUP(A2721,'[7]Lookup Tables'!$A$2:$D$1408,4,FALSE)</f>
        <v>510000</v>
      </c>
      <c r="F2721" s="6">
        <f t="shared" si="44"/>
        <v>567639.80490412656</v>
      </c>
    </row>
    <row r="2722" spans="1:6" x14ac:dyDescent="0.2">
      <c r="A2722" t="s">
        <v>424</v>
      </c>
      <c r="B2722">
        <v>4.67</v>
      </c>
      <c r="C2722">
        <f>VLOOKUP(A2722,'[7]Lookup Tables'!$A$2:$D$1408,2,FALSE)</f>
        <v>4</v>
      </c>
      <c r="D2722">
        <f>VLOOKUP(A2722,'[7]Lookup Tables'!$A$2:$D$1408,3,FALSE)</f>
        <v>-1.2</v>
      </c>
      <c r="E2722" s="4">
        <f>VLOOKUP(A2722,'[7]Lookup Tables'!$A$2:$D$1408,4,FALSE)</f>
        <v>525000</v>
      </c>
      <c r="F2722" s="6">
        <f t="shared" si="44"/>
        <v>584335.09328365978</v>
      </c>
    </row>
    <row r="2723" spans="1:6" x14ac:dyDescent="0.2">
      <c r="A2723" t="s">
        <v>835</v>
      </c>
      <c r="B2723">
        <v>2.64</v>
      </c>
      <c r="C2723">
        <f>VLOOKUP(A2723,'[7]Lookup Tables'!$A$2:$D$1408,2,FALSE)</f>
        <v>8</v>
      </c>
      <c r="D2723">
        <f>VLOOKUP(A2723,'[7]Lookup Tables'!$A$2:$D$1408,3,FALSE)</f>
        <v>1.7</v>
      </c>
      <c r="E2723" s="4">
        <f>VLOOKUP(A2723,'[7]Lookup Tables'!$A$2:$D$1408,4,FALSE)</f>
        <v>825000</v>
      </c>
      <c r="F2723" s="6">
        <f t="shared" si="44"/>
        <v>918240.86087432224</v>
      </c>
    </row>
    <row r="2724" spans="1:6" x14ac:dyDescent="0.2">
      <c r="A2724" t="s">
        <v>652</v>
      </c>
      <c r="B2724">
        <v>3.03</v>
      </c>
      <c r="C2724">
        <f>VLOOKUP(A2724,'[7]Lookup Tables'!$A$2:$D$1408,2,FALSE)</f>
        <v>5</v>
      </c>
      <c r="D2724">
        <f>VLOOKUP(A2724,'[7]Lookup Tables'!$A$2:$D$1408,3,FALSE)</f>
        <v>0.7</v>
      </c>
      <c r="E2724" s="4">
        <f>VLOOKUP(A2724,'[7]Lookup Tables'!$A$2:$D$1408,4,FALSE)</f>
        <v>1075000</v>
      </c>
      <c r="F2724" s="6">
        <f t="shared" si="44"/>
        <v>1196495.6671998745</v>
      </c>
    </row>
    <row r="2725" spans="1:6" x14ac:dyDescent="0.2">
      <c r="A2725" t="s">
        <v>836</v>
      </c>
      <c r="B2725">
        <v>7.04</v>
      </c>
      <c r="C2725">
        <f>VLOOKUP(A2725,'[7]Lookup Tables'!$A$2:$D$1408,2,FALSE)</f>
        <v>4</v>
      </c>
      <c r="D2725">
        <f>VLOOKUP(A2725,'[7]Lookup Tables'!$A$2:$D$1408,3,FALSE)</f>
        <v>-0.6</v>
      </c>
      <c r="E2725" s="4">
        <f>VLOOKUP(A2725,'[7]Lookup Tables'!$A$2:$D$1408,4,FALSE)</f>
        <v>3900000</v>
      </c>
      <c r="F2725" s="6">
        <f t="shared" si="44"/>
        <v>4340774.9786786148</v>
      </c>
    </row>
    <row r="2726" spans="1:6" x14ac:dyDescent="0.2">
      <c r="A2726" t="s">
        <v>17</v>
      </c>
      <c r="B2726">
        <v>3.68</v>
      </c>
      <c r="C2726">
        <f>VLOOKUP(A2726,'[7]Lookup Tables'!$A$2:$D$1408,2,FALSE)</f>
        <v>6</v>
      </c>
      <c r="D2726">
        <f>VLOOKUP(A2726,'[7]Lookup Tables'!$A$2:$D$1408,3,FALSE)</f>
        <v>1.6</v>
      </c>
      <c r="E2726" s="4">
        <f>VLOOKUP(A2726,'[7]Lookup Tables'!$A$2:$D$1408,4,FALSE)</f>
        <v>2425000</v>
      </c>
      <c r="F2726" s="6">
        <f t="shared" si="44"/>
        <v>2699071.6213578559</v>
      </c>
    </row>
    <row r="2727" spans="1:6" x14ac:dyDescent="0.2">
      <c r="A2727" t="s">
        <v>914</v>
      </c>
      <c r="B2727">
        <v>6.5</v>
      </c>
      <c r="C2727">
        <f>VLOOKUP(A2727,'[7]Lookup Tables'!$A$2:$D$1408,2,FALSE)</f>
        <v>5</v>
      </c>
      <c r="D2727">
        <f>VLOOKUP(A2727,'[7]Lookup Tables'!$A$2:$D$1408,3,FALSE)</f>
        <v>-0.2</v>
      </c>
      <c r="E2727" s="4">
        <f>VLOOKUP(A2727,'[7]Lookup Tables'!$A$2:$D$1408,4,FALSE)</f>
        <v>485000</v>
      </c>
      <c r="F2727" s="6">
        <f t="shared" si="44"/>
        <v>539814.32427157136</v>
      </c>
    </row>
    <row r="2728" spans="1:6" x14ac:dyDescent="0.2">
      <c r="A2728" t="s">
        <v>738</v>
      </c>
      <c r="B2728">
        <v>2.5299999999999998</v>
      </c>
      <c r="C2728">
        <f>VLOOKUP(A2728,'[7]Lookup Tables'!$A$2:$D$1408,2,FALSE)</f>
        <v>9</v>
      </c>
      <c r="D2728">
        <f>VLOOKUP(A2728,'[7]Lookup Tables'!$A$2:$D$1408,3,FALSE)</f>
        <v>2.2999999999999998</v>
      </c>
      <c r="E2728" s="4">
        <f>VLOOKUP(A2728,'[7]Lookup Tables'!$A$2:$D$1408,4,FALSE)</f>
        <v>4000000</v>
      </c>
      <c r="F2728" s="6">
        <f t="shared" si="44"/>
        <v>4452076.9012088357</v>
      </c>
    </row>
    <row r="2729" spans="1:6" x14ac:dyDescent="0.2">
      <c r="A2729" t="s">
        <v>915</v>
      </c>
      <c r="B2729">
        <v>6.22</v>
      </c>
      <c r="C2729">
        <f>VLOOKUP(A2729,'[7]Lookup Tables'!$A$2:$D$1408,2,FALSE)</f>
        <v>4</v>
      </c>
      <c r="D2729">
        <f>VLOOKUP(A2729,'[7]Lookup Tables'!$A$2:$D$1408,3,FALSE)</f>
        <v>-0.8</v>
      </c>
      <c r="E2729" s="4">
        <f>VLOOKUP(A2729,'[7]Lookup Tables'!$A$2:$D$1408,4,FALSE)</f>
        <v>1612500</v>
      </c>
      <c r="F2729" s="6">
        <f t="shared" si="44"/>
        <v>1794743.5007998121</v>
      </c>
    </row>
    <row r="2730" spans="1:6" x14ac:dyDescent="0.2">
      <c r="A2730" t="s">
        <v>654</v>
      </c>
      <c r="B2730">
        <v>4.7300000000000004</v>
      </c>
      <c r="C2730">
        <f>VLOOKUP(A2730,'[7]Lookup Tables'!$A$2:$D$1408,2,FALSE)</f>
        <v>2</v>
      </c>
      <c r="D2730">
        <f>VLOOKUP(A2730,'[7]Lookup Tables'!$A$2:$D$1408,3,FALSE)</f>
        <v>-0.7</v>
      </c>
      <c r="E2730" s="4">
        <f>VLOOKUP(A2730,'[7]Lookup Tables'!$A$2:$D$1408,4,FALSE)</f>
        <v>485300</v>
      </c>
      <c r="F2730" s="6">
        <f t="shared" si="44"/>
        <v>540148.23003916186</v>
      </c>
    </row>
    <row r="2731" spans="1:6" x14ac:dyDescent="0.2">
      <c r="A2731" t="s">
        <v>426</v>
      </c>
      <c r="B2731">
        <v>4.33</v>
      </c>
      <c r="C2731">
        <f>VLOOKUP(A2731,'[7]Lookup Tables'!$A$2:$D$1408,2,FALSE)</f>
        <v>4</v>
      </c>
      <c r="D2731">
        <f>VLOOKUP(A2731,'[7]Lookup Tables'!$A$2:$D$1408,3,FALSE)</f>
        <v>-0.1</v>
      </c>
      <c r="E2731" s="4">
        <f>VLOOKUP(A2731,'[7]Lookup Tables'!$A$2:$D$1408,4,FALSE)</f>
        <v>505000</v>
      </c>
      <c r="F2731" s="6">
        <f t="shared" si="44"/>
        <v>562074.70877761545</v>
      </c>
    </row>
    <row r="2732" spans="1:6" x14ac:dyDescent="0.2">
      <c r="A2732" t="s">
        <v>26</v>
      </c>
      <c r="B2732">
        <v>6.06</v>
      </c>
      <c r="C2732" t="str">
        <f>VLOOKUP(A2732,'[7]Lookup Tables'!$A$2:$D$1408,2,FALSE)</f>
        <v>1st</v>
      </c>
      <c r="D2732">
        <f>VLOOKUP(A2732,'[7]Lookup Tables'!$A$2:$D$1408,3,FALSE)</f>
        <v>-0.4</v>
      </c>
      <c r="E2732" s="4">
        <f>VLOOKUP(A2732,'[7]Lookup Tables'!$A$2:$D$1408,4,FALSE)</f>
        <v>1183333</v>
      </c>
      <c r="F2732" s="6">
        <f t="shared" si="44"/>
        <v>1317072.3789345385</v>
      </c>
    </row>
    <row r="2733" spans="1:6" x14ac:dyDescent="0.2">
      <c r="A2733" t="s">
        <v>655</v>
      </c>
      <c r="B2733">
        <v>2</v>
      </c>
      <c r="C2733">
        <f>VLOOKUP(A2733,'[7]Lookup Tables'!$A$2:$D$1408,2,FALSE)</f>
        <v>3</v>
      </c>
      <c r="D2733">
        <f>VLOOKUP(A2733,'[7]Lookup Tables'!$A$2:$D$1408,3,FALSE)</f>
        <v>2.1</v>
      </c>
      <c r="E2733" s="4">
        <f>VLOOKUP(A2733,'[7]Lookup Tables'!$A$2:$D$1408,4,FALSE)</f>
        <v>495000</v>
      </c>
      <c r="F2733" s="6">
        <f t="shared" si="44"/>
        <v>550944.51652459335</v>
      </c>
    </row>
    <row r="2734" spans="1:6" x14ac:dyDescent="0.2">
      <c r="A2734" t="s">
        <v>916</v>
      </c>
      <c r="B2734">
        <v>6.75</v>
      </c>
      <c r="C2734">
        <f>VLOOKUP(A2734,'[7]Lookup Tables'!$A$2:$D$1408,2,FALSE)</f>
        <v>2</v>
      </c>
      <c r="D2734">
        <f>VLOOKUP(A2734,'[7]Lookup Tables'!$A$2:$D$1408,3,FALSE)</f>
        <v>-0.5</v>
      </c>
      <c r="E2734" s="4">
        <f>VLOOKUP(A2734,'[7]Lookup Tables'!$A$2:$D$1408,4,FALSE)</f>
        <v>487500</v>
      </c>
      <c r="F2734" s="6">
        <f t="shared" si="44"/>
        <v>542596.87233482685</v>
      </c>
    </row>
    <row r="2735" spans="1:6" x14ac:dyDescent="0.2">
      <c r="A2735" t="s">
        <v>916</v>
      </c>
      <c r="B2735">
        <v>10.38</v>
      </c>
      <c r="C2735">
        <f>VLOOKUP(A2735,'[7]Lookup Tables'!$A$2:$D$1408,2,FALSE)</f>
        <v>2</v>
      </c>
      <c r="D2735">
        <f>VLOOKUP(A2735,'[7]Lookup Tables'!$A$2:$D$1408,3,FALSE)</f>
        <v>-0.5</v>
      </c>
      <c r="E2735" s="4">
        <f>VLOOKUP(A2735,'[7]Lookup Tables'!$A$2:$D$1408,4,FALSE)</f>
        <v>487500</v>
      </c>
      <c r="F2735" s="6">
        <f t="shared" si="44"/>
        <v>542596.87233482685</v>
      </c>
    </row>
    <row r="2736" spans="1:6" x14ac:dyDescent="0.2">
      <c r="A2736" t="s">
        <v>916</v>
      </c>
      <c r="B2736">
        <v>4.7</v>
      </c>
      <c r="C2736">
        <f>VLOOKUP(A2736,'[7]Lookup Tables'!$A$2:$D$1408,2,FALSE)</f>
        <v>2</v>
      </c>
      <c r="D2736">
        <f>VLOOKUP(A2736,'[7]Lookup Tables'!$A$2:$D$1408,3,FALSE)</f>
        <v>-0.5</v>
      </c>
      <c r="E2736" s="4">
        <f>VLOOKUP(A2736,'[7]Lookup Tables'!$A$2:$D$1408,4,FALSE)</f>
        <v>487500</v>
      </c>
      <c r="F2736" s="6">
        <f t="shared" si="44"/>
        <v>542596.87233482685</v>
      </c>
    </row>
    <row r="2737" spans="1:6" x14ac:dyDescent="0.2">
      <c r="A2737" t="s">
        <v>739</v>
      </c>
      <c r="B2737">
        <v>4.43</v>
      </c>
      <c r="C2737">
        <f>VLOOKUP(A2737,'[7]Lookup Tables'!$A$2:$D$1408,2,FALSE)</f>
        <v>2</v>
      </c>
      <c r="D2737">
        <f>VLOOKUP(A2737,'[7]Lookup Tables'!$A$2:$D$1408,3,FALSE)</f>
        <v>1.4</v>
      </c>
      <c r="E2737" s="4">
        <f>VLOOKUP(A2737,'[7]Lookup Tables'!$A$2:$D$1408,4,FALSE)</f>
        <v>486500</v>
      </c>
      <c r="F2737" s="6">
        <f t="shared" si="44"/>
        <v>541483.85310952459</v>
      </c>
    </row>
    <row r="2738" spans="1:6" x14ac:dyDescent="0.2">
      <c r="A2738" t="s">
        <v>838</v>
      </c>
      <c r="B2738">
        <v>5.01</v>
      </c>
      <c r="C2738">
        <f>VLOOKUP(A2738,'[7]Lookup Tables'!$A$2:$D$1408,2,FALSE)</f>
        <v>9</v>
      </c>
      <c r="D2738">
        <f>VLOOKUP(A2738,'[7]Lookup Tables'!$A$2:$D$1408,3,FALSE)</f>
        <v>-0.4</v>
      </c>
      <c r="E2738" s="4">
        <f>VLOOKUP(A2738,'[7]Lookup Tables'!$A$2:$D$1408,4,FALSE)</f>
        <v>4500000</v>
      </c>
      <c r="F2738" s="6">
        <f t="shared" si="44"/>
        <v>5008586.5138599407</v>
      </c>
    </row>
    <row r="2739" spans="1:6" x14ac:dyDescent="0.2">
      <c r="A2739" t="s">
        <v>742</v>
      </c>
      <c r="B2739">
        <v>2.54</v>
      </c>
      <c r="C2739">
        <f>VLOOKUP(A2739,'[7]Lookup Tables'!$A$2:$D$1408,2,FALSE)</f>
        <v>3</v>
      </c>
      <c r="D2739">
        <f>VLOOKUP(A2739,'[7]Lookup Tables'!$A$2:$D$1408,3,FALSE)</f>
        <v>1.6</v>
      </c>
      <c r="E2739" s="4">
        <f>VLOOKUP(A2739,'[7]Lookup Tables'!$A$2:$D$1408,4,FALSE)</f>
        <v>480000</v>
      </c>
      <c r="F2739" s="6">
        <f t="shared" si="44"/>
        <v>534249.22814506025</v>
      </c>
    </row>
    <row r="2740" spans="1:6" x14ac:dyDescent="0.2">
      <c r="A2740" t="s">
        <v>428</v>
      </c>
      <c r="B2740">
        <v>3.71</v>
      </c>
      <c r="C2740">
        <f>VLOOKUP(A2740,'[7]Lookup Tables'!$A$2:$D$1408,2,FALSE)</f>
        <v>9</v>
      </c>
      <c r="D2740">
        <f>VLOOKUP(A2740,'[7]Lookup Tables'!$A$2:$D$1408,3,FALSE)</f>
        <v>2.2999999999999998</v>
      </c>
      <c r="E2740" s="4">
        <f>VLOOKUP(A2740,'[7]Lookup Tables'!$A$2:$D$1408,4,FALSE)</f>
        <v>3775000</v>
      </c>
      <c r="F2740" s="6">
        <f t="shared" si="44"/>
        <v>4201647.5755158383</v>
      </c>
    </row>
    <row r="2741" spans="1:6" x14ac:dyDescent="0.2">
      <c r="A2741" t="s">
        <v>743</v>
      </c>
      <c r="B2741">
        <v>5.09</v>
      </c>
      <c r="C2741">
        <f>VLOOKUP(A2741,'[7]Lookup Tables'!$A$2:$D$1408,2,FALSE)</f>
        <v>9</v>
      </c>
      <c r="D2741">
        <f>VLOOKUP(A2741,'[7]Lookup Tables'!$A$2:$D$1408,3,FALSE)</f>
        <v>-0.4</v>
      </c>
      <c r="E2741" s="4">
        <f>VLOOKUP(A2741,'[7]Lookup Tables'!$A$2:$D$1408,4,FALSE)</f>
        <v>6000000</v>
      </c>
      <c r="F2741" s="6">
        <f t="shared" si="44"/>
        <v>6678115.3518132512</v>
      </c>
    </row>
    <row r="2742" spans="1:6" x14ac:dyDescent="0.2">
      <c r="A2742" t="s">
        <v>917</v>
      </c>
      <c r="B2742">
        <v>3.88</v>
      </c>
      <c r="C2742">
        <f>VLOOKUP(A2742,'[7]Lookup Tables'!$A$2:$D$1408,2,FALSE)</f>
        <v>2</v>
      </c>
      <c r="D2742">
        <f>VLOOKUP(A2742,'[7]Lookup Tables'!$A$2:$D$1408,3,FALSE)</f>
        <v>0.4</v>
      </c>
      <c r="E2742" s="4">
        <f>VLOOKUP(A2742,'[7]Lookup Tables'!$A$2:$D$1408,4,FALSE)</f>
        <v>482000</v>
      </c>
      <c r="F2742" s="6">
        <f t="shared" si="44"/>
        <v>536475.26659566467</v>
      </c>
    </row>
    <row r="2743" spans="1:6" x14ac:dyDescent="0.2">
      <c r="A2743" t="s">
        <v>429</v>
      </c>
      <c r="B2743">
        <v>3.68</v>
      </c>
      <c r="C2743">
        <f>VLOOKUP(A2743,'[7]Lookup Tables'!$A$2:$D$1408,2,FALSE)</f>
        <v>11</v>
      </c>
      <c r="D2743">
        <f>VLOOKUP(A2743,'[7]Lookup Tables'!$A$2:$D$1408,3,FALSE)</f>
        <v>1.2</v>
      </c>
      <c r="E2743" s="4">
        <f>VLOOKUP(A2743,'[7]Lookup Tables'!$A$2:$D$1408,4,FALSE)</f>
        <v>5500000</v>
      </c>
      <c r="F2743" s="6">
        <f t="shared" si="44"/>
        <v>6121605.739162147</v>
      </c>
    </row>
    <row r="2744" spans="1:6" x14ac:dyDescent="0.2">
      <c r="A2744" t="s">
        <v>658</v>
      </c>
      <c r="B2744">
        <v>2.81</v>
      </c>
      <c r="C2744">
        <f>VLOOKUP(A2744,'[7]Lookup Tables'!$A$2:$D$1408,2,FALSE)</f>
        <v>10</v>
      </c>
      <c r="D2744">
        <f>VLOOKUP(A2744,'[7]Lookup Tables'!$A$2:$D$1408,3,FALSE)</f>
        <v>2.6</v>
      </c>
      <c r="E2744" s="4">
        <f>VLOOKUP(A2744,'[7]Lookup Tables'!$A$2:$D$1408,4,FALSE)</f>
        <v>4000000</v>
      </c>
      <c r="F2744" s="6">
        <f t="shared" si="44"/>
        <v>4452076.9012088357</v>
      </c>
    </row>
    <row r="2745" spans="1:6" x14ac:dyDescent="0.2">
      <c r="A2745" t="s">
        <v>659</v>
      </c>
      <c r="B2745">
        <v>3.55</v>
      </c>
      <c r="C2745">
        <f>VLOOKUP(A2745,'[7]Lookup Tables'!$A$2:$D$1408,2,FALSE)</f>
        <v>7</v>
      </c>
      <c r="D2745">
        <f>VLOOKUP(A2745,'[7]Lookup Tables'!$A$2:$D$1408,3,FALSE)</f>
        <v>1.8</v>
      </c>
      <c r="E2745" s="4">
        <f>VLOOKUP(A2745,'[7]Lookup Tables'!$A$2:$D$1408,4,FALSE)</f>
        <v>9000000</v>
      </c>
      <c r="F2745" s="6">
        <f t="shared" si="44"/>
        <v>10017173.027719881</v>
      </c>
    </row>
    <row r="2746" spans="1:6" x14ac:dyDescent="0.2">
      <c r="A2746" t="s">
        <v>918</v>
      </c>
      <c r="B2746">
        <v>7.39</v>
      </c>
      <c r="C2746">
        <f>VLOOKUP(A2746,'[7]Lookup Tables'!$A$2:$D$1408,2,FALSE)</f>
        <v>6</v>
      </c>
      <c r="D2746">
        <f>VLOOKUP(A2746,'[7]Lookup Tables'!$A$2:$D$1408,3,FALSE)</f>
        <v>-2</v>
      </c>
      <c r="E2746" s="4">
        <f>VLOOKUP(A2746,'[7]Lookup Tables'!$A$2:$D$1408,4,FALSE)</f>
        <v>4750000</v>
      </c>
      <c r="F2746" s="6">
        <f t="shared" si="44"/>
        <v>5286841.3201854937</v>
      </c>
    </row>
    <row r="2747" spans="1:6" x14ac:dyDescent="0.2">
      <c r="A2747" t="s">
        <v>433</v>
      </c>
      <c r="B2747">
        <v>4.71</v>
      </c>
      <c r="C2747">
        <f>VLOOKUP(A2747,'[7]Lookup Tables'!$A$2:$D$1408,2,FALSE)</f>
        <v>9</v>
      </c>
      <c r="D2747">
        <f>VLOOKUP(A2747,'[7]Lookup Tables'!$A$2:$D$1408,3,FALSE)</f>
        <v>-0.4</v>
      </c>
      <c r="E2747" s="4">
        <f>VLOOKUP(A2747,'[7]Lookup Tables'!$A$2:$D$1408,4,FALSE)</f>
        <v>8500000</v>
      </c>
      <c r="F2747" s="6">
        <f t="shared" si="44"/>
        <v>9460663.4150687773</v>
      </c>
    </row>
    <row r="2748" spans="1:6" x14ac:dyDescent="0.2">
      <c r="A2748" t="s">
        <v>433</v>
      </c>
      <c r="B2748">
        <v>4.59</v>
      </c>
      <c r="C2748">
        <f>VLOOKUP(A2748,'[7]Lookup Tables'!$A$2:$D$1408,2,FALSE)</f>
        <v>9</v>
      </c>
      <c r="D2748">
        <f>VLOOKUP(A2748,'[7]Lookup Tables'!$A$2:$D$1408,3,FALSE)</f>
        <v>-0.4</v>
      </c>
      <c r="E2748" s="4">
        <f>VLOOKUP(A2748,'[7]Lookup Tables'!$A$2:$D$1408,4,FALSE)</f>
        <v>8500000</v>
      </c>
      <c r="F2748" s="6">
        <f t="shared" si="44"/>
        <v>9460663.4150687773</v>
      </c>
    </row>
    <row r="2749" spans="1:6" x14ac:dyDescent="0.2">
      <c r="A2749" t="s">
        <v>433</v>
      </c>
      <c r="B2749">
        <v>4.99</v>
      </c>
      <c r="C2749">
        <f>VLOOKUP(A2749,'[7]Lookup Tables'!$A$2:$D$1408,2,FALSE)</f>
        <v>9</v>
      </c>
      <c r="D2749">
        <f>VLOOKUP(A2749,'[7]Lookup Tables'!$A$2:$D$1408,3,FALSE)</f>
        <v>-0.4</v>
      </c>
      <c r="E2749" s="4">
        <f>VLOOKUP(A2749,'[7]Lookup Tables'!$A$2:$D$1408,4,FALSE)</f>
        <v>8500000</v>
      </c>
      <c r="F2749" s="6">
        <f t="shared" si="44"/>
        <v>9460663.4150687773</v>
      </c>
    </row>
    <row r="2750" spans="1:6" x14ac:dyDescent="0.2">
      <c r="A2750" t="s">
        <v>34</v>
      </c>
      <c r="B2750">
        <v>2.48</v>
      </c>
      <c r="C2750">
        <f>VLOOKUP(A2750,'[7]Lookup Tables'!$A$2:$D$1408,2,FALSE)</f>
        <v>6</v>
      </c>
      <c r="D2750">
        <f>VLOOKUP(A2750,'[7]Lookup Tables'!$A$2:$D$1408,3,FALSE)</f>
        <v>1.5</v>
      </c>
      <c r="E2750" s="4">
        <f>VLOOKUP(A2750,'[7]Lookup Tables'!$A$2:$D$1408,4,FALSE)</f>
        <v>490000</v>
      </c>
      <c r="F2750" s="6">
        <f t="shared" si="44"/>
        <v>545379.42039808235</v>
      </c>
    </row>
    <row r="2751" spans="1:6" x14ac:dyDescent="0.2">
      <c r="A2751" t="s">
        <v>839</v>
      </c>
      <c r="B2751">
        <v>2.21</v>
      </c>
      <c r="C2751">
        <f>VLOOKUP(A2751,'[7]Lookup Tables'!$A$2:$D$1408,2,FALSE)</f>
        <v>5</v>
      </c>
      <c r="D2751">
        <f>VLOOKUP(A2751,'[7]Lookup Tables'!$A$2:$D$1408,3,FALSE)</f>
        <v>1.8</v>
      </c>
      <c r="E2751" s="4">
        <f>VLOOKUP(A2751,'[7]Lookup Tables'!$A$2:$D$1408,4,FALSE)</f>
        <v>506000</v>
      </c>
      <c r="F2751" s="6">
        <f t="shared" si="44"/>
        <v>563187.7280029176</v>
      </c>
    </row>
    <row r="2752" spans="1:6" x14ac:dyDescent="0.2">
      <c r="A2752" t="s">
        <v>919</v>
      </c>
      <c r="B2752">
        <v>18</v>
      </c>
      <c r="C2752">
        <f>VLOOKUP(A2752,'[7]Lookup Tables'!$A$2:$D$1408,2,FALSE)</f>
        <v>3</v>
      </c>
      <c r="D2752">
        <f>VLOOKUP(A2752,'[7]Lookup Tables'!$A$2:$D$1408,3,FALSE)</f>
        <v>-0.2</v>
      </c>
      <c r="E2752" s="4">
        <f>VLOOKUP(A2752,'[7]Lookup Tables'!$A$2:$D$1408,4,FALSE)</f>
        <v>483000</v>
      </c>
      <c r="F2752" s="6">
        <f t="shared" si="44"/>
        <v>537588.28582096682</v>
      </c>
    </row>
    <row r="2753" spans="1:6" x14ac:dyDescent="0.2">
      <c r="A2753" t="s">
        <v>840</v>
      </c>
      <c r="B2753">
        <v>2.95</v>
      </c>
      <c r="C2753">
        <f>VLOOKUP(A2753,'[7]Lookup Tables'!$A$2:$D$1408,2,FALSE)</f>
        <v>5</v>
      </c>
      <c r="D2753">
        <f>VLOOKUP(A2753,'[7]Lookup Tables'!$A$2:$D$1408,3,FALSE)</f>
        <v>0</v>
      </c>
      <c r="E2753" s="4">
        <f>VLOOKUP(A2753,'[7]Lookup Tables'!$A$2:$D$1408,4,FALSE)</f>
        <v>484000</v>
      </c>
      <c r="F2753" s="6">
        <f t="shared" si="44"/>
        <v>538701.30504626909</v>
      </c>
    </row>
    <row r="2754" spans="1:6" x14ac:dyDescent="0.2">
      <c r="A2754" t="s">
        <v>840</v>
      </c>
      <c r="B2754">
        <v>3</v>
      </c>
      <c r="C2754">
        <f>VLOOKUP(A2754,'[7]Lookup Tables'!$A$2:$D$1408,2,FALSE)</f>
        <v>5</v>
      </c>
      <c r="D2754">
        <f>VLOOKUP(A2754,'[7]Lookup Tables'!$A$2:$D$1408,3,FALSE)</f>
        <v>0</v>
      </c>
      <c r="E2754" s="4">
        <f>VLOOKUP(A2754,'[7]Lookup Tables'!$A$2:$D$1408,4,FALSE)</f>
        <v>484000</v>
      </c>
      <c r="F2754" s="6">
        <f t="shared" si="44"/>
        <v>538701.30504626909</v>
      </c>
    </row>
    <row r="2755" spans="1:6" x14ac:dyDescent="0.2">
      <c r="A2755" t="s">
        <v>840</v>
      </c>
      <c r="B2755">
        <v>2.95</v>
      </c>
      <c r="C2755">
        <f>VLOOKUP(A2755,'[7]Lookup Tables'!$A$2:$D$1408,2,FALSE)</f>
        <v>5</v>
      </c>
      <c r="D2755">
        <f>VLOOKUP(A2755,'[7]Lookup Tables'!$A$2:$D$1408,3,FALSE)</f>
        <v>0</v>
      </c>
      <c r="E2755" s="4">
        <f>VLOOKUP(A2755,'[7]Lookup Tables'!$A$2:$D$1408,4,FALSE)</f>
        <v>484000</v>
      </c>
      <c r="F2755" s="6">
        <f t="shared" si="44"/>
        <v>538701.30504626909</v>
      </c>
    </row>
    <row r="2756" spans="1:6" x14ac:dyDescent="0.2">
      <c r="A2756" t="s">
        <v>920</v>
      </c>
      <c r="B2756">
        <v>5.19</v>
      </c>
      <c r="C2756">
        <f>VLOOKUP(A2756,'[7]Lookup Tables'!$A$2:$D$1408,2,FALSE)</f>
        <v>6</v>
      </c>
      <c r="D2756">
        <f>VLOOKUP(A2756,'[7]Lookup Tables'!$A$2:$D$1408,3,FALSE)</f>
        <v>0</v>
      </c>
      <c r="E2756" s="4">
        <f>VLOOKUP(A2756,'[7]Lookup Tables'!$A$2:$D$1408,4,FALSE)</f>
        <v>1417500</v>
      </c>
      <c r="F2756" s="6">
        <f t="shared" si="44"/>
        <v>1577704.7518658808</v>
      </c>
    </row>
    <row r="2757" spans="1:6" x14ac:dyDescent="0.2">
      <c r="A2757" t="s">
        <v>436</v>
      </c>
      <c r="B2757">
        <v>5.07</v>
      </c>
      <c r="C2757">
        <f>VLOOKUP(A2757,'[7]Lookup Tables'!$A$2:$D$1408,2,FALSE)</f>
        <v>2</v>
      </c>
      <c r="D2757">
        <f>VLOOKUP(A2757,'[7]Lookup Tables'!$A$2:$D$1408,3,FALSE)</f>
        <v>0.1</v>
      </c>
      <c r="E2757" s="4">
        <f>VLOOKUP(A2757,'[7]Lookup Tables'!$A$2:$D$1408,4,FALSE)</f>
        <v>486000</v>
      </c>
      <c r="F2757" s="6">
        <f t="shared" si="44"/>
        <v>540927.34349687339</v>
      </c>
    </row>
    <row r="2758" spans="1:6" x14ac:dyDescent="0.2">
      <c r="A2758" t="s">
        <v>660</v>
      </c>
      <c r="B2758">
        <v>3.86</v>
      </c>
      <c r="C2758">
        <f>VLOOKUP(A2758,'[7]Lookup Tables'!$A$2:$D$1408,2,FALSE)</f>
        <v>2</v>
      </c>
      <c r="D2758">
        <f>VLOOKUP(A2758,'[7]Lookup Tables'!$A$2:$D$1408,3,FALSE)</f>
        <v>1.4</v>
      </c>
      <c r="E2758" s="4">
        <f>VLOOKUP(A2758,'[7]Lookup Tables'!$A$2:$D$1408,4,FALSE)</f>
        <v>480000</v>
      </c>
      <c r="F2758" s="6">
        <f t="shared" si="44"/>
        <v>534249.22814506025</v>
      </c>
    </row>
    <row r="2759" spans="1:6" x14ac:dyDescent="0.2">
      <c r="A2759" t="s">
        <v>438</v>
      </c>
      <c r="B2759">
        <v>4.5599999999999996</v>
      </c>
      <c r="C2759">
        <f>VLOOKUP(A2759,'[7]Lookup Tables'!$A$2:$D$1408,2,FALSE)</f>
        <v>6</v>
      </c>
      <c r="D2759">
        <f>VLOOKUP(A2759,'[7]Lookup Tables'!$A$2:$D$1408,3,FALSE)</f>
        <v>0.4</v>
      </c>
      <c r="E2759" s="4">
        <f>VLOOKUP(A2759,'[7]Lookup Tables'!$A$2:$D$1408,4,FALSE)</f>
        <v>3500000</v>
      </c>
      <c r="F2759" s="6">
        <f t="shared" si="44"/>
        <v>3895567.2885577306</v>
      </c>
    </row>
    <row r="2760" spans="1:6" x14ac:dyDescent="0.2">
      <c r="A2760" t="s">
        <v>663</v>
      </c>
      <c r="B2760">
        <v>3.74</v>
      </c>
      <c r="C2760">
        <f>VLOOKUP(A2760,'[7]Lookup Tables'!$A$2:$D$1408,2,FALSE)</f>
        <v>13</v>
      </c>
      <c r="D2760">
        <f>VLOOKUP(A2760,'[7]Lookup Tables'!$A$2:$D$1408,3,FALSE)</f>
        <v>3.5</v>
      </c>
      <c r="E2760" s="4">
        <f>VLOOKUP(A2760,'[7]Lookup Tables'!$A$2:$D$1408,4,FALSE)</f>
        <v>6000000</v>
      </c>
      <c r="F2760" s="6">
        <f t="shared" si="44"/>
        <v>6678115.3518132512</v>
      </c>
    </row>
    <row r="2761" spans="1:6" x14ac:dyDescent="0.2">
      <c r="A2761" t="s">
        <v>44</v>
      </c>
      <c r="B2761">
        <v>3.37</v>
      </c>
      <c r="C2761">
        <f>VLOOKUP(A2761,'[7]Lookup Tables'!$A$2:$D$1408,2,FALSE)</f>
        <v>4</v>
      </c>
      <c r="D2761">
        <f>VLOOKUP(A2761,'[7]Lookup Tables'!$A$2:$D$1408,3,FALSE)</f>
        <v>2.4</v>
      </c>
      <c r="E2761" s="4">
        <f>VLOOKUP(A2761,'[7]Lookup Tables'!$A$2:$D$1408,4,FALSE)</f>
        <v>560000</v>
      </c>
      <c r="F2761" s="6">
        <f t="shared" si="44"/>
        <v>623290.76616923697</v>
      </c>
    </row>
    <row r="2762" spans="1:6" x14ac:dyDescent="0.2">
      <c r="A2762" t="s">
        <v>664</v>
      </c>
      <c r="B2762">
        <v>3.51</v>
      </c>
      <c r="C2762">
        <f>VLOOKUP(A2762,'[7]Lookup Tables'!$A$2:$D$1408,2,FALSE)</f>
        <v>14</v>
      </c>
      <c r="D2762">
        <f>VLOOKUP(A2762,'[7]Lookup Tables'!$A$2:$D$1408,3,FALSE)</f>
        <v>2.4</v>
      </c>
      <c r="E2762" s="4">
        <f>VLOOKUP(A2762,'[7]Lookup Tables'!$A$2:$D$1408,4,FALSE)</f>
        <v>16500000</v>
      </c>
      <c r="F2762" s="6">
        <f t="shared" si="44"/>
        <v>18364817.217486449</v>
      </c>
    </row>
    <row r="2763" spans="1:6" x14ac:dyDescent="0.2">
      <c r="A2763" t="s">
        <v>921</v>
      </c>
      <c r="B2763">
        <v>3.52</v>
      </c>
      <c r="C2763">
        <f>VLOOKUP(A2763,'[7]Lookup Tables'!$A$2:$D$1408,2,FALSE)</f>
        <v>3</v>
      </c>
      <c r="D2763">
        <f>VLOOKUP(A2763,'[7]Lookup Tables'!$A$2:$D$1408,3,FALSE)</f>
        <v>0.6</v>
      </c>
      <c r="E2763" s="4">
        <f>VLOOKUP(A2763,'[7]Lookup Tables'!$A$2:$D$1408,4,FALSE)</f>
        <v>490000</v>
      </c>
      <c r="F2763" s="6">
        <f t="shared" si="44"/>
        <v>545379.42039808235</v>
      </c>
    </row>
    <row r="2764" spans="1:6" x14ac:dyDescent="0.2">
      <c r="A2764" t="s">
        <v>746</v>
      </c>
      <c r="B2764">
        <v>2.38</v>
      </c>
      <c r="C2764">
        <f>VLOOKUP(A2764,'[7]Lookup Tables'!$A$2:$D$1408,2,FALSE)</f>
        <v>6</v>
      </c>
      <c r="D2764">
        <f>VLOOKUP(A2764,'[7]Lookup Tables'!$A$2:$D$1408,3,FALSE)</f>
        <v>1.6</v>
      </c>
      <c r="E2764" s="4">
        <f>VLOOKUP(A2764,'[7]Lookup Tables'!$A$2:$D$1408,4,FALSE)</f>
        <v>2300000</v>
      </c>
      <c r="F2764" s="6">
        <f t="shared" si="44"/>
        <v>2559944.2181950808</v>
      </c>
    </row>
    <row r="2765" spans="1:6" x14ac:dyDescent="0.2">
      <c r="A2765" t="s">
        <v>747</v>
      </c>
      <c r="B2765">
        <v>2.1800000000000002</v>
      </c>
      <c r="C2765">
        <f>VLOOKUP(A2765,'[7]Lookup Tables'!$A$2:$D$1408,2,FALSE)</f>
        <v>6</v>
      </c>
      <c r="D2765">
        <f>VLOOKUP(A2765,'[7]Lookup Tables'!$A$2:$D$1408,3,FALSE)</f>
        <v>1.4</v>
      </c>
      <c r="E2765" s="4">
        <f>VLOOKUP(A2765,'[7]Lookup Tables'!$A$2:$D$1408,4,FALSE)</f>
        <v>750000</v>
      </c>
      <c r="F2765" s="6">
        <f t="shared" si="44"/>
        <v>834764.41897665639</v>
      </c>
    </row>
    <row r="2766" spans="1:6" x14ac:dyDescent="0.2">
      <c r="A2766" t="s">
        <v>843</v>
      </c>
      <c r="B2766">
        <v>4.4000000000000004</v>
      </c>
      <c r="C2766">
        <f>VLOOKUP(A2766,'[7]Lookup Tables'!$A$2:$D$1408,2,FALSE)</f>
        <v>11</v>
      </c>
      <c r="D2766">
        <f>VLOOKUP(A2766,'[7]Lookup Tables'!$A$2:$D$1408,3,FALSE)</f>
        <v>0</v>
      </c>
      <c r="E2766" s="4">
        <f>VLOOKUP(A2766,'[7]Lookup Tables'!$A$2:$D$1408,4,FALSE)</f>
        <v>1000000</v>
      </c>
      <c r="F2766" s="6">
        <f t="shared" si="44"/>
        <v>1113019.2253022089</v>
      </c>
    </row>
    <row r="2767" spans="1:6" x14ac:dyDescent="0.2">
      <c r="A2767" t="s">
        <v>49</v>
      </c>
      <c r="B2767">
        <v>3.78</v>
      </c>
      <c r="C2767">
        <f>VLOOKUP(A2767,'[7]Lookup Tables'!$A$2:$D$1408,2,FALSE)</f>
        <v>4</v>
      </c>
      <c r="D2767">
        <f>VLOOKUP(A2767,'[7]Lookup Tables'!$A$2:$D$1408,3,FALSE)</f>
        <v>1.8</v>
      </c>
      <c r="E2767" s="4">
        <f>VLOOKUP(A2767,'[7]Lookup Tables'!$A$2:$D$1408,4,FALSE)</f>
        <v>3500000</v>
      </c>
      <c r="F2767" s="6">
        <f t="shared" si="44"/>
        <v>3895567.2885577306</v>
      </c>
    </row>
    <row r="2768" spans="1:6" x14ac:dyDescent="0.2">
      <c r="A2768" t="s">
        <v>439</v>
      </c>
      <c r="B2768">
        <v>2.79</v>
      </c>
      <c r="C2768">
        <f>VLOOKUP(A2768,'[7]Lookup Tables'!$A$2:$D$1408,2,FALSE)</f>
        <v>8</v>
      </c>
      <c r="D2768">
        <f>VLOOKUP(A2768,'[7]Lookup Tables'!$A$2:$D$1408,3,FALSE)</f>
        <v>4.5</v>
      </c>
      <c r="E2768" s="4">
        <f>VLOOKUP(A2768,'[7]Lookup Tables'!$A$2:$D$1408,4,FALSE)</f>
        <v>15000000</v>
      </c>
      <c r="F2768" s="6">
        <f t="shared" si="44"/>
        <v>16695288.379533133</v>
      </c>
    </row>
    <row r="2769" spans="1:6" x14ac:dyDescent="0.2">
      <c r="A2769" t="s">
        <v>845</v>
      </c>
      <c r="B2769">
        <v>3.59</v>
      </c>
      <c r="C2769">
        <f>VLOOKUP(A2769,'[7]Lookup Tables'!$A$2:$D$1408,2,FALSE)</f>
        <v>9</v>
      </c>
      <c r="D2769">
        <f>VLOOKUP(A2769,'[7]Lookup Tables'!$A$2:$D$1408,3,FALSE)</f>
        <v>1</v>
      </c>
      <c r="E2769" s="4">
        <f>VLOOKUP(A2769,'[7]Lookup Tables'!$A$2:$D$1408,4,FALSE)</f>
        <v>550000</v>
      </c>
      <c r="F2769" s="6">
        <f t="shared" si="44"/>
        <v>612160.57391621487</v>
      </c>
    </row>
    <row r="2770" spans="1:6" x14ac:dyDescent="0.2">
      <c r="A2770" t="s">
        <v>922</v>
      </c>
      <c r="B2770">
        <v>3.68</v>
      </c>
      <c r="C2770">
        <f>VLOOKUP(A2770,'[7]Lookup Tables'!$A$2:$D$1408,2,FALSE)</f>
        <v>8</v>
      </c>
      <c r="D2770">
        <f>VLOOKUP(A2770,'[7]Lookup Tables'!$A$2:$D$1408,3,FALSE)</f>
        <v>0.3</v>
      </c>
      <c r="E2770" s="4">
        <f>VLOOKUP(A2770,'[7]Lookup Tables'!$A$2:$D$1408,4,FALSE)</f>
        <v>4500000</v>
      </c>
      <c r="F2770" s="6">
        <f t="shared" ref="F2770:F2833" si="45">E2770*1.019*1.021*1.021*1.007*1.008*1.015*1.017</f>
        <v>5008586.5138599407</v>
      </c>
    </row>
    <row r="2771" spans="1:6" x14ac:dyDescent="0.2">
      <c r="A2771" t="s">
        <v>572</v>
      </c>
      <c r="B2771">
        <v>3.72</v>
      </c>
      <c r="C2771">
        <f>VLOOKUP(A2771,'[7]Lookup Tables'!$A$2:$D$1408,2,FALSE)</f>
        <v>8</v>
      </c>
      <c r="D2771">
        <f>VLOOKUP(A2771,'[7]Lookup Tables'!$A$2:$D$1408,3,FALSE)</f>
        <v>2.1</v>
      </c>
      <c r="E2771" s="4">
        <f>VLOOKUP(A2771,'[7]Lookup Tables'!$A$2:$D$1408,4,FALSE)</f>
        <v>3000000</v>
      </c>
      <c r="F2771" s="6">
        <f t="shared" si="45"/>
        <v>3339057.6759066256</v>
      </c>
    </row>
    <row r="2772" spans="1:6" x14ac:dyDescent="0.2">
      <c r="A2772" t="s">
        <v>923</v>
      </c>
      <c r="B2772">
        <v>4.66</v>
      </c>
      <c r="C2772">
        <f>VLOOKUP(A2772,'[7]Lookup Tables'!$A$2:$D$1408,2,FALSE)</f>
        <v>2</v>
      </c>
      <c r="D2772">
        <f>VLOOKUP(A2772,'[7]Lookup Tables'!$A$2:$D$1408,3,FALSE)</f>
        <v>0</v>
      </c>
      <c r="E2772" s="4">
        <f>VLOOKUP(A2772,'[7]Lookup Tables'!$A$2:$D$1408,4,FALSE)</f>
        <v>480000</v>
      </c>
      <c r="F2772" s="6">
        <f t="shared" si="45"/>
        <v>534249.22814506025</v>
      </c>
    </row>
    <row r="2773" spans="1:6" x14ac:dyDescent="0.2">
      <c r="A2773" t="s">
        <v>924</v>
      </c>
      <c r="B2773">
        <v>3.71</v>
      </c>
      <c r="C2773">
        <f>VLOOKUP(A2773,'[7]Lookup Tables'!$A$2:$D$1408,2,FALSE)</f>
        <v>2</v>
      </c>
      <c r="D2773">
        <f>VLOOKUP(A2773,'[7]Lookup Tables'!$A$2:$D$1408,3,FALSE)</f>
        <v>-0.2</v>
      </c>
      <c r="E2773" s="4">
        <f>VLOOKUP(A2773,'[7]Lookup Tables'!$A$2:$D$1408,4,FALSE)</f>
        <v>482000</v>
      </c>
      <c r="F2773" s="6">
        <f t="shared" si="45"/>
        <v>536475.26659566467</v>
      </c>
    </row>
    <row r="2774" spans="1:6" x14ac:dyDescent="0.2">
      <c r="A2774" t="s">
        <v>924</v>
      </c>
      <c r="B2774">
        <v>9</v>
      </c>
      <c r="C2774">
        <f>VLOOKUP(A2774,'[7]Lookup Tables'!$A$2:$D$1408,2,FALSE)</f>
        <v>2</v>
      </c>
      <c r="D2774">
        <f>VLOOKUP(A2774,'[7]Lookup Tables'!$A$2:$D$1408,3,FALSE)</f>
        <v>-0.2</v>
      </c>
      <c r="E2774" s="4">
        <f>VLOOKUP(A2774,'[7]Lookup Tables'!$A$2:$D$1408,4,FALSE)</f>
        <v>482000</v>
      </c>
      <c r="F2774" s="6">
        <f t="shared" si="45"/>
        <v>536475.26659566467</v>
      </c>
    </row>
    <row r="2775" spans="1:6" x14ac:dyDescent="0.2">
      <c r="A2775" t="s">
        <v>925</v>
      </c>
      <c r="B2775">
        <v>7.36</v>
      </c>
      <c r="C2775">
        <f>VLOOKUP(A2775,'[7]Lookup Tables'!$A$2:$D$1408,2,FALSE)</f>
        <v>8</v>
      </c>
      <c r="D2775">
        <f>VLOOKUP(A2775,'[7]Lookup Tables'!$A$2:$D$1408,3,FALSE)</f>
        <v>-0.1</v>
      </c>
      <c r="E2775" s="4">
        <f>VLOOKUP(A2775,'[7]Lookup Tables'!$A$2:$D$1408,4,FALSE)</f>
        <v>1200000</v>
      </c>
      <c r="F2775" s="6">
        <f t="shared" si="45"/>
        <v>1335623.0703626506</v>
      </c>
    </row>
    <row r="2776" spans="1:6" x14ac:dyDescent="0.2">
      <c r="A2776" t="s">
        <v>926</v>
      </c>
      <c r="B2776">
        <v>6.14</v>
      </c>
      <c r="C2776">
        <f>VLOOKUP(A2776,'[7]Lookup Tables'!$A$2:$D$1408,2,FALSE)</f>
        <v>2</v>
      </c>
      <c r="D2776">
        <f>VLOOKUP(A2776,'[7]Lookup Tables'!$A$2:$D$1408,3,FALSE)</f>
        <v>-0.2</v>
      </c>
      <c r="E2776" s="4">
        <f>VLOOKUP(A2776,'[7]Lookup Tables'!$A$2:$D$1408,4,FALSE)</f>
        <v>481700</v>
      </c>
      <c r="F2776" s="6">
        <f t="shared" si="45"/>
        <v>536141.36082807404</v>
      </c>
    </row>
    <row r="2777" spans="1:6" x14ac:dyDescent="0.2">
      <c r="A2777" t="s">
        <v>52</v>
      </c>
      <c r="B2777">
        <v>4.2699999999999996</v>
      </c>
      <c r="C2777">
        <f>VLOOKUP(A2777,'[7]Lookup Tables'!$A$2:$D$1408,2,FALSE)</f>
        <v>3</v>
      </c>
      <c r="D2777">
        <f>VLOOKUP(A2777,'[7]Lookup Tables'!$A$2:$D$1408,3,FALSE)</f>
        <v>-0.1</v>
      </c>
      <c r="E2777" s="4">
        <f>VLOOKUP(A2777,'[7]Lookup Tables'!$A$2:$D$1408,4,FALSE)</f>
        <v>486100</v>
      </c>
      <c r="F2777" s="6">
        <f t="shared" si="45"/>
        <v>541038.64541940368</v>
      </c>
    </row>
    <row r="2778" spans="1:6" x14ac:dyDescent="0.2">
      <c r="A2778" t="s">
        <v>53</v>
      </c>
      <c r="B2778">
        <v>2.84</v>
      </c>
      <c r="C2778">
        <f>VLOOKUP(A2778,'[7]Lookup Tables'!$A$2:$D$1408,2,FALSE)</f>
        <v>9</v>
      </c>
      <c r="D2778">
        <f>VLOOKUP(A2778,'[7]Lookup Tables'!$A$2:$D$1408,3,FALSE)</f>
        <v>0.5</v>
      </c>
      <c r="E2778" s="4">
        <f>VLOOKUP(A2778,'[7]Lookup Tables'!$A$2:$D$1408,4,FALSE)</f>
        <v>2200000</v>
      </c>
      <c r="F2778" s="6">
        <f t="shared" si="45"/>
        <v>2448642.2956648595</v>
      </c>
    </row>
    <row r="2779" spans="1:6" x14ac:dyDescent="0.2">
      <c r="A2779" t="s">
        <v>927</v>
      </c>
      <c r="B2779">
        <v>7.2</v>
      </c>
      <c r="C2779">
        <f>VLOOKUP(A2779,'[7]Lookup Tables'!$A$2:$D$1408,2,FALSE)</f>
        <v>3</v>
      </c>
      <c r="D2779">
        <f>VLOOKUP(A2779,'[7]Lookup Tables'!$A$2:$D$1408,3,FALSE)</f>
        <v>-0.3</v>
      </c>
      <c r="E2779" s="4">
        <f>VLOOKUP(A2779,'[7]Lookup Tables'!$A$2:$D$1408,4,FALSE)</f>
        <v>490000</v>
      </c>
      <c r="F2779" s="6">
        <f t="shared" si="45"/>
        <v>545379.42039808235</v>
      </c>
    </row>
    <row r="2780" spans="1:6" x14ac:dyDescent="0.2">
      <c r="A2780" t="s">
        <v>928</v>
      </c>
      <c r="B2780">
        <v>7.88</v>
      </c>
      <c r="C2780" t="str">
        <f>VLOOKUP(A2780,'[7]Lookup Tables'!$A$2:$D$1408,2,FALSE)</f>
        <v>1st</v>
      </c>
      <c r="D2780">
        <f>VLOOKUP(A2780,'[7]Lookup Tables'!$A$2:$D$1408,3,FALSE)</f>
        <v>-0.4</v>
      </c>
      <c r="E2780" s="4">
        <f>VLOOKUP(A2780,'[7]Lookup Tables'!$A$2:$D$1408,4,FALSE)</f>
        <v>480000</v>
      </c>
      <c r="F2780" s="6">
        <f t="shared" si="45"/>
        <v>534249.22814506025</v>
      </c>
    </row>
    <row r="2781" spans="1:6" x14ac:dyDescent="0.2">
      <c r="A2781" t="s">
        <v>57</v>
      </c>
      <c r="B2781">
        <v>4.43</v>
      </c>
      <c r="C2781">
        <f>VLOOKUP(A2781,'[7]Lookup Tables'!$A$2:$D$1408,2,FALSE)</f>
        <v>4</v>
      </c>
      <c r="D2781">
        <f>VLOOKUP(A2781,'[7]Lookup Tables'!$A$2:$D$1408,3,FALSE)</f>
        <v>2.2999999999999998</v>
      </c>
      <c r="E2781" s="4">
        <f>VLOOKUP(A2781,'[7]Lookup Tables'!$A$2:$D$1408,4,FALSE)</f>
        <v>482000</v>
      </c>
      <c r="F2781" s="6">
        <f t="shared" si="45"/>
        <v>536475.26659566467</v>
      </c>
    </row>
    <row r="2782" spans="1:6" x14ac:dyDescent="0.2">
      <c r="A2782" t="s">
        <v>574</v>
      </c>
      <c r="B2782">
        <v>4.3499999999999996</v>
      </c>
      <c r="C2782">
        <f>VLOOKUP(A2782,'[7]Lookup Tables'!$A$2:$D$1408,2,FALSE)</f>
        <v>6</v>
      </c>
      <c r="D2782">
        <f>VLOOKUP(A2782,'[7]Lookup Tables'!$A$2:$D$1408,3,FALSE)</f>
        <v>0</v>
      </c>
      <c r="E2782" s="4">
        <f>VLOOKUP(A2782,'[7]Lookup Tables'!$A$2:$D$1408,4,FALSE)</f>
        <v>1675000</v>
      </c>
      <c r="F2782" s="6">
        <f t="shared" si="45"/>
        <v>1864307.2023811997</v>
      </c>
    </row>
    <row r="2783" spans="1:6" x14ac:dyDescent="0.2">
      <c r="A2783" t="s">
        <v>59</v>
      </c>
      <c r="B2783">
        <v>1.51</v>
      </c>
      <c r="C2783">
        <f>VLOOKUP(A2783,'[7]Lookup Tables'!$A$2:$D$1408,2,FALSE)</f>
        <v>3</v>
      </c>
      <c r="D2783">
        <f>VLOOKUP(A2783,'[7]Lookup Tables'!$A$2:$D$1408,3,FALSE)</f>
        <v>3.4</v>
      </c>
      <c r="E2783" s="4">
        <f>VLOOKUP(A2783,'[7]Lookup Tables'!$A$2:$D$1408,4,FALSE)</f>
        <v>2000000</v>
      </c>
      <c r="F2783" s="6">
        <f t="shared" si="45"/>
        <v>2226038.4506044178</v>
      </c>
    </row>
    <row r="2784" spans="1:6" x14ac:dyDescent="0.2">
      <c r="A2784" t="s">
        <v>60</v>
      </c>
      <c r="B2784">
        <v>5.43</v>
      </c>
      <c r="C2784">
        <f>VLOOKUP(A2784,'[7]Lookup Tables'!$A$2:$D$1408,2,FALSE)</f>
        <v>2</v>
      </c>
      <c r="D2784">
        <f>VLOOKUP(A2784,'[7]Lookup Tables'!$A$2:$D$1408,3,FALSE)</f>
        <v>0.6</v>
      </c>
      <c r="E2784" s="4">
        <f>VLOOKUP(A2784,'[7]Lookup Tables'!$A$2:$D$1408,4,FALSE)</f>
        <v>480000</v>
      </c>
      <c r="F2784" s="6">
        <f t="shared" si="45"/>
        <v>534249.22814506025</v>
      </c>
    </row>
    <row r="2785" spans="1:6" x14ac:dyDescent="0.2">
      <c r="A2785" t="s">
        <v>754</v>
      </c>
      <c r="B2785">
        <v>5.07</v>
      </c>
      <c r="C2785">
        <f>VLOOKUP(A2785,'[7]Lookup Tables'!$A$2:$D$1408,2,FALSE)</f>
        <v>14</v>
      </c>
      <c r="D2785">
        <f>VLOOKUP(A2785,'[7]Lookup Tables'!$A$2:$D$1408,3,FALSE)</f>
        <v>0.6</v>
      </c>
      <c r="E2785" s="4">
        <f>VLOOKUP(A2785,'[7]Lookup Tables'!$A$2:$D$1408,4,FALSE)</f>
        <v>4500000</v>
      </c>
      <c r="F2785" s="6">
        <f t="shared" si="45"/>
        <v>5008586.5138599407</v>
      </c>
    </row>
    <row r="2786" spans="1:6" x14ac:dyDescent="0.2">
      <c r="A2786" t="s">
        <v>61</v>
      </c>
      <c r="B2786">
        <v>4.0199999999999996</v>
      </c>
      <c r="C2786" t="str">
        <f>VLOOKUP(A2786,'[7]Lookup Tables'!$A$2:$D$1408,2,FALSE)</f>
        <v>1st</v>
      </c>
      <c r="D2786">
        <f>VLOOKUP(A2786,'[7]Lookup Tables'!$A$2:$D$1408,3,FALSE)</f>
        <v>2.5</v>
      </c>
      <c r="E2786" s="4">
        <f>VLOOKUP(A2786,'[7]Lookup Tables'!$A$2:$D$1408,4,FALSE)</f>
        <v>3072000</v>
      </c>
      <c r="F2786" s="6">
        <f t="shared" si="45"/>
        <v>3419195.0601283857</v>
      </c>
    </row>
    <row r="2787" spans="1:6" x14ac:dyDescent="0.2">
      <c r="A2787" t="s">
        <v>666</v>
      </c>
      <c r="B2787">
        <v>3.03</v>
      </c>
      <c r="C2787">
        <f>VLOOKUP(A2787,'[7]Lookup Tables'!$A$2:$D$1408,2,FALSE)</f>
        <v>12</v>
      </c>
      <c r="D2787">
        <f>VLOOKUP(A2787,'[7]Lookup Tables'!$A$2:$D$1408,3,FALSE)</f>
        <v>0.5</v>
      </c>
      <c r="E2787" s="4">
        <f>VLOOKUP(A2787,'[7]Lookup Tables'!$A$2:$D$1408,4,FALSE)</f>
        <v>1500000</v>
      </c>
      <c r="F2787" s="6">
        <f t="shared" si="45"/>
        <v>1669528.8379533128</v>
      </c>
    </row>
    <row r="2788" spans="1:6" x14ac:dyDescent="0.2">
      <c r="A2788" t="s">
        <v>666</v>
      </c>
      <c r="B2788">
        <v>2.4900000000000002</v>
      </c>
      <c r="C2788">
        <f>VLOOKUP(A2788,'[7]Lookup Tables'!$A$2:$D$1408,2,FALSE)</f>
        <v>12</v>
      </c>
      <c r="D2788">
        <f>VLOOKUP(A2788,'[7]Lookup Tables'!$A$2:$D$1408,3,FALSE)</f>
        <v>0.5</v>
      </c>
      <c r="E2788" s="4">
        <f>VLOOKUP(A2788,'[7]Lookup Tables'!$A$2:$D$1408,4,FALSE)</f>
        <v>1500000</v>
      </c>
      <c r="F2788" s="6">
        <f t="shared" si="45"/>
        <v>1669528.8379533128</v>
      </c>
    </row>
    <row r="2789" spans="1:6" x14ac:dyDescent="0.2">
      <c r="A2789" t="s">
        <v>666</v>
      </c>
      <c r="B2789">
        <v>4.05</v>
      </c>
      <c r="C2789">
        <f>VLOOKUP(A2789,'[7]Lookup Tables'!$A$2:$D$1408,2,FALSE)</f>
        <v>12</v>
      </c>
      <c r="D2789">
        <f>VLOOKUP(A2789,'[7]Lookup Tables'!$A$2:$D$1408,3,FALSE)</f>
        <v>0.5</v>
      </c>
      <c r="E2789" s="4">
        <f>VLOOKUP(A2789,'[7]Lookup Tables'!$A$2:$D$1408,4,FALSE)</f>
        <v>1500000</v>
      </c>
      <c r="F2789" s="6">
        <f t="shared" si="45"/>
        <v>1669528.8379533128</v>
      </c>
    </row>
    <row r="2790" spans="1:6" x14ac:dyDescent="0.2">
      <c r="A2790" t="s">
        <v>64</v>
      </c>
      <c r="B2790">
        <v>2.69</v>
      </c>
      <c r="C2790">
        <f>VLOOKUP(A2790,'[7]Lookup Tables'!$A$2:$D$1408,2,FALSE)</f>
        <v>3</v>
      </c>
      <c r="D2790">
        <f>VLOOKUP(A2790,'[7]Lookup Tables'!$A$2:$D$1408,3,FALSE)</f>
        <v>1.2</v>
      </c>
      <c r="E2790" s="4">
        <f>VLOOKUP(A2790,'[7]Lookup Tables'!$A$2:$D$1408,4,FALSE)</f>
        <v>480000</v>
      </c>
      <c r="F2790" s="6">
        <f t="shared" si="45"/>
        <v>534249.22814506025</v>
      </c>
    </row>
    <row r="2791" spans="1:6" x14ac:dyDescent="0.2">
      <c r="A2791" t="s">
        <v>67</v>
      </c>
      <c r="B2791">
        <v>3.72</v>
      </c>
      <c r="C2791">
        <f>VLOOKUP(A2791,'[7]Lookup Tables'!$A$2:$D$1408,2,FALSE)</f>
        <v>6</v>
      </c>
      <c r="D2791">
        <f>VLOOKUP(A2791,'[7]Lookup Tables'!$A$2:$D$1408,3,FALSE)</f>
        <v>0.5</v>
      </c>
      <c r="E2791" s="4">
        <f>VLOOKUP(A2791,'[7]Lookup Tables'!$A$2:$D$1408,4,FALSE)</f>
        <v>1650000</v>
      </c>
      <c r="F2791" s="6">
        <f t="shared" si="45"/>
        <v>1836481.7217486445</v>
      </c>
    </row>
    <row r="2792" spans="1:6" x14ac:dyDescent="0.2">
      <c r="A2792" t="s">
        <v>929</v>
      </c>
      <c r="B2792">
        <v>4.66</v>
      </c>
      <c r="C2792">
        <f>VLOOKUP(A2792,'[7]Lookup Tables'!$A$2:$D$1408,2,FALSE)</f>
        <v>8</v>
      </c>
      <c r="D2792">
        <f>VLOOKUP(A2792,'[7]Lookup Tables'!$A$2:$D$1408,3,FALSE)</f>
        <v>-0.1</v>
      </c>
      <c r="E2792" s="4">
        <f>VLOOKUP(A2792,'[7]Lookup Tables'!$A$2:$D$1408,4,FALSE)</f>
        <v>1000000</v>
      </c>
      <c r="F2792" s="6">
        <f t="shared" si="45"/>
        <v>1113019.2253022089</v>
      </c>
    </row>
    <row r="2793" spans="1:6" x14ac:dyDescent="0.2">
      <c r="A2793" t="s">
        <v>667</v>
      </c>
      <c r="B2793">
        <v>4</v>
      </c>
      <c r="C2793">
        <f>VLOOKUP(A2793,'[7]Lookup Tables'!$A$2:$D$1408,2,FALSE)</f>
        <v>5</v>
      </c>
      <c r="D2793">
        <f>VLOOKUP(A2793,'[7]Lookup Tables'!$A$2:$D$1408,3,FALSE)</f>
        <v>0.4</v>
      </c>
      <c r="E2793" s="4">
        <f>VLOOKUP(A2793,'[7]Lookup Tables'!$A$2:$D$1408,4,FALSE)</f>
        <v>1100000</v>
      </c>
      <c r="F2793" s="6">
        <f t="shared" si="45"/>
        <v>1224321.1478324297</v>
      </c>
    </row>
    <row r="2794" spans="1:6" x14ac:dyDescent="0.2">
      <c r="A2794" t="s">
        <v>575</v>
      </c>
      <c r="B2794">
        <v>3.71</v>
      </c>
      <c r="C2794">
        <f>VLOOKUP(A2794,'[7]Lookup Tables'!$A$2:$D$1408,2,FALSE)</f>
        <v>2</v>
      </c>
      <c r="D2794">
        <f>VLOOKUP(A2794,'[7]Lookup Tables'!$A$2:$D$1408,3,FALSE)</f>
        <v>0.5</v>
      </c>
      <c r="E2794" s="4">
        <f>VLOOKUP(A2794,'[7]Lookup Tables'!$A$2:$D$1408,4,FALSE)</f>
        <v>491750</v>
      </c>
      <c r="F2794" s="6">
        <f t="shared" si="45"/>
        <v>547327.20404236123</v>
      </c>
    </row>
    <row r="2795" spans="1:6" x14ac:dyDescent="0.2">
      <c r="A2795" t="s">
        <v>758</v>
      </c>
      <c r="B2795">
        <v>3.36</v>
      </c>
      <c r="C2795">
        <f>VLOOKUP(A2795,'[7]Lookup Tables'!$A$2:$D$1408,2,FALSE)</f>
        <v>2</v>
      </c>
      <c r="D2795">
        <f>VLOOKUP(A2795,'[7]Lookup Tables'!$A$2:$D$1408,3,FALSE)</f>
        <v>1.1000000000000001</v>
      </c>
      <c r="E2795" s="4">
        <f>VLOOKUP(A2795,'[7]Lookup Tables'!$A$2:$D$1408,4,FALSE)</f>
        <v>495725</v>
      </c>
      <c r="F2795" s="6">
        <f t="shared" si="45"/>
        <v>551751.45546293759</v>
      </c>
    </row>
    <row r="2796" spans="1:6" x14ac:dyDescent="0.2">
      <c r="A2796" t="s">
        <v>443</v>
      </c>
      <c r="B2796">
        <v>3.69</v>
      </c>
      <c r="C2796">
        <f>VLOOKUP(A2796,'[7]Lookup Tables'!$A$2:$D$1408,2,FALSE)</f>
        <v>2</v>
      </c>
      <c r="D2796">
        <f>VLOOKUP(A2796,'[7]Lookup Tables'!$A$2:$D$1408,3,FALSE)</f>
        <v>1</v>
      </c>
      <c r="E2796" s="4">
        <f>VLOOKUP(A2796,'[7]Lookup Tables'!$A$2:$D$1408,4,FALSE)</f>
        <v>486000</v>
      </c>
      <c r="F2796" s="6">
        <f t="shared" si="45"/>
        <v>540927.34349687339</v>
      </c>
    </row>
    <row r="2797" spans="1:6" x14ac:dyDescent="0.2">
      <c r="A2797" t="s">
        <v>72</v>
      </c>
      <c r="B2797">
        <v>3.43</v>
      </c>
      <c r="C2797">
        <f>VLOOKUP(A2797,'[7]Lookup Tables'!$A$2:$D$1408,2,FALSE)</f>
        <v>15</v>
      </c>
      <c r="D2797">
        <f>VLOOKUP(A2797,'[7]Lookup Tables'!$A$2:$D$1408,3,FALSE)</f>
        <v>2.7</v>
      </c>
      <c r="E2797" s="4">
        <f>VLOOKUP(A2797,'[7]Lookup Tables'!$A$2:$D$1408,4,FALSE)</f>
        <v>2000000</v>
      </c>
      <c r="F2797" s="6">
        <f t="shared" si="45"/>
        <v>2226038.4506044178</v>
      </c>
    </row>
    <row r="2798" spans="1:6" x14ac:dyDescent="0.2">
      <c r="A2798" t="s">
        <v>930</v>
      </c>
      <c r="B2798">
        <v>5.27</v>
      </c>
      <c r="C2798">
        <f>VLOOKUP(A2798,'[7]Lookup Tables'!$A$2:$D$1408,2,FALSE)</f>
        <v>10</v>
      </c>
      <c r="D2798">
        <f>VLOOKUP(A2798,'[7]Lookup Tables'!$A$2:$D$1408,3,FALSE)</f>
        <v>-0.3</v>
      </c>
      <c r="E2798" s="4">
        <f>VLOOKUP(A2798,'[7]Lookup Tables'!$A$2:$D$1408,4,FALSE)</f>
        <v>2500000</v>
      </c>
      <c r="F2798" s="6">
        <f t="shared" si="45"/>
        <v>2782548.0632555215</v>
      </c>
    </row>
    <row r="2799" spans="1:6" x14ac:dyDescent="0.2">
      <c r="A2799" t="s">
        <v>759</v>
      </c>
      <c r="B2799">
        <v>2.09</v>
      </c>
      <c r="C2799">
        <f>VLOOKUP(A2799,'[7]Lookup Tables'!$A$2:$D$1408,2,FALSE)</f>
        <v>2</v>
      </c>
      <c r="D2799">
        <f>VLOOKUP(A2799,'[7]Lookup Tables'!$A$2:$D$1408,3,FALSE)</f>
        <v>2.6</v>
      </c>
      <c r="E2799" s="4">
        <f>VLOOKUP(A2799,'[7]Lookup Tables'!$A$2:$D$1408,4,FALSE)</f>
        <v>480000</v>
      </c>
      <c r="F2799" s="6">
        <f t="shared" si="45"/>
        <v>534249.22814506025</v>
      </c>
    </row>
    <row r="2800" spans="1:6" x14ac:dyDescent="0.2">
      <c r="A2800" t="s">
        <v>931</v>
      </c>
      <c r="B2800">
        <v>7.55</v>
      </c>
      <c r="C2800">
        <f>VLOOKUP(A2800,'[7]Lookup Tables'!$A$2:$D$1408,2,FALSE)</f>
        <v>14</v>
      </c>
      <c r="D2800">
        <f>VLOOKUP(A2800,'[7]Lookup Tables'!$A$2:$D$1408,3,FALSE)</f>
        <v>-0.7</v>
      </c>
      <c r="E2800" s="4">
        <f>VLOOKUP(A2800,'[7]Lookup Tables'!$A$2:$D$1408,4,FALSE)</f>
        <v>4500000</v>
      </c>
      <c r="F2800" s="6">
        <f t="shared" si="45"/>
        <v>5008586.5138599407</v>
      </c>
    </row>
    <row r="2801" spans="1:6" x14ac:dyDescent="0.2">
      <c r="A2801" t="s">
        <v>931</v>
      </c>
      <c r="B2801">
        <v>5.77</v>
      </c>
      <c r="C2801">
        <f>VLOOKUP(A2801,'[7]Lookup Tables'!$A$2:$D$1408,2,FALSE)</f>
        <v>14</v>
      </c>
      <c r="D2801">
        <f>VLOOKUP(A2801,'[7]Lookup Tables'!$A$2:$D$1408,3,FALSE)</f>
        <v>-0.7</v>
      </c>
      <c r="E2801" s="4">
        <f>VLOOKUP(A2801,'[7]Lookup Tables'!$A$2:$D$1408,4,FALSE)</f>
        <v>4500000</v>
      </c>
      <c r="F2801" s="6">
        <f t="shared" si="45"/>
        <v>5008586.5138599407</v>
      </c>
    </row>
    <row r="2802" spans="1:6" x14ac:dyDescent="0.2">
      <c r="A2802" t="s">
        <v>931</v>
      </c>
      <c r="B2802">
        <v>19.8</v>
      </c>
      <c r="C2802">
        <f>VLOOKUP(A2802,'[7]Lookup Tables'!$A$2:$D$1408,2,FALSE)</f>
        <v>14</v>
      </c>
      <c r="D2802">
        <f>VLOOKUP(A2802,'[7]Lookup Tables'!$A$2:$D$1408,3,FALSE)</f>
        <v>-0.7</v>
      </c>
      <c r="E2802" s="4">
        <f>VLOOKUP(A2802,'[7]Lookup Tables'!$A$2:$D$1408,4,FALSE)</f>
        <v>4500000</v>
      </c>
      <c r="F2802" s="6">
        <f t="shared" si="45"/>
        <v>5008586.5138599407</v>
      </c>
    </row>
    <row r="2803" spans="1:6" x14ac:dyDescent="0.2">
      <c r="A2803" t="s">
        <v>760</v>
      </c>
      <c r="B2803">
        <v>4.21</v>
      </c>
      <c r="C2803">
        <f>VLOOKUP(A2803,'[7]Lookup Tables'!$A$2:$D$1408,2,FALSE)</f>
        <v>10</v>
      </c>
      <c r="D2803">
        <f>VLOOKUP(A2803,'[7]Lookup Tables'!$A$2:$D$1408,3,FALSE)</f>
        <v>0.2</v>
      </c>
      <c r="E2803" s="4">
        <f>VLOOKUP(A2803,'[7]Lookup Tables'!$A$2:$D$1408,4,FALSE)</f>
        <v>3000000</v>
      </c>
      <c r="F2803" s="6">
        <f t="shared" si="45"/>
        <v>3339057.6759066256</v>
      </c>
    </row>
    <row r="2804" spans="1:6" x14ac:dyDescent="0.2">
      <c r="A2804" t="s">
        <v>932</v>
      </c>
      <c r="B2804">
        <v>2.44</v>
      </c>
      <c r="C2804">
        <f>VLOOKUP(A2804,'[7]Lookup Tables'!$A$2:$D$1408,2,FALSE)</f>
        <v>9</v>
      </c>
      <c r="D2804">
        <f>VLOOKUP(A2804,'[7]Lookup Tables'!$A$2:$D$1408,3,FALSE)</f>
        <v>1.5</v>
      </c>
      <c r="E2804" s="4">
        <f>VLOOKUP(A2804,'[7]Lookup Tables'!$A$2:$D$1408,4,FALSE)</f>
        <v>4500000</v>
      </c>
      <c r="F2804" s="6">
        <f t="shared" si="45"/>
        <v>5008586.5138599407</v>
      </c>
    </row>
    <row r="2805" spans="1:6" x14ac:dyDescent="0.2">
      <c r="A2805" t="s">
        <v>761</v>
      </c>
      <c r="B2805">
        <v>3.48</v>
      </c>
      <c r="C2805">
        <f>VLOOKUP(A2805,'[7]Lookup Tables'!$A$2:$D$1408,2,FALSE)</f>
        <v>2</v>
      </c>
      <c r="D2805">
        <f>VLOOKUP(A2805,'[7]Lookup Tables'!$A$2:$D$1408,3,FALSE)</f>
        <v>1</v>
      </c>
      <c r="E2805" s="4">
        <f>VLOOKUP(A2805,'[7]Lookup Tables'!$A$2:$D$1408,4,FALSE)</f>
        <v>1000000</v>
      </c>
      <c r="F2805" s="6">
        <f t="shared" si="45"/>
        <v>1113019.2253022089</v>
      </c>
    </row>
    <row r="2806" spans="1:6" x14ac:dyDescent="0.2">
      <c r="A2806" t="s">
        <v>933</v>
      </c>
      <c r="B2806">
        <v>2.78</v>
      </c>
      <c r="C2806">
        <f>VLOOKUP(A2806,'[7]Lookup Tables'!$A$2:$D$1408,2,FALSE)</f>
        <v>12</v>
      </c>
      <c r="D2806">
        <f>VLOOKUP(A2806,'[7]Lookup Tables'!$A$2:$D$1408,3,FALSE)</f>
        <v>0.7</v>
      </c>
      <c r="E2806" s="4">
        <f>VLOOKUP(A2806,'[7]Lookup Tables'!$A$2:$D$1408,4,FALSE)</f>
        <v>1250000</v>
      </c>
      <c r="F2806" s="6">
        <f t="shared" si="45"/>
        <v>1391274.0316277607</v>
      </c>
    </row>
    <row r="2807" spans="1:6" x14ac:dyDescent="0.2">
      <c r="A2807" t="s">
        <v>846</v>
      </c>
      <c r="B2807">
        <v>6.05</v>
      </c>
      <c r="C2807" t="str">
        <f>VLOOKUP(A2807,'[7]Lookup Tables'!$A$2:$D$1408,2,FALSE)</f>
        <v>1st</v>
      </c>
      <c r="D2807">
        <f>VLOOKUP(A2807,'[7]Lookup Tables'!$A$2:$D$1408,3,FALSE)</f>
        <v>-0.4</v>
      </c>
      <c r="E2807" s="4">
        <f>VLOOKUP(A2807,'[7]Lookup Tables'!$A$2:$D$1408,4,FALSE)</f>
        <v>480000</v>
      </c>
      <c r="F2807" s="6">
        <f t="shared" si="45"/>
        <v>534249.22814506025</v>
      </c>
    </row>
    <row r="2808" spans="1:6" x14ac:dyDescent="0.2">
      <c r="A2808" t="s">
        <v>76</v>
      </c>
      <c r="B2808">
        <v>2.78</v>
      </c>
      <c r="C2808">
        <f>VLOOKUP(A2808,'[7]Lookup Tables'!$A$2:$D$1408,2,FALSE)</f>
        <v>5</v>
      </c>
      <c r="D2808">
        <f>VLOOKUP(A2808,'[7]Lookup Tables'!$A$2:$D$1408,3,FALSE)</f>
        <v>4.8</v>
      </c>
      <c r="E2808" s="4">
        <f>VLOOKUP(A2808,'[7]Lookup Tables'!$A$2:$D$1408,4,FALSE)</f>
        <v>5400000</v>
      </c>
      <c r="F2808" s="6">
        <f t="shared" si="45"/>
        <v>6010303.8166319262</v>
      </c>
    </row>
    <row r="2809" spans="1:6" x14ac:dyDescent="0.2">
      <c r="A2809" t="s">
        <v>670</v>
      </c>
      <c r="B2809">
        <v>5.7</v>
      </c>
      <c r="C2809">
        <f>VLOOKUP(A2809,'[7]Lookup Tables'!$A$2:$D$1408,2,FALSE)</f>
        <v>6</v>
      </c>
      <c r="D2809">
        <f>VLOOKUP(A2809,'[7]Lookup Tables'!$A$2:$D$1408,3,FALSE)</f>
        <v>-0.3</v>
      </c>
      <c r="E2809" s="4">
        <f>VLOOKUP(A2809,'[7]Lookup Tables'!$A$2:$D$1408,4,FALSE)</f>
        <v>2000000</v>
      </c>
      <c r="F2809" s="6">
        <f t="shared" si="45"/>
        <v>2226038.4506044178</v>
      </c>
    </row>
    <row r="2810" spans="1:6" x14ac:dyDescent="0.2">
      <c r="A2810" t="s">
        <v>78</v>
      </c>
      <c r="B2810">
        <v>3.9</v>
      </c>
      <c r="C2810" t="str">
        <f>VLOOKUP(A2810,'[7]Lookup Tables'!$A$2:$D$1408,2,FALSE)</f>
        <v>1st</v>
      </c>
      <c r="D2810">
        <f>VLOOKUP(A2810,'[7]Lookup Tables'!$A$2:$D$1408,3,FALSE)</f>
        <v>3.5</v>
      </c>
      <c r="E2810" s="4">
        <f>VLOOKUP(A2810,'[7]Lookup Tables'!$A$2:$D$1408,4,FALSE)</f>
        <v>5500000</v>
      </c>
      <c r="F2810" s="6">
        <f t="shared" si="45"/>
        <v>6121605.739162147</v>
      </c>
    </row>
    <row r="2811" spans="1:6" x14ac:dyDescent="0.2">
      <c r="A2811" t="s">
        <v>81</v>
      </c>
      <c r="B2811">
        <v>2.4300000000000002</v>
      </c>
      <c r="C2811">
        <f>VLOOKUP(A2811,'[7]Lookup Tables'!$A$2:$D$1408,2,FALSE)</f>
        <v>4</v>
      </c>
      <c r="D2811">
        <f>VLOOKUP(A2811,'[7]Lookup Tables'!$A$2:$D$1408,3,FALSE)</f>
        <v>1.6</v>
      </c>
      <c r="E2811" s="4">
        <f>VLOOKUP(A2811,'[7]Lookup Tables'!$A$2:$D$1408,4,FALSE)</f>
        <v>1500000</v>
      </c>
      <c r="F2811" s="6">
        <f t="shared" si="45"/>
        <v>1669528.8379533128</v>
      </c>
    </row>
    <row r="2812" spans="1:6" x14ac:dyDescent="0.2">
      <c r="A2812" t="s">
        <v>671</v>
      </c>
      <c r="B2812">
        <v>3.38</v>
      </c>
      <c r="C2812">
        <f>VLOOKUP(A2812,'[7]Lookup Tables'!$A$2:$D$1408,2,FALSE)</f>
        <v>2</v>
      </c>
      <c r="D2812">
        <f>VLOOKUP(A2812,'[7]Lookup Tables'!$A$2:$D$1408,3,FALSE)</f>
        <v>0</v>
      </c>
      <c r="E2812" s="4">
        <f>VLOOKUP(A2812,'[7]Lookup Tables'!$A$2:$D$1408,4,FALSE)</f>
        <v>480000</v>
      </c>
      <c r="F2812" s="6">
        <f t="shared" si="45"/>
        <v>534249.22814506025</v>
      </c>
    </row>
    <row r="2813" spans="1:6" x14ac:dyDescent="0.2">
      <c r="A2813" t="s">
        <v>450</v>
      </c>
      <c r="B2813">
        <v>9.2799999999999994</v>
      </c>
      <c r="C2813">
        <f>VLOOKUP(A2813,'[7]Lookup Tables'!$A$2:$D$1408,2,FALSE)</f>
        <v>9</v>
      </c>
      <c r="D2813">
        <f>VLOOKUP(A2813,'[7]Lookup Tables'!$A$2:$D$1408,3,FALSE)</f>
        <v>-0.5</v>
      </c>
      <c r="E2813" s="4">
        <f>VLOOKUP(A2813,'[7]Lookup Tables'!$A$2:$D$1408,4,FALSE)</f>
        <v>10000000</v>
      </c>
      <c r="F2813" s="6">
        <f t="shared" si="45"/>
        <v>11130192.253022086</v>
      </c>
    </row>
    <row r="2814" spans="1:6" x14ac:dyDescent="0.2">
      <c r="A2814" t="s">
        <v>577</v>
      </c>
      <c r="B2814">
        <v>27</v>
      </c>
      <c r="C2814">
        <f>VLOOKUP(A2814,'[7]Lookup Tables'!$A$2:$D$1408,2,FALSE)</f>
        <v>2</v>
      </c>
      <c r="D2814">
        <f>VLOOKUP(A2814,'[7]Lookup Tables'!$A$2:$D$1408,3,FALSE)</f>
        <v>-0.1</v>
      </c>
      <c r="E2814" s="4">
        <f>VLOOKUP(A2814,'[7]Lookup Tables'!$A$2:$D$1408,4,FALSE)</f>
        <v>482500</v>
      </c>
      <c r="F2814" s="6">
        <f t="shared" si="45"/>
        <v>537031.77620831586</v>
      </c>
    </row>
    <row r="2815" spans="1:6" x14ac:dyDescent="0.2">
      <c r="A2815" t="s">
        <v>934</v>
      </c>
      <c r="B2815">
        <v>3</v>
      </c>
      <c r="C2815">
        <f>VLOOKUP(A2815,'[7]Lookup Tables'!$A$2:$D$1408,2,FALSE)</f>
        <v>2</v>
      </c>
      <c r="D2815">
        <f>VLOOKUP(A2815,'[7]Lookup Tables'!$A$2:$D$1408,3,FALSE)</f>
        <v>0</v>
      </c>
      <c r="E2815" s="4">
        <f>VLOOKUP(A2815,'[7]Lookup Tables'!$A$2:$D$1408,4,FALSE)</f>
        <v>482500</v>
      </c>
      <c r="F2815" s="6">
        <f t="shared" si="45"/>
        <v>537031.77620831586</v>
      </c>
    </row>
    <row r="2816" spans="1:6" x14ac:dyDescent="0.2">
      <c r="A2816" t="s">
        <v>83</v>
      </c>
      <c r="B2816">
        <v>4.37</v>
      </c>
      <c r="C2816">
        <f>VLOOKUP(A2816,'[7]Lookup Tables'!$A$2:$D$1408,2,FALSE)</f>
        <v>2</v>
      </c>
      <c r="D2816">
        <f>VLOOKUP(A2816,'[7]Lookup Tables'!$A$2:$D$1408,3,FALSE)</f>
        <v>0</v>
      </c>
      <c r="E2816" s="4">
        <f>VLOOKUP(A2816,'[7]Lookup Tables'!$A$2:$D$1408,4,FALSE)</f>
        <v>480000</v>
      </c>
      <c r="F2816" s="6">
        <f t="shared" si="45"/>
        <v>534249.22814506025</v>
      </c>
    </row>
    <row r="2817" spans="1:6" x14ac:dyDescent="0.2">
      <c r="A2817" t="s">
        <v>848</v>
      </c>
      <c r="B2817">
        <v>3.38</v>
      </c>
      <c r="C2817">
        <f>VLOOKUP(A2817,'[7]Lookup Tables'!$A$2:$D$1408,2,FALSE)</f>
        <v>15</v>
      </c>
      <c r="D2817">
        <f>VLOOKUP(A2817,'[7]Lookup Tables'!$A$2:$D$1408,3,FALSE)</f>
        <v>3.7</v>
      </c>
      <c r="E2817" s="4">
        <f>VLOOKUP(A2817,'[7]Lookup Tables'!$A$2:$D$1408,4,FALSE)</f>
        <v>14000000</v>
      </c>
      <c r="F2817" s="6">
        <f t="shared" si="45"/>
        <v>15582269.154230922</v>
      </c>
    </row>
    <row r="2818" spans="1:6" x14ac:dyDescent="0.2">
      <c r="A2818" t="s">
        <v>848</v>
      </c>
      <c r="B2818">
        <v>2.25</v>
      </c>
      <c r="C2818">
        <f>VLOOKUP(A2818,'[7]Lookup Tables'!$A$2:$D$1408,2,FALSE)</f>
        <v>15</v>
      </c>
      <c r="D2818">
        <f>VLOOKUP(A2818,'[7]Lookup Tables'!$A$2:$D$1408,3,FALSE)</f>
        <v>3.7</v>
      </c>
      <c r="E2818" s="4">
        <f>VLOOKUP(A2818,'[7]Lookup Tables'!$A$2:$D$1408,4,FALSE)</f>
        <v>14000000</v>
      </c>
      <c r="F2818" s="6">
        <f t="shared" si="45"/>
        <v>15582269.154230922</v>
      </c>
    </row>
    <row r="2819" spans="1:6" x14ac:dyDescent="0.2">
      <c r="A2819" t="s">
        <v>848</v>
      </c>
      <c r="B2819">
        <v>5.09</v>
      </c>
      <c r="C2819">
        <f>VLOOKUP(A2819,'[7]Lookup Tables'!$A$2:$D$1408,2,FALSE)</f>
        <v>15</v>
      </c>
      <c r="D2819">
        <f>VLOOKUP(A2819,'[7]Lookup Tables'!$A$2:$D$1408,3,FALSE)</f>
        <v>3.7</v>
      </c>
      <c r="E2819" s="4">
        <f>VLOOKUP(A2819,'[7]Lookup Tables'!$A$2:$D$1408,4,FALSE)</f>
        <v>14000000</v>
      </c>
      <c r="F2819" s="6">
        <f t="shared" si="45"/>
        <v>15582269.154230922</v>
      </c>
    </row>
    <row r="2820" spans="1:6" x14ac:dyDescent="0.2">
      <c r="A2820" t="s">
        <v>578</v>
      </c>
      <c r="B2820">
        <v>3.4</v>
      </c>
      <c r="C2820">
        <f>VLOOKUP(A2820,'[7]Lookup Tables'!$A$2:$D$1408,2,FALSE)</f>
        <v>5</v>
      </c>
      <c r="D2820">
        <f>VLOOKUP(A2820,'[7]Lookup Tables'!$A$2:$D$1408,3,FALSE)</f>
        <v>1.6</v>
      </c>
      <c r="E2820" s="4">
        <f>VLOOKUP(A2820,'[7]Lookup Tables'!$A$2:$D$1408,4,FALSE)</f>
        <v>485000</v>
      </c>
      <c r="F2820" s="6">
        <f t="shared" si="45"/>
        <v>539814.32427157136</v>
      </c>
    </row>
    <row r="2821" spans="1:6" x14ac:dyDescent="0.2">
      <c r="A2821" t="s">
        <v>455</v>
      </c>
      <c r="B2821">
        <v>2.73</v>
      </c>
      <c r="C2821">
        <f>VLOOKUP(A2821,'[7]Lookup Tables'!$A$2:$D$1408,2,FALSE)</f>
        <v>10</v>
      </c>
      <c r="D2821">
        <f>VLOOKUP(A2821,'[7]Lookup Tables'!$A$2:$D$1408,3,FALSE)</f>
        <v>5.7</v>
      </c>
      <c r="E2821" s="4">
        <f>VLOOKUP(A2821,'[7]Lookup Tables'!$A$2:$D$1408,4,FALSE)</f>
        <v>4250000</v>
      </c>
      <c r="F2821" s="6">
        <f t="shared" si="45"/>
        <v>4730331.7075343886</v>
      </c>
    </row>
    <row r="2822" spans="1:6" x14ac:dyDescent="0.2">
      <c r="A2822" t="s">
        <v>935</v>
      </c>
      <c r="B2822">
        <v>4.38</v>
      </c>
      <c r="C2822">
        <f>VLOOKUP(A2822,'[7]Lookup Tables'!$A$2:$D$1408,2,FALSE)</f>
        <v>4</v>
      </c>
      <c r="D2822">
        <f>VLOOKUP(A2822,'[7]Lookup Tables'!$A$2:$D$1408,3,FALSE)</f>
        <v>-0.1</v>
      </c>
      <c r="E2822" s="4">
        <f>VLOOKUP(A2822,'[7]Lookup Tables'!$A$2:$D$1408,4,FALSE)</f>
        <v>482000</v>
      </c>
      <c r="F2822" s="6">
        <f t="shared" si="45"/>
        <v>536475.26659566467</v>
      </c>
    </row>
    <row r="2823" spans="1:6" x14ac:dyDescent="0.2">
      <c r="A2823" t="s">
        <v>936</v>
      </c>
      <c r="B2823">
        <v>6.39</v>
      </c>
      <c r="C2823">
        <f>VLOOKUP(A2823,'[7]Lookup Tables'!$A$2:$D$1408,2,FALSE)</f>
        <v>2</v>
      </c>
      <c r="D2823">
        <f>VLOOKUP(A2823,'[7]Lookup Tables'!$A$2:$D$1408,3,FALSE)</f>
        <v>-1</v>
      </c>
      <c r="E2823" s="4">
        <f>VLOOKUP(A2823,'[7]Lookup Tables'!$A$2:$D$1408,4,FALSE)</f>
        <v>480500</v>
      </c>
      <c r="F2823" s="6">
        <f t="shared" si="45"/>
        <v>534805.73775771144</v>
      </c>
    </row>
    <row r="2824" spans="1:6" x14ac:dyDescent="0.2">
      <c r="A2824" t="s">
        <v>850</v>
      </c>
      <c r="B2824">
        <v>3.57</v>
      </c>
      <c r="C2824">
        <f>VLOOKUP(A2824,'[7]Lookup Tables'!$A$2:$D$1408,2,FALSE)</f>
        <v>14</v>
      </c>
      <c r="D2824">
        <f>VLOOKUP(A2824,'[7]Lookup Tables'!$A$2:$D$1408,3,FALSE)</f>
        <v>1.3</v>
      </c>
      <c r="E2824" s="4">
        <f>VLOOKUP(A2824,'[7]Lookup Tables'!$A$2:$D$1408,4,FALSE)</f>
        <v>3000000</v>
      </c>
      <c r="F2824" s="6">
        <f t="shared" si="45"/>
        <v>3339057.6759066256</v>
      </c>
    </row>
    <row r="2825" spans="1:6" x14ac:dyDescent="0.2">
      <c r="A2825" t="s">
        <v>766</v>
      </c>
      <c r="B2825">
        <v>4.8600000000000003</v>
      </c>
      <c r="C2825">
        <f>VLOOKUP(A2825,'[7]Lookup Tables'!$A$2:$D$1408,2,FALSE)</f>
        <v>3</v>
      </c>
      <c r="D2825">
        <f>VLOOKUP(A2825,'[7]Lookup Tables'!$A$2:$D$1408,3,FALSE)</f>
        <v>-0.1</v>
      </c>
      <c r="E2825" s="4">
        <f>VLOOKUP(A2825,'[7]Lookup Tables'!$A$2:$D$1408,4,FALSE)</f>
        <v>484000</v>
      </c>
      <c r="F2825" s="6">
        <f t="shared" si="45"/>
        <v>538701.30504626909</v>
      </c>
    </row>
    <row r="2826" spans="1:6" x14ac:dyDescent="0.2">
      <c r="A2826" t="s">
        <v>767</v>
      </c>
      <c r="B2826">
        <v>3.15</v>
      </c>
      <c r="C2826">
        <f>VLOOKUP(A2826,'[7]Lookup Tables'!$A$2:$D$1408,2,FALSE)</f>
        <v>11</v>
      </c>
      <c r="D2826">
        <f>VLOOKUP(A2826,'[7]Lookup Tables'!$A$2:$D$1408,3,FALSE)</f>
        <v>0.5</v>
      </c>
      <c r="E2826" s="4">
        <f>VLOOKUP(A2826,'[7]Lookup Tables'!$A$2:$D$1408,4,FALSE)</f>
        <v>5000000</v>
      </c>
      <c r="F2826" s="6">
        <f t="shared" si="45"/>
        <v>5565096.1265110429</v>
      </c>
    </row>
    <row r="2827" spans="1:6" x14ac:dyDescent="0.2">
      <c r="A2827" t="s">
        <v>673</v>
      </c>
      <c r="B2827">
        <v>4.67</v>
      </c>
      <c r="C2827">
        <f>VLOOKUP(A2827,'[7]Lookup Tables'!$A$2:$D$1408,2,FALSE)</f>
        <v>3</v>
      </c>
      <c r="D2827">
        <f>VLOOKUP(A2827,'[7]Lookup Tables'!$A$2:$D$1408,3,FALSE)</f>
        <v>0.1</v>
      </c>
      <c r="E2827" s="4">
        <f>VLOOKUP(A2827,'[7]Lookup Tables'!$A$2:$D$1408,4,FALSE)</f>
        <v>485900</v>
      </c>
      <c r="F2827" s="6">
        <f t="shared" si="45"/>
        <v>540816.04157434334</v>
      </c>
    </row>
    <row r="2828" spans="1:6" x14ac:dyDescent="0.2">
      <c r="A2828" t="s">
        <v>90</v>
      </c>
      <c r="B2828">
        <v>5.12</v>
      </c>
      <c r="C2828">
        <f>VLOOKUP(A2828,'[7]Lookup Tables'!$A$2:$D$1408,2,FALSE)</f>
        <v>4</v>
      </c>
      <c r="D2828">
        <f>VLOOKUP(A2828,'[7]Lookup Tables'!$A$2:$D$1408,3,FALSE)</f>
        <v>-1.1000000000000001</v>
      </c>
      <c r="E2828" s="4">
        <f>VLOOKUP(A2828,'[7]Lookup Tables'!$A$2:$D$1408,4,FALSE)</f>
        <v>515000</v>
      </c>
      <c r="F2828" s="6">
        <f t="shared" si="45"/>
        <v>573204.90103063767</v>
      </c>
    </row>
    <row r="2829" spans="1:6" x14ac:dyDescent="0.2">
      <c r="A2829" t="s">
        <v>91</v>
      </c>
      <c r="B2829">
        <v>3.9</v>
      </c>
      <c r="C2829">
        <f>VLOOKUP(A2829,'[7]Lookup Tables'!$A$2:$D$1408,2,FALSE)</f>
        <v>2</v>
      </c>
      <c r="D2829">
        <f>VLOOKUP(A2829,'[7]Lookup Tables'!$A$2:$D$1408,3,FALSE)</f>
        <v>0.4</v>
      </c>
      <c r="E2829" s="4">
        <f>VLOOKUP(A2829,'[7]Lookup Tables'!$A$2:$D$1408,4,FALSE)</f>
        <v>487750</v>
      </c>
      <c r="F2829" s="6">
        <f t="shared" si="45"/>
        <v>542875.12714115239</v>
      </c>
    </row>
    <row r="2830" spans="1:6" x14ac:dyDescent="0.2">
      <c r="A2830" t="s">
        <v>94</v>
      </c>
      <c r="B2830">
        <v>4.91</v>
      </c>
      <c r="C2830">
        <f>VLOOKUP(A2830,'[7]Lookup Tables'!$A$2:$D$1408,2,FALSE)</f>
        <v>4</v>
      </c>
      <c r="D2830">
        <f>VLOOKUP(A2830,'[7]Lookup Tables'!$A$2:$D$1408,3,FALSE)</f>
        <v>-0.7</v>
      </c>
      <c r="E2830" s="4">
        <f>VLOOKUP(A2830,'[7]Lookup Tables'!$A$2:$D$1408,4,FALSE)</f>
        <v>480000</v>
      </c>
      <c r="F2830" s="6">
        <f t="shared" si="45"/>
        <v>534249.22814506025</v>
      </c>
    </row>
    <row r="2831" spans="1:6" x14ac:dyDescent="0.2">
      <c r="A2831" t="s">
        <v>852</v>
      </c>
      <c r="B2831">
        <v>3.1</v>
      </c>
      <c r="C2831">
        <f>VLOOKUP(A2831,'[7]Lookup Tables'!$A$2:$D$1408,2,FALSE)</f>
        <v>13</v>
      </c>
      <c r="D2831">
        <f>VLOOKUP(A2831,'[7]Lookup Tables'!$A$2:$D$1408,3,FALSE)</f>
        <v>0.3</v>
      </c>
      <c r="E2831" s="4">
        <f>VLOOKUP(A2831,'[7]Lookup Tables'!$A$2:$D$1408,4,FALSE)</f>
        <v>900000</v>
      </c>
      <c r="F2831" s="6">
        <f t="shared" si="45"/>
        <v>1001717.3027719879</v>
      </c>
    </row>
    <row r="2832" spans="1:6" x14ac:dyDescent="0.2">
      <c r="A2832" t="s">
        <v>769</v>
      </c>
      <c r="B2832">
        <v>2.2000000000000002</v>
      </c>
      <c r="C2832">
        <f>VLOOKUP(A2832,'[7]Lookup Tables'!$A$2:$D$1408,2,FALSE)</f>
        <v>5</v>
      </c>
      <c r="D2832">
        <f>VLOOKUP(A2832,'[7]Lookup Tables'!$A$2:$D$1408,3,FALSE)</f>
        <v>1</v>
      </c>
      <c r="E2832" s="4">
        <f>VLOOKUP(A2832,'[7]Lookup Tables'!$A$2:$D$1408,4,FALSE)</f>
        <v>488500</v>
      </c>
      <c r="F2832" s="6">
        <f t="shared" si="45"/>
        <v>543709.89156012901</v>
      </c>
    </row>
    <row r="2833" spans="1:6" x14ac:dyDescent="0.2">
      <c r="A2833" t="s">
        <v>100</v>
      </c>
      <c r="B2833">
        <v>3.64</v>
      </c>
      <c r="C2833">
        <f>VLOOKUP(A2833,'[7]Lookup Tables'!$A$2:$D$1408,2,FALSE)</f>
        <v>5</v>
      </c>
      <c r="D2833">
        <f>VLOOKUP(A2833,'[7]Lookup Tables'!$A$2:$D$1408,3,FALSE)</f>
        <v>1.4</v>
      </c>
      <c r="E2833" s="4">
        <f>VLOOKUP(A2833,'[7]Lookup Tables'!$A$2:$D$1408,4,FALSE)</f>
        <v>486000</v>
      </c>
      <c r="F2833" s="6">
        <f t="shared" si="45"/>
        <v>540927.34349687339</v>
      </c>
    </row>
    <row r="2834" spans="1:6" x14ac:dyDescent="0.2">
      <c r="A2834" t="s">
        <v>580</v>
      </c>
      <c r="B2834">
        <v>4.7300000000000004</v>
      </c>
      <c r="C2834">
        <f>VLOOKUP(A2834,'[7]Lookup Tables'!$A$2:$D$1408,2,FALSE)</f>
        <v>8</v>
      </c>
      <c r="D2834">
        <f>VLOOKUP(A2834,'[7]Lookup Tables'!$A$2:$D$1408,3,FALSE)</f>
        <v>0.1</v>
      </c>
      <c r="E2834" s="4">
        <f>VLOOKUP(A2834,'[7]Lookup Tables'!$A$2:$D$1408,4,FALSE)</f>
        <v>750000</v>
      </c>
      <c r="F2834" s="6">
        <f t="shared" ref="F2834:F2897" si="46">E2834*1.019*1.021*1.021*1.007*1.008*1.015*1.017</f>
        <v>834764.41897665639</v>
      </c>
    </row>
    <row r="2835" spans="1:6" x14ac:dyDescent="0.2">
      <c r="A2835" t="s">
        <v>855</v>
      </c>
      <c r="B2835">
        <v>4</v>
      </c>
      <c r="C2835">
        <f>VLOOKUP(A2835,'[7]Lookup Tables'!$A$2:$D$1408,2,FALSE)</f>
        <v>14</v>
      </c>
      <c r="D2835">
        <f>VLOOKUP(A2835,'[7]Lookup Tables'!$A$2:$D$1408,3,FALSE)</f>
        <v>0</v>
      </c>
      <c r="E2835" s="4">
        <f>VLOOKUP(A2835,'[7]Lookup Tables'!$A$2:$D$1408,4,FALSE)</f>
        <v>3300000</v>
      </c>
      <c r="F2835" s="6">
        <f t="shared" si="46"/>
        <v>3672963.443497289</v>
      </c>
    </row>
    <row r="2836" spans="1:6" x14ac:dyDescent="0.2">
      <c r="A2836" t="s">
        <v>460</v>
      </c>
      <c r="B2836">
        <v>5.09</v>
      </c>
      <c r="C2836">
        <f>VLOOKUP(A2836,'[7]Lookup Tables'!$A$2:$D$1408,2,FALSE)</f>
        <v>8</v>
      </c>
      <c r="D2836">
        <f>VLOOKUP(A2836,'[7]Lookup Tables'!$A$2:$D$1408,3,FALSE)</f>
        <v>0</v>
      </c>
      <c r="E2836" s="4">
        <f>VLOOKUP(A2836,'[7]Lookup Tables'!$A$2:$D$1408,4,FALSE)</f>
        <v>6500000</v>
      </c>
      <c r="F2836" s="6">
        <f t="shared" si="46"/>
        <v>7234624.9644643562</v>
      </c>
    </row>
    <row r="2837" spans="1:6" x14ac:dyDescent="0.2">
      <c r="A2837" t="s">
        <v>461</v>
      </c>
      <c r="B2837">
        <v>3.16</v>
      </c>
      <c r="C2837">
        <f>VLOOKUP(A2837,'[7]Lookup Tables'!$A$2:$D$1408,2,FALSE)</f>
        <v>4</v>
      </c>
      <c r="D2837">
        <f>VLOOKUP(A2837,'[7]Lookup Tables'!$A$2:$D$1408,3,FALSE)</f>
        <v>1.3</v>
      </c>
      <c r="E2837" s="4">
        <f>VLOOKUP(A2837,'[7]Lookup Tables'!$A$2:$D$1408,4,FALSE)</f>
        <v>502000</v>
      </c>
      <c r="F2837" s="6">
        <f t="shared" si="46"/>
        <v>558735.65110170876</v>
      </c>
    </row>
    <row r="2838" spans="1:6" x14ac:dyDescent="0.2">
      <c r="A2838" t="s">
        <v>108</v>
      </c>
      <c r="B2838">
        <v>3.45</v>
      </c>
      <c r="C2838">
        <f>VLOOKUP(A2838,'[7]Lookup Tables'!$A$2:$D$1408,2,FALSE)</f>
        <v>4</v>
      </c>
      <c r="D2838">
        <f>VLOOKUP(A2838,'[7]Lookup Tables'!$A$2:$D$1408,3,FALSE)</f>
        <v>3.4</v>
      </c>
      <c r="E2838" s="4">
        <f>VLOOKUP(A2838,'[7]Lookup Tables'!$A$2:$D$1408,4,FALSE)</f>
        <v>507500</v>
      </c>
      <c r="F2838" s="6">
        <f t="shared" si="46"/>
        <v>564857.25684087106</v>
      </c>
    </row>
    <row r="2839" spans="1:6" x14ac:dyDescent="0.2">
      <c r="A2839" t="s">
        <v>585</v>
      </c>
      <c r="B2839">
        <v>4.29</v>
      </c>
      <c r="C2839">
        <f>VLOOKUP(A2839,'[7]Lookup Tables'!$A$2:$D$1408,2,FALSE)</f>
        <v>9</v>
      </c>
      <c r="D2839">
        <f>VLOOKUP(A2839,'[7]Lookup Tables'!$A$2:$D$1408,3,FALSE)</f>
        <v>2.2000000000000002</v>
      </c>
      <c r="E2839" s="4">
        <f>VLOOKUP(A2839,'[7]Lookup Tables'!$A$2:$D$1408,4,FALSE)</f>
        <v>7000000</v>
      </c>
      <c r="F2839" s="6">
        <f t="shared" si="46"/>
        <v>7791134.5771154612</v>
      </c>
    </row>
    <row r="2840" spans="1:6" x14ac:dyDescent="0.2">
      <c r="A2840" t="s">
        <v>857</v>
      </c>
      <c r="B2840">
        <v>5.53</v>
      </c>
      <c r="C2840">
        <f>VLOOKUP(A2840,'[7]Lookup Tables'!$A$2:$D$1408,2,FALSE)</f>
        <v>8</v>
      </c>
      <c r="D2840">
        <f>VLOOKUP(A2840,'[7]Lookup Tables'!$A$2:$D$1408,3,FALSE)</f>
        <v>-0.6</v>
      </c>
      <c r="E2840" s="4">
        <f>VLOOKUP(A2840,'[7]Lookup Tables'!$A$2:$D$1408,4,FALSE)</f>
        <v>5500000</v>
      </c>
      <c r="F2840" s="6">
        <f t="shared" si="46"/>
        <v>6121605.739162147</v>
      </c>
    </row>
    <row r="2841" spans="1:6" x14ac:dyDescent="0.2">
      <c r="A2841" t="s">
        <v>858</v>
      </c>
      <c r="B2841">
        <v>4.12</v>
      </c>
      <c r="C2841">
        <f>VLOOKUP(A2841,'[7]Lookup Tables'!$A$2:$D$1408,2,FALSE)</f>
        <v>9</v>
      </c>
      <c r="D2841">
        <f>VLOOKUP(A2841,'[7]Lookup Tables'!$A$2:$D$1408,3,FALSE)</f>
        <v>0.4</v>
      </c>
      <c r="E2841" s="4">
        <f>VLOOKUP(A2841,'[7]Lookup Tables'!$A$2:$D$1408,4,FALSE)</f>
        <v>3750000</v>
      </c>
      <c r="F2841" s="6">
        <f t="shared" si="46"/>
        <v>4173822.0948832831</v>
      </c>
    </row>
    <row r="2842" spans="1:6" x14ac:dyDescent="0.2">
      <c r="A2842" t="s">
        <v>677</v>
      </c>
      <c r="B2842">
        <v>2.3199999999999998</v>
      </c>
      <c r="C2842">
        <f>VLOOKUP(A2842,'[7]Lookup Tables'!$A$2:$D$1408,2,FALSE)</f>
        <v>4</v>
      </c>
      <c r="D2842">
        <f>VLOOKUP(A2842,'[7]Lookup Tables'!$A$2:$D$1408,3,FALSE)</f>
        <v>0</v>
      </c>
      <c r="E2842" s="4">
        <f>VLOOKUP(A2842,'[7]Lookup Tables'!$A$2:$D$1408,4,FALSE)</f>
        <v>489100</v>
      </c>
      <c r="F2842" s="6">
        <f t="shared" si="46"/>
        <v>544377.70309531037</v>
      </c>
    </row>
    <row r="2843" spans="1:6" x14ac:dyDescent="0.2">
      <c r="A2843" t="s">
        <v>677</v>
      </c>
      <c r="B2843">
        <v>2.31</v>
      </c>
      <c r="C2843">
        <f>VLOOKUP(A2843,'[7]Lookup Tables'!$A$2:$D$1408,2,FALSE)</f>
        <v>4</v>
      </c>
      <c r="D2843">
        <f>VLOOKUP(A2843,'[7]Lookup Tables'!$A$2:$D$1408,3,FALSE)</f>
        <v>0</v>
      </c>
      <c r="E2843" s="4">
        <f>VLOOKUP(A2843,'[7]Lookup Tables'!$A$2:$D$1408,4,FALSE)</f>
        <v>489100</v>
      </c>
      <c r="F2843" s="6">
        <f t="shared" si="46"/>
        <v>544377.70309531037</v>
      </c>
    </row>
    <row r="2844" spans="1:6" x14ac:dyDescent="0.2">
      <c r="A2844" t="s">
        <v>677</v>
      </c>
      <c r="B2844">
        <v>2.3199999999999998</v>
      </c>
      <c r="C2844">
        <f>VLOOKUP(A2844,'[7]Lookup Tables'!$A$2:$D$1408,2,FALSE)</f>
        <v>4</v>
      </c>
      <c r="D2844">
        <f>VLOOKUP(A2844,'[7]Lookup Tables'!$A$2:$D$1408,3,FALSE)</f>
        <v>0</v>
      </c>
      <c r="E2844" s="4">
        <f>VLOOKUP(A2844,'[7]Lookup Tables'!$A$2:$D$1408,4,FALSE)</f>
        <v>489100</v>
      </c>
      <c r="F2844" s="6">
        <f t="shared" si="46"/>
        <v>544377.70309531037</v>
      </c>
    </row>
    <row r="2845" spans="1:6" x14ac:dyDescent="0.2">
      <c r="A2845" t="s">
        <v>117</v>
      </c>
      <c r="B2845">
        <v>3.66</v>
      </c>
      <c r="C2845">
        <f>VLOOKUP(A2845,'[7]Lookup Tables'!$A$2:$D$1408,2,FALSE)</f>
        <v>6</v>
      </c>
      <c r="D2845">
        <f>VLOOKUP(A2845,'[7]Lookup Tables'!$A$2:$D$1408,3,FALSE)</f>
        <v>3</v>
      </c>
      <c r="E2845" s="4">
        <f>VLOOKUP(A2845,'[7]Lookup Tables'!$A$2:$D$1408,4,FALSE)</f>
        <v>5500000</v>
      </c>
      <c r="F2845" s="6">
        <f t="shared" si="46"/>
        <v>6121605.739162147</v>
      </c>
    </row>
    <row r="2846" spans="1:6" x14ac:dyDescent="0.2">
      <c r="A2846" t="s">
        <v>937</v>
      </c>
      <c r="B2846">
        <v>5.2</v>
      </c>
      <c r="C2846">
        <f>VLOOKUP(A2846,'[7]Lookup Tables'!$A$2:$D$1408,2,FALSE)</f>
        <v>14</v>
      </c>
      <c r="D2846">
        <f>VLOOKUP(A2846,'[7]Lookup Tables'!$A$2:$D$1408,3,FALSE)</f>
        <v>-0.1</v>
      </c>
      <c r="E2846" s="4">
        <f>VLOOKUP(A2846,'[7]Lookup Tables'!$A$2:$D$1408,4,FALSE)</f>
        <v>4000000</v>
      </c>
      <c r="F2846" s="6">
        <f t="shared" si="46"/>
        <v>4452076.9012088357</v>
      </c>
    </row>
    <row r="2847" spans="1:6" x14ac:dyDescent="0.2">
      <c r="A2847" t="s">
        <v>463</v>
      </c>
      <c r="B2847">
        <v>3.92</v>
      </c>
      <c r="C2847">
        <f>VLOOKUP(A2847,'[7]Lookup Tables'!$A$2:$D$1408,2,FALSE)</f>
        <v>4</v>
      </c>
      <c r="D2847">
        <f>VLOOKUP(A2847,'[7]Lookup Tables'!$A$2:$D$1408,3,FALSE)</f>
        <v>1.2</v>
      </c>
      <c r="E2847" s="4">
        <f>VLOOKUP(A2847,'[7]Lookup Tables'!$A$2:$D$1408,4,FALSE)</f>
        <v>3250000</v>
      </c>
      <c r="F2847" s="6">
        <f t="shared" si="46"/>
        <v>3617312.4822321781</v>
      </c>
    </row>
    <row r="2848" spans="1:6" x14ac:dyDescent="0.2">
      <c r="A2848" t="s">
        <v>464</v>
      </c>
      <c r="B2848">
        <v>3.91</v>
      </c>
      <c r="C2848">
        <f>VLOOKUP(A2848,'[7]Lookup Tables'!$A$2:$D$1408,2,FALSE)</f>
        <v>7</v>
      </c>
      <c r="D2848">
        <f>VLOOKUP(A2848,'[7]Lookup Tables'!$A$2:$D$1408,3,FALSE)</f>
        <v>1.2</v>
      </c>
      <c r="E2848" s="4">
        <f>VLOOKUP(A2848,'[7]Lookup Tables'!$A$2:$D$1408,4,FALSE)</f>
        <v>9500000</v>
      </c>
      <c r="F2848" s="6">
        <f t="shared" si="46"/>
        <v>10573682.640370987</v>
      </c>
    </row>
    <row r="2849" spans="1:6" x14ac:dyDescent="0.2">
      <c r="A2849" t="s">
        <v>860</v>
      </c>
      <c r="B2849">
        <v>4.54</v>
      </c>
      <c r="C2849">
        <f>VLOOKUP(A2849,'[7]Lookup Tables'!$A$2:$D$1408,2,FALSE)</f>
        <v>10</v>
      </c>
      <c r="D2849">
        <f>VLOOKUP(A2849,'[7]Lookup Tables'!$A$2:$D$1408,3,FALSE)</f>
        <v>-0.1</v>
      </c>
      <c r="E2849" s="4">
        <f>VLOOKUP(A2849,'[7]Lookup Tables'!$A$2:$D$1408,4,FALSE)</f>
        <v>600000</v>
      </c>
      <c r="F2849" s="6">
        <f t="shared" si="46"/>
        <v>667811.53518132528</v>
      </c>
    </row>
    <row r="2850" spans="1:6" x14ac:dyDescent="0.2">
      <c r="A2850" t="s">
        <v>586</v>
      </c>
      <c r="B2850">
        <v>4.0999999999999996</v>
      </c>
      <c r="C2850">
        <f>VLOOKUP(A2850,'[7]Lookup Tables'!$A$2:$D$1408,2,FALSE)</f>
        <v>3</v>
      </c>
      <c r="D2850">
        <f>VLOOKUP(A2850,'[7]Lookup Tables'!$A$2:$D$1408,3,FALSE)</f>
        <v>1</v>
      </c>
      <c r="E2850" s="4">
        <f>VLOOKUP(A2850,'[7]Lookup Tables'!$A$2:$D$1408,4,FALSE)</f>
        <v>502000</v>
      </c>
      <c r="F2850" s="6">
        <f t="shared" si="46"/>
        <v>558735.65110170876</v>
      </c>
    </row>
    <row r="2851" spans="1:6" x14ac:dyDescent="0.2">
      <c r="A2851" t="s">
        <v>938</v>
      </c>
      <c r="B2851">
        <v>18</v>
      </c>
      <c r="C2851">
        <f>VLOOKUP(A2851,'[7]Lookup Tables'!$A$2:$D$1408,2,FALSE)</f>
        <v>4</v>
      </c>
      <c r="D2851">
        <f>VLOOKUP(A2851,'[7]Lookup Tables'!$A$2:$D$1408,3,FALSE)</f>
        <v>2.6</v>
      </c>
      <c r="E2851" s="4">
        <f>VLOOKUP(A2851,'[7]Lookup Tables'!$A$2:$D$1408,4,FALSE)</f>
        <v>484300</v>
      </c>
      <c r="F2851" s="6">
        <f t="shared" si="46"/>
        <v>539035.21081385959</v>
      </c>
    </row>
    <row r="2852" spans="1:6" x14ac:dyDescent="0.2">
      <c r="A2852" t="s">
        <v>939</v>
      </c>
      <c r="B2852">
        <v>6.43</v>
      </c>
      <c r="C2852">
        <f>VLOOKUP(A2852,'[7]Lookup Tables'!$A$2:$D$1408,2,FALSE)</f>
        <v>2</v>
      </c>
      <c r="D2852">
        <f>VLOOKUP(A2852,'[7]Lookup Tables'!$A$2:$D$1408,3,FALSE)</f>
        <v>-0.6</v>
      </c>
      <c r="E2852" s="4">
        <f>VLOOKUP(A2852,'[7]Lookup Tables'!$A$2:$D$1408,4,FALSE)</f>
        <v>480000</v>
      </c>
      <c r="F2852" s="6">
        <f t="shared" si="46"/>
        <v>534249.22814506025</v>
      </c>
    </row>
    <row r="2853" spans="1:6" x14ac:dyDescent="0.2">
      <c r="A2853" t="s">
        <v>468</v>
      </c>
      <c r="B2853">
        <v>5.96</v>
      </c>
      <c r="C2853">
        <f>VLOOKUP(A2853,'[7]Lookup Tables'!$A$2:$D$1408,2,FALSE)</f>
        <v>3</v>
      </c>
      <c r="D2853">
        <f>VLOOKUP(A2853,'[7]Lookup Tables'!$A$2:$D$1408,3,FALSE)</f>
        <v>-0.8</v>
      </c>
      <c r="E2853" s="4">
        <f>VLOOKUP(A2853,'[7]Lookup Tables'!$A$2:$D$1408,4,FALSE)</f>
        <v>482700</v>
      </c>
      <c r="F2853" s="6">
        <f t="shared" si="46"/>
        <v>537254.3800533762</v>
      </c>
    </row>
    <row r="2854" spans="1:6" x14ac:dyDescent="0.2">
      <c r="A2854" t="s">
        <v>132</v>
      </c>
      <c r="B2854">
        <v>2.89</v>
      </c>
      <c r="C2854">
        <f>VLOOKUP(A2854,'[7]Lookup Tables'!$A$2:$D$1408,2,FALSE)</f>
        <v>5</v>
      </c>
      <c r="D2854">
        <f>VLOOKUP(A2854,'[7]Lookup Tables'!$A$2:$D$1408,3,FALSE)</f>
        <v>4.8</v>
      </c>
      <c r="E2854" s="4">
        <f>VLOOKUP(A2854,'[7]Lookup Tables'!$A$2:$D$1408,4,FALSE)</f>
        <v>3250000</v>
      </c>
      <c r="F2854" s="6">
        <f t="shared" si="46"/>
        <v>3617312.4822321781</v>
      </c>
    </row>
    <row r="2855" spans="1:6" x14ac:dyDescent="0.2">
      <c r="A2855" t="s">
        <v>683</v>
      </c>
      <c r="B2855">
        <v>2.88</v>
      </c>
      <c r="C2855">
        <f>VLOOKUP(A2855,'[7]Lookup Tables'!$A$2:$D$1408,2,FALSE)</f>
        <v>8</v>
      </c>
      <c r="D2855">
        <f>VLOOKUP(A2855,'[7]Lookup Tables'!$A$2:$D$1408,3,FALSE)</f>
        <v>1.2</v>
      </c>
      <c r="E2855" s="4">
        <f>VLOOKUP(A2855,'[7]Lookup Tables'!$A$2:$D$1408,4,FALSE)</f>
        <v>3000000</v>
      </c>
      <c r="F2855" s="6">
        <f t="shared" si="46"/>
        <v>3339057.6759066256</v>
      </c>
    </row>
    <row r="2856" spans="1:6" x14ac:dyDescent="0.2">
      <c r="A2856" t="s">
        <v>940</v>
      </c>
      <c r="B2856">
        <v>5.71</v>
      </c>
      <c r="C2856">
        <f>VLOOKUP(A2856,'[7]Lookup Tables'!$A$2:$D$1408,2,FALSE)</f>
        <v>5</v>
      </c>
      <c r="D2856">
        <f>VLOOKUP(A2856,'[7]Lookup Tables'!$A$2:$D$1408,3,FALSE)</f>
        <v>-0.5</v>
      </c>
      <c r="E2856" s="4">
        <f>VLOOKUP(A2856,'[7]Lookup Tables'!$A$2:$D$1408,4,FALSE)</f>
        <v>485000</v>
      </c>
      <c r="F2856" s="6">
        <f t="shared" si="46"/>
        <v>539814.32427157136</v>
      </c>
    </row>
    <row r="2857" spans="1:6" x14ac:dyDescent="0.2">
      <c r="A2857" t="s">
        <v>144</v>
      </c>
      <c r="B2857">
        <v>2.39</v>
      </c>
      <c r="C2857">
        <f>VLOOKUP(A2857,'[7]Lookup Tables'!$A$2:$D$1408,2,FALSE)</f>
        <v>4</v>
      </c>
      <c r="D2857">
        <f>VLOOKUP(A2857,'[7]Lookup Tables'!$A$2:$D$1408,3,FALSE)</f>
        <v>1.8</v>
      </c>
      <c r="E2857" s="4">
        <f>VLOOKUP(A2857,'[7]Lookup Tables'!$A$2:$D$1408,4,FALSE)</f>
        <v>1550000</v>
      </c>
      <c r="F2857" s="6">
        <f t="shared" si="46"/>
        <v>1725179.7992184239</v>
      </c>
    </row>
    <row r="2858" spans="1:6" x14ac:dyDescent="0.2">
      <c r="A2858" t="s">
        <v>684</v>
      </c>
      <c r="B2858">
        <v>4.95</v>
      </c>
      <c r="C2858">
        <f>VLOOKUP(A2858,'[7]Lookup Tables'!$A$2:$D$1408,2,FALSE)</f>
        <v>10</v>
      </c>
      <c r="D2858">
        <f>VLOOKUP(A2858,'[7]Lookup Tables'!$A$2:$D$1408,3,FALSE)</f>
        <v>0</v>
      </c>
      <c r="E2858" s="4">
        <f>VLOOKUP(A2858,'[7]Lookup Tables'!$A$2:$D$1408,4,FALSE)</f>
        <v>5800000</v>
      </c>
      <c r="F2858" s="6">
        <f t="shared" si="46"/>
        <v>6455511.5067528095</v>
      </c>
    </row>
    <row r="2859" spans="1:6" x14ac:dyDescent="0.2">
      <c r="A2859" t="s">
        <v>145</v>
      </c>
      <c r="B2859">
        <v>3.48</v>
      </c>
      <c r="C2859">
        <f>VLOOKUP(A2859,'[7]Lookup Tables'!$A$2:$D$1408,2,FALSE)</f>
        <v>9</v>
      </c>
      <c r="D2859">
        <f>VLOOKUP(A2859,'[7]Lookup Tables'!$A$2:$D$1408,3,FALSE)</f>
        <v>2.4</v>
      </c>
      <c r="E2859" s="4">
        <f>VLOOKUP(A2859,'[7]Lookup Tables'!$A$2:$D$1408,4,FALSE)</f>
        <v>13500000</v>
      </c>
      <c r="F2859" s="6">
        <f t="shared" si="46"/>
        <v>15025759.54157982</v>
      </c>
    </row>
    <row r="2860" spans="1:6" x14ac:dyDescent="0.2">
      <c r="A2860" t="s">
        <v>145</v>
      </c>
      <c r="B2860">
        <v>3.44</v>
      </c>
      <c r="C2860">
        <f>VLOOKUP(A2860,'[7]Lookup Tables'!$A$2:$D$1408,2,FALSE)</f>
        <v>9</v>
      </c>
      <c r="D2860">
        <f>VLOOKUP(A2860,'[7]Lookup Tables'!$A$2:$D$1408,3,FALSE)</f>
        <v>2.4</v>
      </c>
      <c r="E2860" s="4">
        <f>VLOOKUP(A2860,'[7]Lookup Tables'!$A$2:$D$1408,4,FALSE)</f>
        <v>13500000</v>
      </c>
      <c r="F2860" s="6">
        <f t="shared" si="46"/>
        <v>15025759.54157982</v>
      </c>
    </row>
    <row r="2861" spans="1:6" x14ac:dyDescent="0.2">
      <c r="A2861" t="s">
        <v>145</v>
      </c>
      <c r="B2861">
        <v>3.53</v>
      </c>
      <c r="C2861">
        <f>VLOOKUP(A2861,'[7]Lookup Tables'!$A$2:$D$1408,2,FALSE)</f>
        <v>9</v>
      </c>
      <c r="D2861">
        <f>VLOOKUP(A2861,'[7]Lookup Tables'!$A$2:$D$1408,3,FALSE)</f>
        <v>2.4</v>
      </c>
      <c r="E2861" s="4">
        <f>VLOOKUP(A2861,'[7]Lookup Tables'!$A$2:$D$1408,4,FALSE)</f>
        <v>13500000</v>
      </c>
      <c r="F2861" s="6">
        <f t="shared" si="46"/>
        <v>15025759.54157982</v>
      </c>
    </row>
    <row r="2862" spans="1:6" x14ac:dyDescent="0.2">
      <c r="A2862" t="s">
        <v>685</v>
      </c>
      <c r="B2862">
        <v>2.91</v>
      </c>
      <c r="C2862">
        <f>VLOOKUP(A2862,'[7]Lookup Tables'!$A$2:$D$1408,2,FALSE)</f>
        <v>10</v>
      </c>
      <c r="D2862">
        <f>VLOOKUP(A2862,'[7]Lookup Tables'!$A$2:$D$1408,3,FALSE)</f>
        <v>1</v>
      </c>
      <c r="E2862" s="4">
        <f>VLOOKUP(A2862,'[7]Lookup Tables'!$A$2:$D$1408,4,FALSE)</f>
        <v>1100000</v>
      </c>
      <c r="F2862" s="6">
        <f t="shared" si="46"/>
        <v>1224321.1478324297</v>
      </c>
    </row>
    <row r="2863" spans="1:6" x14ac:dyDescent="0.2">
      <c r="A2863" t="s">
        <v>941</v>
      </c>
      <c r="B2863">
        <v>2.6</v>
      </c>
      <c r="C2863">
        <f>VLOOKUP(A2863,'[7]Lookup Tables'!$A$2:$D$1408,2,FALSE)</f>
        <v>2</v>
      </c>
      <c r="D2863">
        <f>VLOOKUP(A2863,'[7]Lookup Tables'!$A$2:$D$1408,3,FALSE)</f>
        <v>1.2</v>
      </c>
      <c r="E2863" s="4">
        <f>VLOOKUP(A2863,'[7]Lookup Tables'!$A$2:$D$1408,4,FALSE)</f>
        <v>488000</v>
      </c>
      <c r="F2863" s="6">
        <f t="shared" si="46"/>
        <v>543153.38194747793</v>
      </c>
    </row>
    <row r="2864" spans="1:6" x14ac:dyDescent="0.2">
      <c r="A2864" t="s">
        <v>862</v>
      </c>
      <c r="B2864">
        <v>3.86</v>
      </c>
      <c r="C2864">
        <f>VLOOKUP(A2864,'[7]Lookup Tables'!$A$2:$D$1408,2,FALSE)</f>
        <v>9</v>
      </c>
      <c r="D2864">
        <f>VLOOKUP(A2864,'[7]Lookup Tables'!$A$2:$D$1408,3,FALSE)</f>
        <v>0.1</v>
      </c>
      <c r="E2864" s="4">
        <f>VLOOKUP(A2864,'[7]Lookup Tables'!$A$2:$D$1408,4,FALSE)</f>
        <v>4750000</v>
      </c>
      <c r="F2864" s="6">
        <f t="shared" si="46"/>
        <v>5286841.3201854937</v>
      </c>
    </row>
    <row r="2865" spans="1:6" x14ac:dyDescent="0.2">
      <c r="A2865" t="s">
        <v>942</v>
      </c>
      <c r="B2865">
        <v>4.49</v>
      </c>
      <c r="C2865">
        <f>VLOOKUP(A2865,'[7]Lookup Tables'!$A$2:$D$1408,2,FALSE)</f>
        <v>15</v>
      </c>
      <c r="D2865">
        <f>VLOOKUP(A2865,'[7]Lookup Tables'!$A$2:$D$1408,3,FALSE)</f>
        <v>0.8</v>
      </c>
      <c r="E2865" s="4">
        <f>VLOOKUP(A2865,'[7]Lookup Tables'!$A$2:$D$1408,4,FALSE)</f>
        <v>20000000</v>
      </c>
      <c r="F2865" s="6">
        <f t="shared" si="46"/>
        <v>22260384.506044172</v>
      </c>
    </row>
    <row r="2866" spans="1:6" x14ac:dyDescent="0.2">
      <c r="A2866" t="s">
        <v>151</v>
      </c>
      <c r="B2866">
        <v>3.05</v>
      </c>
      <c r="C2866">
        <f>VLOOKUP(A2866,'[7]Lookup Tables'!$A$2:$D$1408,2,FALSE)</f>
        <v>7</v>
      </c>
      <c r="D2866">
        <f>VLOOKUP(A2866,'[7]Lookup Tables'!$A$2:$D$1408,3,FALSE)</f>
        <v>5.0999999999999996</v>
      </c>
      <c r="E2866" s="4">
        <f>VLOOKUP(A2866,'[7]Lookup Tables'!$A$2:$D$1408,4,FALSE)</f>
        <v>15000000</v>
      </c>
      <c r="F2866" s="6">
        <f t="shared" si="46"/>
        <v>16695288.379533133</v>
      </c>
    </row>
    <row r="2867" spans="1:6" x14ac:dyDescent="0.2">
      <c r="A2867" t="s">
        <v>152</v>
      </c>
      <c r="B2867">
        <v>3.43</v>
      </c>
      <c r="C2867">
        <f>VLOOKUP(A2867,'[7]Lookup Tables'!$A$2:$D$1408,2,FALSE)</f>
        <v>7</v>
      </c>
      <c r="D2867">
        <f>VLOOKUP(A2867,'[7]Lookup Tables'!$A$2:$D$1408,3,FALSE)</f>
        <v>2.8</v>
      </c>
      <c r="E2867" s="4">
        <f>VLOOKUP(A2867,'[7]Lookup Tables'!$A$2:$D$1408,4,FALSE)</f>
        <v>4750000</v>
      </c>
      <c r="F2867" s="6">
        <f t="shared" si="46"/>
        <v>5286841.3201854937</v>
      </c>
    </row>
    <row r="2868" spans="1:6" x14ac:dyDescent="0.2">
      <c r="A2868" t="s">
        <v>863</v>
      </c>
      <c r="B2868">
        <v>2.72</v>
      </c>
      <c r="C2868">
        <f>VLOOKUP(A2868,'[7]Lookup Tables'!$A$2:$D$1408,2,FALSE)</f>
        <v>6</v>
      </c>
      <c r="D2868">
        <f>VLOOKUP(A2868,'[7]Lookup Tables'!$A$2:$D$1408,3,FALSE)</f>
        <v>1.4</v>
      </c>
      <c r="E2868" s="4">
        <f>VLOOKUP(A2868,'[7]Lookup Tables'!$A$2:$D$1408,4,FALSE)</f>
        <v>4100000</v>
      </c>
      <c r="F2868" s="6">
        <f t="shared" si="46"/>
        <v>4563378.8237390565</v>
      </c>
    </row>
    <row r="2869" spans="1:6" x14ac:dyDescent="0.2">
      <c r="A2869" t="s">
        <v>864</v>
      </c>
      <c r="B2869">
        <v>4.4800000000000004</v>
      </c>
      <c r="C2869">
        <f>VLOOKUP(A2869,'[7]Lookup Tables'!$A$2:$D$1408,2,FALSE)</f>
        <v>4</v>
      </c>
      <c r="D2869">
        <f>VLOOKUP(A2869,'[7]Lookup Tables'!$A$2:$D$1408,3,FALSE)</f>
        <v>-1.5</v>
      </c>
      <c r="E2869" s="4">
        <f>VLOOKUP(A2869,'[7]Lookup Tables'!$A$2:$D$1408,4,FALSE)</f>
        <v>535000</v>
      </c>
      <c r="F2869" s="6">
        <f t="shared" si="46"/>
        <v>595465.28553668188</v>
      </c>
    </row>
    <row r="2870" spans="1:6" x14ac:dyDescent="0.2">
      <c r="A2870" t="s">
        <v>689</v>
      </c>
      <c r="B2870">
        <v>3.61</v>
      </c>
      <c r="C2870">
        <f>VLOOKUP(A2870,'[7]Lookup Tables'!$A$2:$D$1408,2,FALSE)</f>
        <v>11</v>
      </c>
      <c r="D2870">
        <f>VLOOKUP(A2870,'[7]Lookup Tables'!$A$2:$D$1408,3,FALSE)</f>
        <v>1.4</v>
      </c>
      <c r="E2870" s="4">
        <f>VLOOKUP(A2870,'[7]Lookup Tables'!$A$2:$D$1408,4,FALSE)</f>
        <v>3000000</v>
      </c>
      <c r="F2870" s="6">
        <f t="shared" si="46"/>
        <v>3339057.6759066256</v>
      </c>
    </row>
    <row r="2871" spans="1:6" x14ac:dyDescent="0.2">
      <c r="A2871" t="s">
        <v>690</v>
      </c>
      <c r="B2871">
        <v>4.33</v>
      </c>
      <c r="C2871">
        <f>VLOOKUP(A2871,'[7]Lookup Tables'!$A$2:$D$1408,2,FALSE)</f>
        <v>10</v>
      </c>
      <c r="D2871">
        <f>VLOOKUP(A2871,'[7]Lookup Tables'!$A$2:$D$1408,3,FALSE)</f>
        <v>-0.2</v>
      </c>
      <c r="E2871" s="4">
        <f>VLOOKUP(A2871,'[7]Lookup Tables'!$A$2:$D$1408,4,FALSE)</f>
        <v>12750000</v>
      </c>
      <c r="F2871" s="6">
        <f t="shared" si="46"/>
        <v>14190995.122603161</v>
      </c>
    </row>
    <row r="2872" spans="1:6" x14ac:dyDescent="0.2">
      <c r="A2872" t="s">
        <v>777</v>
      </c>
      <c r="B2872">
        <v>3.76</v>
      </c>
      <c r="C2872">
        <f>VLOOKUP(A2872,'[7]Lookup Tables'!$A$2:$D$1408,2,FALSE)</f>
        <v>3</v>
      </c>
      <c r="D2872">
        <f>VLOOKUP(A2872,'[7]Lookup Tables'!$A$2:$D$1408,3,FALSE)</f>
        <v>3.1</v>
      </c>
      <c r="E2872" s="4">
        <f>VLOOKUP(A2872,'[7]Lookup Tables'!$A$2:$D$1408,4,FALSE)</f>
        <v>482000</v>
      </c>
      <c r="F2872" s="6">
        <f t="shared" si="46"/>
        <v>536475.26659566467</v>
      </c>
    </row>
    <row r="2873" spans="1:6" x14ac:dyDescent="0.2">
      <c r="A2873" t="s">
        <v>778</v>
      </c>
      <c r="B2873">
        <v>3.29</v>
      </c>
      <c r="C2873">
        <f>VLOOKUP(A2873,'[7]Lookup Tables'!$A$2:$D$1408,2,FALSE)</f>
        <v>5</v>
      </c>
      <c r="D2873">
        <f>VLOOKUP(A2873,'[7]Lookup Tables'!$A$2:$D$1408,3,FALSE)</f>
        <v>5.7</v>
      </c>
      <c r="E2873" s="4">
        <f>VLOOKUP(A2873,'[7]Lookup Tables'!$A$2:$D$1408,4,FALSE)</f>
        <v>2950000</v>
      </c>
      <c r="F2873" s="6">
        <f t="shared" si="46"/>
        <v>3283406.7146415156</v>
      </c>
    </row>
    <row r="2874" spans="1:6" x14ac:dyDescent="0.2">
      <c r="A2874" t="s">
        <v>779</v>
      </c>
      <c r="B2874">
        <v>3.64</v>
      </c>
      <c r="C2874">
        <f>VLOOKUP(A2874,'[7]Lookup Tables'!$A$2:$D$1408,2,FALSE)</f>
        <v>18</v>
      </c>
      <c r="D2874">
        <f>VLOOKUP(A2874,'[7]Lookup Tables'!$A$2:$D$1408,3,FALSE)</f>
        <v>0.1</v>
      </c>
      <c r="E2874" s="4">
        <f>VLOOKUP(A2874,'[7]Lookup Tables'!$A$2:$D$1408,4,FALSE)</f>
        <v>3000000</v>
      </c>
      <c r="F2874" s="6">
        <f t="shared" si="46"/>
        <v>3339057.6759066256</v>
      </c>
    </row>
    <row r="2875" spans="1:6" x14ac:dyDescent="0.2">
      <c r="A2875" t="s">
        <v>157</v>
      </c>
      <c r="B2875">
        <v>3.1</v>
      </c>
      <c r="C2875">
        <f>VLOOKUP(A2875,'[7]Lookup Tables'!$A$2:$D$1408,2,FALSE)</f>
        <v>3</v>
      </c>
      <c r="D2875">
        <f>VLOOKUP(A2875,'[7]Lookup Tables'!$A$2:$D$1408,3,FALSE)</f>
        <v>3</v>
      </c>
      <c r="E2875" s="4">
        <f>VLOOKUP(A2875,'[7]Lookup Tables'!$A$2:$D$1408,4,FALSE)</f>
        <v>489500</v>
      </c>
      <c r="F2875" s="6">
        <f t="shared" si="46"/>
        <v>544822.91078543116</v>
      </c>
    </row>
    <row r="2876" spans="1:6" x14ac:dyDescent="0.2">
      <c r="A2876" t="s">
        <v>160</v>
      </c>
      <c r="B2876">
        <v>5.59</v>
      </c>
      <c r="C2876">
        <f>VLOOKUP(A2876,'[7]Lookup Tables'!$A$2:$D$1408,2,FALSE)</f>
        <v>2</v>
      </c>
      <c r="D2876">
        <f>VLOOKUP(A2876,'[7]Lookup Tables'!$A$2:$D$1408,3,FALSE)</f>
        <v>-1</v>
      </c>
      <c r="E2876" s="4">
        <f>VLOOKUP(A2876,'[7]Lookup Tables'!$A$2:$D$1408,4,FALSE)</f>
        <v>480000</v>
      </c>
      <c r="F2876" s="6">
        <f t="shared" si="46"/>
        <v>534249.22814506025</v>
      </c>
    </row>
    <row r="2877" spans="1:6" x14ac:dyDescent="0.2">
      <c r="A2877" t="s">
        <v>943</v>
      </c>
      <c r="B2877">
        <v>4.62</v>
      </c>
      <c r="C2877">
        <f>VLOOKUP(A2877,'[7]Lookup Tables'!$A$2:$D$1408,2,FALSE)</f>
        <v>7</v>
      </c>
      <c r="D2877">
        <f>VLOOKUP(A2877,'[7]Lookup Tables'!$A$2:$D$1408,3,FALSE)</f>
        <v>-0.9</v>
      </c>
      <c r="E2877" s="4">
        <f>VLOOKUP(A2877,'[7]Lookup Tables'!$A$2:$D$1408,4,FALSE)</f>
        <v>750000</v>
      </c>
      <c r="F2877" s="6">
        <f t="shared" si="46"/>
        <v>834764.41897665639</v>
      </c>
    </row>
    <row r="2878" spans="1:6" x14ac:dyDescent="0.2">
      <c r="A2878" t="s">
        <v>161</v>
      </c>
      <c r="B2878">
        <v>2.5</v>
      </c>
      <c r="C2878">
        <f>VLOOKUP(A2878,'[7]Lookup Tables'!$A$2:$D$1408,2,FALSE)</f>
        <v>4</v>
      </c>
      <c r="D2878">
        <f>VLOOKUP(A2878,'[7]Lookup Tables'!$A$2:$D$1408,3,FALSE)</f>
        <v>1.6</v>
      </c>
      <c r="E2878" s="4">
        <f>VLOOKUP(A2878,'[7]Lookup Tables'!$A$2:$D$1408,4,FALSE)</f>
        <v>499000</v>
      </c>
      <c r="F2878" s="6">
        <f t="shared" si="46"/>
        <v>555396.5934258023</v>
      </c>
    </row>
    <row r="2879" spans="1:6" x14ac:dyDescent="0.2">
      <c r="A2879" t="s">
        <v>164</v>
      </c>
      <c r="B2879">
        <v>3.06</v>
      </c>
      <c r="C2879">
        <f>VLOOKUP(A2879,'[7]Lookup Tables'!$A$2:$D$1408,2,FALSE)</f>
        <v>8</v>
      </c>
      <c r="D2879">
        <f>VLOOKUP(A2879,'[7]Lookup Tables'!$A$2:$D$1408,3,FALSE)</f>
        <v>5.3</v>
      </c>
      <c r="E2879" s="4">
        <f>VLOOKUP(A2879,'[7]Lookup Tables'!$A$2:$D$1408,4,FALSE)</f>
        <v>18500000</v>
      </c>
      <c r="F2879" s="6">
        <f t="shared" si="46"/>
        <v>20590855.668090861</v>
      </c>
    </row>
    <row r="2880" spans="1:6" x14ac:dyDescent="0.2">
      <c r="A2880" t="s">
        <v>944</v>
      </c>
      <c r="B2880">
        <v>6.42</v>
      </c>
      <c r="C2880">
        <f>VLOOKUP(A2880,'[7]Lookup Tables'!$A$2:$D$1408,2,FALSE)</f>
        <v>17</v>
      </c>
      <c r="D2880">
        <f>VLOOKUP(A2880,'[7]Lookup Tables'!$A$2:$D$1408,3,FALSE)</f>
        <v>-0.4</v>
      </c>
      <c r="E2880" s="4">
        <f>VLOOKUP(A2880,'[7]Lookup Tables'!$A$2:$D$1408,4,FALSE)</f>
        <v>750000</v>
      </c>
      <c r="F2880" s="6">
        <f t="shared" si="46"/>
        <v>834764.41897665639</v>
      </c>
    </row>
    <row r="2881" spans="1:6" x14ac:dyDescent="0.2">
      <c r="A2881" t="s">
        <v>944</v>
      </c>
      <c r="B2881">
        <v>4.9400000000000004</v>
      </c>
      <c r="C2881">
        <f>VLOOKUP(A2881,'[7]Lookup Tables'!$A$2:$D$1408,2,FALSE)</f>
        <v>17</v>
      </c>
      <c r="D2881">
        <f>VLOOKUP(A2881,'[7]Lookup Tables'!$A$2:$D$1408,3,FALSE)</f>
        <v>-0.4</v>
      </c>
      <c r="E2881" s="4">
        <f>VLOOKUP(A2881,'[7]Lookup Tables'!$A$2:$D$1408,4,FALSE)</f>
        <v>750000</v>
      </c>
      <c r="F2881" s="6">
        <f t="shared" si="46"/>
        <v>834764.41897665639</v>
      </c>
    </row>
    <row r="2882" spans="1:6" x14ac:dyDescent="0.2">
      <c r="A2882" t="s">
        <v>944</v>
      </c>
      <c r="B2882">
        <v>7.68</v>
      </c>
      <c r="C2882">
        <f>VLOOKUP(A2882,'[7]Lookup Tables'!$A$2:$D$1408,2,FALSE)</f>
        <v>17</v>
      </c>
      <c r="D2882">
        <f>VLOOKUP(A2882,'[7]Lookup Tables'!$A$2:$D$1408,3,FALSE)</f>
        <v>-0.4</v>
      </c>
      <c r="E2882" s="4">
        <f>VLOOKUP(A2882,'[7]Lookup Tables'!$A$2:$D$1408,4,FALSE)</f>
        <v>750000</v>
      </c>
      <c r="F2882" s="6">
        <f t="shared" si="46"/>
        <v>834764.41897665639</v>
      </c>
    </row>
    <row r="2883" spans="1:6" x14ac:dyDescent="0.2">
      <c r="A2883" t="s">
        <v>691</v>
      </c>
      <c r="B2883">
        <v>7.53</v>
      </c>
      <c r="C2883">
        <f>VLOOKUP(A2883,'[7]Lookup Tables'!$A$2:$D$1408,2,FALSE)</f>
        <v>7</v>
      </c>
      <c r="D2883">
        <f>VLOOKUP(A2883,'[7]Lookup Tables'!$A$2:$D$1408,3,FALSE)</f>
        <v>-0.5</v>
      </c>
      <c r="E2883" s="4">
        <f>VLOOKUP(A2883,'[7]Lookup Tables'!$A$2:$D$1408,4,FALSE)</f>
        <v>3000000</v>
      </c>
      <c r="F2883" s="6">
        <f t="shared" si="46"/>
        <v>3339057.6759066256</v>
      </c>
    </row>
    <row r="2884" spans="1:6" x14ac:dyDescent="0.2">
      <c r="A2884" t="s">
        <v>945</v>
      </c>
      <c r="B2884">
        <v>4.7</v>
      </c>
      <c r="C2884">
        <f>VLOOKUP(A2884,'[7]Lookup Tables'!$A$2:$D$1408,2,FALSE)</f>
        <v>3</v>
      </c>
      <c r="D2884">
        <f>VLOOKUP(A2884,'[7]Lookup Tables'!$A$2:$D$1408,3,FALSE)</f>
        <v>0</v>
      </c>
      <c r="E2884" s="4">
        <f>VLOOKUP(A2884,'[7]Lookup Tables'!$A$2:$D$1408,4,FALSE)</f>
        <v>495000</v>
      </c>
      <c r="F2884" s="6">
        <f t="shared" si="46"/>
        <v>550944.51652459335</v>
      </c>
    </row>
    <row r="2885" spans="1:6" x14ac:dyDescent="0.2">
      <c r="A2885" t="s">
        <v>165</v>
      </c>
      <c r="B2885">
        <v>2.35</v>
      </c>
      <c r="C2885">
        <f>VLOOKUP(A2885,'[7]Lookup Tables'!$A$2:$D$1408,2,FALSE)</f>
        <v>2</v>
      </c>
      <c r="D2885">
        <f>VLOOKUP(A2885,'[7]Lookup Tables'!$A$2:$D$1408,3,FALSE)</f>
        <v>2.6</v>
      </c>
      <c r="E2885" s="4">
        <f>VLOOKUP(A2885,'[7]Lookup Tables'!$A$2:$D$1408,4,FALSE)</f>
        <v>480650</v>
      </c>
      <c r="F2885" s="6">
        <f t="shared" si="46"/>
        <v>534972.69064150669</v>
      </c>
    </row>
    <row r="2886" spans="1:6" x14ac:dyDescent="0.2">
      <c r="A2886" t="s">
        <v>168</v>
      </c>
      <c r="B2886">
        <v>1.83</v>
      </c>
      <c r="C2886">
        <f>VLOOKUP(A2886,'[7]Lookup Tables'!$A$2:$D$1408,2,FALSE)</f>
        <v>8</v>
      </c>
      <c r="D2886">
        <f>VLOOKUP(A2886,'[7]Lookup Tables'!$A$2:$D$1408,3,FALSE)</f>
        <v>0.7</v>
      </c>
      <c r="E2886" s="4">
        <f>VLOOKUP(A2886,'[7]Lookup Tables'!$A$2:$D$1408,4,FALSE)</f>
        <v>725000</v>
      </c>
      <c r="F2886" s="6">
        <f t="shared" si="46"/>
        <v>806938.93834410119</v>
      </c>
    </row>
    <row r="2887" spans="1:6" x14ac:dyDescent="0.2">
      <c r="A2887" t="s">
        <v>592</v>
      </c>
      <c r="B2887">
        <v>5.73</v>
      </c>
      <c r="C2887">
        <f>VLOOKUP(A2887,'[7]Lookup Tables'!$A$2:$D$1408,2,FALSE)</f>
        <v>6</v>
      </c>
      <c r="D2887">
        <f>VLOOKUP(A2887,'[7]Lookup Tables'!$A$2:$D$1408,3,FALSE)</f>
        <v>-1.1000000000000001</v>
      </c>
      <c r="E2887" s="4">
        <f>VLOOKUP(A2887,'[7]Lookup Tables'!$A$2:$D$1408,4,FALSE)</f>
        <v>3510000</v>
      </c>
      <c r="F2887" s="6">
        <f t="shared" si="46"/>
        <v>3906697.4808107526</v>
      </c>
    </row>
    <row r="2888" spans="1:6" x14ac:dyDescent="0.2">
      <c r="A2888" t="s">
        <v>174</v>
      </c>
      <c r="B2888">
        <v>4.67</v>
      </c>
      <c r="C2888">
        <f>VLOOKUP(A2888,'[7]Lookup Tables'!$A$2:$D$1408,2,FALSE)</f>
        <v>4</v>
      </c>
      <c r="D2888">
        <f>VLOOKUP(A2888,'[7]Lookup Tables'!$A$2:$D$1408,3,FALSE)</f>
        <v>1.3</v>
      </c>
      <c r="E2888" s="4">
        <f>VLOOKUP(A2888,'[7]Lookup Tables'!$A$2:$D$1408,4,FALSE)</f>
        <v>1000000</v>
      </c>
      <c r="F2888" s="6">
        <f t="shared" si="46"/>
        <v>1113019.2253022089</v>
      </c>
    </row>
    <row r="2889" spans="1:6" x14ac:dyDescent="0.2">
      <c r="A2889" t="s">
        <v>478</v>
      </c>
      <c r="B2889">
        <v>2.96</v>
      </c>
      <c r="C2889">
        <f>VLOOKUP(A2889,'[7]Lookup Tables'!$A$2:$D$1408,2,FALSE)</f>
        <v>3</v>
      </c>
      <c r="D2889">
        <f>VLOOKUP(A2889,'[7]Lookup Tables'!$A$2:$D$1408,3,FALSE)</f>
        <v>1.9</v>
      </c>
      <c r="E2889" s="4">
        <f>VLOOKUP(A2889,'[7]Lookup Tables'!$A$2:$D$1408,4,FALSE)</f>
        <v>497150</v>
      </c>
      <c r="F2889" s="6">
        <f t="shared" si="46"/>
        <v>553337.50785899314</v>
      </c>
    </row>
    <row r="2890" spans="1:6" x14ac:dyDescent="0.2">
      <c r="A2890" t="s">
        <v>480</v>
      </c>
      <c r="B2890">
        <v>3.04</v>
      </c>
      <c r="C2890">
        <f>VLOOKUP(A2890,'[7]Lookup Tables'!$A$2:$D$1408,2,FALSE)</f>
        <v>7</v>
      </c>
      <c r="D2890">
        <f>VLOOKUP(A2890,'[7]Lookup Tables'!$A$2:$D$1408,3,FALSE)</f>
        <v>0.8</v>
      </c>
      <c r="E2890" s="4">
        <f>VLOOKUP(A2890,'[7]Lookup Tables'!$A$2:$D$1408,4,FALSE)</f>
        <v>1350000</v>
      </c>
      <c r="F2890" s="6">
        <f t="shared" si="46"/>
        <v>1502575.9541579816</v>
      </c>
    </row>
    <row r="2891" spans="1:6" x14ac:dyDescent="0.2">
      <c r="A2891" t="s">
        <v>481</v>
      </c>
      <c r="B2891">
        <v>7.35</v>
      </c>
      <c r="C2891">
        <f>VLOOKUP(A2891,'[7]Lookup Tables'!$A$2:$D$1408,2,FALSE)</f>
        <v>4</v>
      </c>
      <c r="D2891">
        <f>VLOOKUP(A2891,'[7]Lookup Tables'!$A$2:$D$1408,3,FALSE)</f>
        <v>-0.8</v>
      </c>
      <c r="E2891" s="4">
        <f>VLOOKUP(A2891,'[7]Lookup Tables'!$A$2:$D$1408,4,FALSE)</f>
        <v>504000</v>
      </c>
      <c r="F2891" s="6">
        <f t="shared" si="46"/>
        <v>560961.6895523133</v>
      </c>
    </row>
    <row r="2892" spans="1:6" x14ac:dyDescent="0.2">
      <c r="A2892" t="s">
        <v>693</v>
      </c>
      <c r="B2892">
        <v>3.62</v>
      </c>
      <c r="C2892">
        <f>VLOOKUP(A2892,'[7]Lookup Tables'!$A$2:$D$1408,2,FALSE)</f>
        <v>14</v>
      </c>
      <c r="D2892">
        <f>VLOOKUP(A2892,'[7]Lookup Tables'!$A$2:$D$1408,3,FALSE)</f>
        <v>1.9</v>
      </c>
      <c r="E2892" s="4">
        <f>VLOOKUP(A2892,'[7]Lookup Tables'!$A$2:$D$1408,4,FALSE)</f>
        <v>9000000</v>
      </c>
      <c r="F2892" s="6">
        <f t="shared" si="46"/>
        <v>10017173.027719881</v>
      </c>
    </row>
    <row r="2893" spans="1:6" x14ac:dyDescent="0.2">
      <c r="A2893" t="s">
        <v>780</v>
      </c>
      <c r="B2893">
        <v>3.38</v>
      </c>
      <c r="C2893">
        <f>VLOOKUP(A2893,'[7]Lookup Tables'!$A$2:$D$1408,2,FALSE)</f>
        <v>4</v>
      </c>
      <c r="D2893">
        <f>VLOOKUP(A2893,'[7]Lookup Tables'!$A$2:$D$1408,3,FALSE)</f>
        <v>0.2</v>
      </c>
      <c r="E2893" s="4">
        <f>VLOOKUP(A2893,'[7]Lookup Tables'!$A$2:$D$1408,4,FALSE)</f>
        <v>486200</v>
      </c>
      <c r="F2893" s="6">
        <f t="shared" si="46"/>
        <v>541149.94734193385</v>
      </c>
    </row>
    <row r="2894" spans="1:6" x14ac:dyDescent="0.2">
      <c r="A2894" t="s">
        <v>175</v>
      </c>
      <c r="B2894">
        <v>2.85</v>
      </c>
      <c r="C2894">
        <f>VLOOKUP(A2894,'[7]Lookup Tables'!$A$2:$D$1408,2,FALSE)</f>
        <v>2</v>
      </c>
      <c r="D2894">
        <f>VLOOKUP(A2894,'[7]Lookup Tables'!$A$2:$D$1408,3,FALSE)</f>
        <v>0.8</v>
      </c>
      <c r="E2894" s="4">
        <f>VLOOKUP(A2894,'[7]Lookup Tables'!$A$2:$D$1408,4,FALSE)</f>
        <v>481000</v>
      </c>
      <c r="F2894" s="6">
        <f t="shared" si="46"/>
        <v>535362.2473703624</v>
      </c>
    </row>
    <row r="2895" spans="1:6" x14ac:dyDescent="0.2">
      <c r="A2895" t="s">
        <v>176</v>
      </c>
      <c r="B2895">
        <v>4.1900000000000004</v>
      </c>
      <c r="C2895">
        <f>VLOOKUP(A2895,'[7]Lookup Tables'!$A$2:$D$1408,2,FALSE)</f>
        <v>6</v>
      </c>
      <c r="D2895">
        <f>VLOOKUP(A2895,'[7]Lookup Tables'!$A$2:$D$1408,3,FALSE)</f>
        <v>1.6</v>
      </c>
      <c r="E2895" s="4">
        <f>VLOOKUP(A2895,'[7]Lookup Tables'!$A$2:$D$1408,4,FALSE)</f>
        <v>3200000</v>
      </c>
      <c r="F2895" s="6">
        <f t="shared" si="46"/>
        <v>3561661.5209670682</v>
      </c>
    </row>
    <row r="2896" spans="1:6" x14ac:dyDescent="0.2">
      <c r="A2896" t="s">
        <v>867</v>
      </c>
      <c r="B2896">
        <v>6.44</v>
      </c>
      <c r="C2896">
        <f>VLOOKUP(A2896,'[7]Lookup Tables'!$A$2:$D$1408,2,FALSE)</f>
        <v>7</v>
      </c>
      <c r="D2896">
        <f>VLOOKUP(A2896,'[7]Lookup Tables'!$A$2:$D$1408,3,FALSE)</f>
        <v>-1.1000000000000001</v>
      </c>
      <c r="E2896" s="4">
        <f>VLOOKUP(A2896,'[7]Lookup Tables'!$A$2:$D$1408,4,FALSE)</f>
        <v>530000</v>
      </c>
      <c r="F2896" s="6">
        <f t="shared" si="46"/>
        <v>589900.18941017089</v>
      </c>
    </row>
    <row r="2897" spans="1:6" x14ac:dyDescent="0.2">
      <c r="A2897" t="s">
        <v>177</v>
      </c>
      <c r="B2897">
        <v>5.45</v>
      </c>
      <c r="C2897">
        <f>VLOOKUP(A2897,'[7]Lookup Tables'!$A$2:$D$1408,2,FALSE)</f>
        <v>5</v>
      </c>
      <c r="D2897">
        <f>VLOOKUP(A2897,'[7]Lookup Tables'!$A$2:$D$1408,3,FALSE)</f>
        <v>-0.2</v>
      </c>
      <c r="E2897" s="4">
        <f>VLOOKUP(A2897,'[7]Lookup Tables'!$A$2:$D$1408,4,FALSE)</f>
        <v>493500</v>
      </c>
      <c r="F2897" s="6">
        <f t="shared" si="46"/>
        <v>549274.98768664</v>
      </c>
    </row>
    <row r="2898" spans="1:6" x14ac:dyDescent="0.2">
      <c r="A2898" t="s">
        <v>946</v>
      </c>
      <c r="B2898">
        <v>4.1399999999999997</v>
      </c>
      <c r="C2898">
        <f>VLOOKUP(A2898,'[7]Lookup Tables'!$A$2:$D$1408,2,FALSE)</f>
        <v>16</v>
      </c>
      <c r="D2898">
        <f>VLOOKUP(A2898,'[7]Lookup Tables'!$A$2:$D$1408,3,FALSE)</f>
        <v>0.1</v>
      </c>
      <c r="E2898" s="4">
        <f>VLOOKUP(A2898,'[7]Lookup Tables'!$A$2:$D$1408,4,FALSE)</f>
        <v>650000</v>
      </c>
      <c r="F2898" s="6">
        <f t="shared" ref="F2898:F2961" si="47">E2898*1.019*1.021*1.021*1.007*1.008*1.015*1.017</f>
        <v>723462.49644643569</v>
      </c>
    </row>
    <row r="2899" spans="1:6" x14ac:dyDescent="0.2">
      <c r="A2899" t="s">
        <v>482</v>
      </c>
      <c r="B2899">
        <v>3.16</v>
      </c>
      <c r="C2899" t="str">
        <f>VLOOKUP(A2899,'[7]Lookup Tables'!$A$2:$D$1408,2,FALSE)</f>
        <v>1st</v>
      </c>
      <c r="D2899">
        <f>VLOOKUP(A2899,'[7]Lookup Tables'!$A$2:$D$1408,3,FALSE)</f>
        <v>2.2999999999999998</v>
      </c>
      <c r="E2899" s="4">
        <f>VLOOKUP(A2899,'[7]Lookup Tables'!$A$2:$D$1408,4,FALSE)</f>
        <v>1500000</v>
      </c>
      <c r="F2899" s="6">
        <f t="shared" si="47"/>
        <v>1669528.8379533128</v>
      </c>
    </row>
    <row r="2900" spans="1:6" x14ac:dyDescent="0.2">
      <c r="A2900" t="s">
        <v>181</v>
      </c>
      <c r="B2900">
        <v>4.03</v>
      </c>
      <c r="C2900">
        <f>VLOOKUP(A2900,'[7]Lookup Tables'!$A$2:$D$1408,2,FALSE)</f>
        <v>10</v>
      </c>
      <c r="D2900">
        <f>VLOOKUP(A2900,'[7]Lookup Tables'!$A$2:$D$1408,3,FALSE)</f>
        <v>2.5</v>
      </c>
      <c r="E2900" s="4">
        <f>VLOOKUP(A2900,'[7]Lookup Tables'!$A$2:$D$1408,4,FALSE)</f>
        <v>11000000</v>
      </c>
      <c r="F2900" s="6">
        <f t="shared" si="47"/>
        <v>12243211.478324294</v>
      </c>
    </row>
    <row r="2901" spans="1:6" x14ac:dyDescent="0.2">
      <c r="A2901" t="s">
        <v>182</v>
      </c>
      <c r="B2901">
        <v>2.35</v>
      </c>
      <c r="C2901">
        <f>VLOOKUP(A2901,'[7]Lookup Tables'!$A$2:$D$1408,2,FALSE)</f>
        <v>3</v>
      </c>
      <c r="D2901">
        <f>VLOOKUP(A2901,'[7]Lookup Tables'!$A$2:$D$1408,3,FALSE)</f>
        <v>1.9</v>
      </c>
      <c r="E2901" s="4">
        <f>VLOOKUP(A2901,'[7]Lookup Tables'!$A$2:$D$1408,4,FALSE)</f>
        <v>491100</v>
      </c>
      <c r="F2901" s="6">
        <f t="shared" si="47"/>
        <v>546603.74154591479</v>
      </c>
    </row>
    <row r="2902" spans="1:6" x14ac:dyDescent="0.2">
      <c r="A2902" t="s">
        <v>695</v>
      </c>
      <c r="B2902">
        <v>2.54</v>
      </c>
      <c r="C2902">
        <f>VLOOKUP(A2902,'[7]Lookup Tables'!$A$2:$D$1408,2,FALSE)</f>
        <v>6</v>
      </c>
      <c r="D2902">
        <f>VLOOKUP(A2902,'[7]Lookup Tables'!$A$2:$D$1408,3,FALSE)</f>
        <v>1.8</v>
      </c>
      <c r="E2902" s="4">
        <f>VLOOKUP(A2902,'[7]Lookup Tables'!$A$2:$D$1408,4,FALSE)</f>
        <v>2000000</v>
      </c>
      <c r="F2902" s="6">
        <f t="shared" si="47"/>
        <v>2226038.4506044178</v>
      </c>
    </row>
    <row r="2903" spans="1:6" x14ac:dyDescent="0.2">
      <c r="A2903" t="s">
        <v>696</v>
      </c>
      <c r="B2903">
        <v>3.02</v>
      </c>
      <c r="C2903">
        <f>VLOOKUP(A2903,'[7]Lookup Tables'!$A$2:$D$1408,2,FALSE)</f>
        <v>5</v>
      </c>
      <c r="D2903">
        <f>VLOOKUP(A2903,'[7]Lookup Tables'!$A$2:$D$1408,3,FALSE)</f>
        <v>0.5</v>
      </c>
      <c r="E2903" s="4">
        <f>VLOOKUP(A2903,'[7]Lookup Tables'!$A$2:$D$1408,4,FALSE)</f>
        <v>501000</v>
      </c>
      <c r="F2903" s="6">
        <f t="shared" si="47"/>
        <v>557622.63187640661</v>
      </c>
    </row>
    <row r="2904" spans="1:6" x14ac:dyDescent="0.2">
      <c r="A2904" t="s">
        <v>483</v>
      </c>
      <c r="B2904">
        <v>5.4</v>
      </c>
      <c r="C2904">
        <f>VLOOKUP(A2904,'[7]Lookup Tables'!$A$2:$D$1408,2,FALSE)</f>
        <v>7</v>
      </c>
      <c r="D2904">
        <f>VLOOKUP(A2904,'[7]Lookup Tables'!$A$2:$D$1408,3,FALSE)</f>
        <v>-0.6</v>
      </c>
      <c r="E2904" s="4">
        <f>VLOOKUP(A2904,'[7]Lookup Tables'!$A$2:$D$1408,4,FALSE)</f>
        <v>4200000</v>
      </c>
      <c r="F2904" s="6">
        <f t="shared" si="47"/>
        <v>4674680.7462692782</v>
      </c>
    </row>
    <row r="2905" spans="1:6" x14ac:dyDescent="0.2">
      <c r="A2905" t="s">
        <v>186</v>
      </c>
      <c r="B2905">
        <v>2.4900000000000002</v>
      </c>
      <c r="C2905">
        <f>VLOOKUP(A2905,'[7]Lookup Tables'!$A$2:$D$1408,2,FALSE)</f>
        <v>7</v>
      </c>
      <c r="D2905">
        <f>VLOOKUP(A2905,'[7]Lookup Tables'!$A$2:$D$1408,3,FALSE)</f>
        <v>2.4</v>
      </c>
      <c r="E2905" s="4">
        <f>VLOOKUP(A2905,'[7]Lookup Tables'!$A$2:$D$1408,4,FALSE)</f>
        <v>2625000</v>
      </c>
      <c r="F2905" s="6">
        <f t="shared" si="47"/>
        <v>2921675.466418298</v>
      </c>
    </row>
    <row r="2906" spans="1:6" x14ac:dyDescent="0.2">
      <c r="A2906" t="s">
        <v>868</v>
      </c>
      <c r="B2906">
        <v>3.81</v>
      </c>
      <c r="C2906">
        <f>VLOOKUP(A2906,'[7]Lookup Tables'!$A$2:$D$1408,2,FALSE)</f>
        <v>8</v>
      </c>
      <c r="D2906">
        <f>VLOOKUP(A2906,'[7]Lookup Tables'!$A$2:$D$1408,3,FALSE)</f>
        <v>3.7</v>
      </c>
      <c r="E2906" s="4">
        <f>VLOOKUP(A2906,'[7]Lookup Tables'!$A$2:$D$1408,4,FALSE)</f>
        <v>13750000</v>
      </c>
      <c r="F2906" s="6">
        <f t="shared" si="47"/>
        <v>15304014.347905368</v>
      </c>
    </row>
    <row r="2907" spans="1:6" x14ac:dyDescent="0.2">
      <c r="A2907" t="s">
        <v>947</v>
      </c>
      <c r="B2907">
        <v>6.89</v>
      </c>
      <c r="C2907">
        <f>VLOOKUP(A2907,'[7]Lookup Tables'!$A$2:$D$1408,2,FALSE)</f>
        <v>6</v>
      </c>
      <c r="D2907">
        <f>VLOOKUP(A2907,'[7]Lookup Tables'!$A$2:$D$1408,3,FALSE)</f>
        <v>-1.5</v>
      </c>
      <c r="E2907" s="4">
        <f>VLOOKUP(A2907,'[7]Lookup Tables'!$A$2:$D$1408,4,FALSE)</f>
        <v>5500000</v>
      </c>
      <c r="F2907" s="6">
        <f t="shared" si="47"/>
        <v>6121605.739162147</v>
      </c>
    </row>
    <row r="2908" spans="1:6" x14ac:dyDescent="0.2">
      <c r="A2908" t="s">
        <v>948</v>
      </c>
      <c r="B2908">
        <v>3.97</v>
      </c>
      <c r="C2908">
        <f>VLOOKUP(A2908,'[7]Lookup Tables'!$A$2:$D$1408,2,FALSE)</f>
        <v>7</v>
      </c>
      <c r="D2908">
        <f>VLOOKUP(A2908,'[7]Lookup Tables'!$A$2:$D$1408,3,FALSE)</f>
        <v>0.9</v>
      </c>
      <c r="E2908" s="4">
        <f>VLOOKUP(A2908,'[7]Lookup Tables'!$A$2:$D$1408,4,FALSE)</f>
        <v>3100000</v>
      </c>
      <c r="F2908" s="6">
        <f t="shared" si="47"/>
        <v>3450359.5984368478</v>
      </c>
    </row>
    <row r="2909" spans="1:6" x14ac:dyDescent="0.2">
      <c r="A2909" t="s">
        <v>192</v>
      </c>
      <c r="B2909">
        <v>3.25</v>
      </c>
      <c r="C2909">
        <f>VLOOKUP(A2909,'[7]Lookup Tables'!$A$2:$D$1408,2,FALSE)</f>
        <v>4</v>
      </c>
      <c r="D2909">
        <f>VLOOKUP(A2909,'[7]Lookup Tables'!$A$2:$D$1408,3,FALSE)</f>
        <v>0.4</v>
      </c>
      <c r="E2909" s="4">
        <f>VLOOKUP(A2909,'[7]Lookup Tables'!$A$2:$D$1408,4,FALSE)</f>
        <v>600000</v>
      </c>
      <c r="F2909" s="6">
        <f t="shared" si="47"/>
        <v>667811.53518132528</v>
      </c>
    </row>
    <row r="2910" spans="1:6" x14ac:dyDescent="0.2">
      <c r="A2910" t="s">
        <v>487</v>
      </c>
      <c r="B2910">
        <v>3.9</v>
      </c>
      <c r="C2910">
        <f>VLOOKUP(A2910,'[7]Lookup Tables'!$A$2:$D$1408,2,FALSE)</f>
        <v>6</v>
      </c>
      <c r="D2910">
        <f>VLOOKUP(A2910,'[7]Lookup Tables'!$A$2:$D$1408,3,FALSE)</f>
        <v>1.6</v>
      </c>
      <c r="E2910" s="4">
        <f>VLOOKUP(A2910,'[7]Lookup Tables'!$A$2:$D$1408,4,FALSE)</f>
        <v>3000000</v>
      </c>
      <c r="F2910" s="6">
        <f t="shared" si="47"/>
        <v>3339057.6759066256</v>
      </c>
    </row>
    <row r="2911" spans="1:6" x14ac:dyDescent="0.2">
      <c r="A2911" t="s">
        <v>194</v>
      </c>
      <c r="B2911">
        <v>4.0199999999999996</v>
      </c>
      <c r="C2911">
        <f>VLOOKUP(A2911,'[7]Lookup Tables'!$A$2:$D$1408,2,FALSE)</f>
        <v>6</v>
      </c>
      <c r="D2911">
        <f>VLOOKUP(A2911,'[7]Lookup Tables'!$A$2:$D$1408,3,FALSE)</f>
        <v>2.1</v>
      </c>
      <c r="E2911" s="4">
        <f>VLOOKUP(A2911,'[7]Lookup Tables'!$A$2:$D$1408,4,FALSE)</f>
        <v>519500</v>
      </c>
      <c r="F2911" s="6">
        <f t="shared" si="47"/>
        <v>578213.48754449771</v>
      </c>
    </row>
    <row r="2912" spans="1:6" x14ac:dyDescent="0.2">
      <c r="A2912" t="s">
        <v>195</v>
      </c>
      <c r="B2912">
        <v>2.5299999999999998</v>
      </c>
      <c r="C2912">
        <f>VLOOKUP(A2912,'[7]Lookup Tables'!$A$2:$D$1408,2,FALSE)</f>
        <v>5</v>
      </c>
      <c r="D2912">
        <f>VLOOKUP(A2912,'[7]Lookup Tables'!$A$2:$D$1408,3,FALSE)</f>
        <v>6.8</v>
      </c>
      <c r="E2912" s="4">
        <f>VLOOKUP(A2912,'[7]Lookup Tables'!$A$2:$D$1408,4,FALSE)</f>
        <v>7500000</v>
      </c>
      <c r="F2912" s="6">
        <f t="shared" si="47"/>
        <v>8347644.1897665663</v>
      </c>
    </row>
    <row r="2913" spans="1:6" x14ac:dyDescent="0.2">
      <c r="A2913" t="s">
        <v>197</v>
      </c>
      <c r="B2913">
        <v>1.01</v>
      </c>
      <c r="C2913">
        <f>VLOOKUP(A2913,'[7]Lookup Tables'!$A$2:$D$1408,2,FALSE)</f>
        <v>3</v>
      </c>
      <c r="D2913">
        <f>VLOOKUP(A2913,'[7]Lookup Tables'!$A$2:$D$1408,3,FALSE)</f>
        <v>3.2</v>
      </c>
      <c r="E2913" s="4">
        <f>VLOOKUP(A2913,'[7]Lookup Tables'!$A$2:$D$1408,4,FALSE)</f>
        <v>590000</v>
      </c>
      <c r="F2913" s="6">
        <f t="shared" si="47"/>
        <v>656681.34292830317</v>
      </c>
    </row>
    <row r="2914" spans="1:6" x14ac:dyDescent="0.2">
      <c r="A2914" t="s">
        <v>199</v>
      </c>
      <c r="B2914">
        <v>3.78</v>
      </c>
      <c r="C2914">
        <f>VLOOKUP(A2914,'[7]Lookup Tables'!$A$2:$D$1408,2,FALSE)</f>
        <v>3</v>
      </c>
      <c r="D2914">
        <f>VLOOKUP(A2914,'[7]Lookup Tables'!$A$2:$D$1408,3,FALSE)</f>
        <v>0.1</v>
      </c>
      <c r="E2914" s="4">
        <f>VLOOKUP(A2914,'[7]Lookup Tables'!$A$2:$D$1408,4,FALSE)</f>
        <v>481000</v>
      </c>
      <c r="F2914" s="6">
        <f t="shared" si="47"/>
        <v>535362.2473703624</v>
      </c>
    </row>
    <row r="2915" spans="1:6" x14ac:dyDescent="0.2">
      <c r="A2915" t="s">
        <v>784</v>
      </c>
      <c r="B2915">
        <v>3.82</v>
      </c>
      <c r="C2915">
        <f>VLOOKUP(A2915,'[7]Lookup Tables'!$A$2:$D$1408,2,FALSE)</f>
        <v>3</v>
      </c>
      <c r="D2915">
        <f>VLOOKUP(A2915,'[7]Lookup Tables'!$A$2:$D$1408,3,FALSE)</f>
        <v>0.6</v>
      </c>
      <c r="E2915" s="4">
        <f>VLOOKUP(A2915,'[7]Lookup Tables'!$A$2:$D$1408,4,FALSE)</f>
        <v>482900</v>
      </c>
      <c r="F2915" s="6">
        <f t="shared" si="47"/>
        <v>537476.98389843665</v>
      </c>
    </row>
    <row r="2916" spans="1:6" x14ac:dyDescent="0.2">
      <c r="A2916" t="s">
        <v>202</v>
      </c>
      <c r="B2916">
        <v>2.4700000000000002</v>
      </c>
      <c r="C2916">
        <f>VLOOKUP(A2916,'[7]Lookup Tables'!$A$2:$D$1408,2,FALSE)</f>
        <v>2</v>
      </c>
      <c r="D2916">
        <f>VLOOKUP(A2916,'[7]Lookup Tables'!$A$2:$D$1408,3,FALSE)</f>
        <v>0.5</v>
      </c>
      <c r="E2916" s="4">
        <f>VLOOKUP(A2916,'[7]Lookup Tables'!$A$2:$D$1408,4,FALSE)</f>
        <v>481350</v>
      </c>
      <c r="F2916" s="6">
        <f t="shared" si="47"/>
        <v>535751.80409921822</v>
      </c>
    </row>
    <row r="2917" spans="1:6" x14ac:dyDescent="0.2">
      <c r="A2917" t="s">
        <v>786</v>
      </c>
      <c r="B2917">
        <v>3.32</v>
      </c>
      <c r="C2917">
        <f>VLOOKUP(A2917,'[7]Lookup Tables'!$A$2:$D$1408,2,FALSE)</f>
        <v>5</v>
      </c>
      <c r="D2917">
        <f>VLOOKUP(A2917,'[7]Lookup Tables'!$A$2:$D$1408,3,FALSE)</f>
        <v>5.2</v>
      </c>
      <c r="E2917" s="4">
        <f>VLOOKUP(A2917,'[7]Lookup Tables'!$A$2:$D$1408,4,FALSE)</f>
        <v>10000000</v>
      </c>
      <c r="F2917" s="6">
        <f t="shared" si="47"/>
        <v>11130192.253022086</v>
      </c>
    </row>
    <row r="2918" spans="1:6" x14ac:dyDescent="0.2">
      <c r="A2918" t="s">
        <v>787</v>
      </c>
      <c r="B2918">
        <v>4.13</v>
      </c>
      <c r="C2918">
        <f>VLOOKUP(A2918,'[7]Lookup Tables'!$A$2:$D$1408,2,FALSE)</f>
        <v>6</v>
      </c>
      <c r="D2918">
        <f>VLOOKUP(A2918,'[7]Lookup Tables'!$A$2:$D$1408,3,FALSE)</f>
        <v>0.3</v>
      </c>
      <c r="E2918" s="4">
        <f>VLOOKUP(A2918,'[7]Lookup Tables'!$A$2:$D$1408,4,FALSE)</f>
        <v>5000000</v>
      </c>
      <c r="F2918" s="6">
        <f t="shared" si="47"/>
        <v>5565096.1265110429</v>
      </c>
    </row>
    <row r="2919" spans="1:6" x14ac:dyDescent="0.2">
      <c r="A2919" t="s">
        <v>699</v>
      </c>
      <c r="B2919">
        <v>3.48</v>
      </c>
      <c r="C2919">
        <f>VLOOKUP(A2919,'[7]Lookup Tables'!$A$2:$D$1408,2,FALSE)</f>
        <v>4</v>
      </c>
      <c r="D2919">
        <f>VLOOKUP(A2919,'[7]Lookup Tables'!$A$2:$D$1408,3,FALSE)</f>
        <v>3.9</v>
      </c>
      <c r="E2919" s="4">
        <f>VLOOKUP(A2919,'[7]Lookup Tables'!$A$2:$D$1408,4,FALSE)</f>
        <v>550000</v>
      </c>
      <c r="F2919" s="6">
        <f t="shared" si="47"/>
        <v>612160.57391621487</v>
      </c>
    </row>
    <row r="2920" spans="1:6" x14ac:dyDescent="0.2">
      <c r="A2920" t="s">
        <v>205</v>
      </c>
      <c r="B2920">
        <v>4.58</v>
      </c>
      <c r="C2920">
        <f>VLOOKUP(A2920,'[7]Lookup Tables'!$A$2:$D$1408,2,FALSE)</f>
        <v>3</v>
      </c>
      <c r="D2920">
        <f>VLOOKUP(A2920,'[7]Lookup Tables'!$A$2:$D$1408,3,FALSE)</f>
        <v>1</v>
      </c>
      <c r="E2920" s="4">
        <f>VLOOKUP(A2920,'[7]Lookup Tables'!$A$2:$D$1408,4,FALSE)</f>
        <v>507500</v>
      </c>
      <c r="F2920" s="6">
        <f t="shared" si="47"/>
        <v>564857.25684087106</v>
      </c>
    </row>
    <row r="2921" spans="1:6" x14ac:dyDescent="0.2">
      <c r="A2921" t="s">
        <v>700</v>
      </c>
      <c r="B2921">
        <v>3.14</v>
      </c>
      <c r="C2921">
        <f>VLOOKUP(A2921,'[7]Lookup Tables'!$A$2:$D$1408,2,FALSE)</f>
        <v>3</v>
      </c>
      <c r="D2921">
        <f>VLOOKUP(A2921,'[7]Lookup Tables'!$A$2:$D$1408,3,FALSE)</f>
        <v>0.8</v>
      </c>
      <c r="E2921" s="4">
        <f>VLOOKUP(A2921,'[7]Lookup Tables'!$A$2:$D$1408,4,FALSE)</f>
        <v>487500</v>
      </c>
      <c r="F2921" s="6">
        <f t="shared" si="47"/>
        <v>542596.87233482685</v>
      </c>
    </row>
    <row r="2922" spans="1:6" x14ac:dyDescent="0.2">
      <c r="A2922" t="s">
        <v>789</v>
      </c>
      <c r="B2922">
        <v>3.16</v>
      </c>
      <c r="C2922">
        <f>VLOOKUP(A2922,'[7]Lookup Tables'!$A$2:$D$1408,2,FALSE)</f>
        <v>11</v>
      </c>
      <c r="D2922">
        <f>VLOOKUP(A2922,'[7]Lookup Tables'!$A$2:$D$1408,3,FALSE)</f>
        <v>4.3</v>
      </c>
      <c r="E2922" s="4">
        <f>VLOOKUP(A2922,'[7]Lookup Tables'!$A$2:$D$1408,4,FALSE)</f>
        <v>21500000</v>
      </c>
      <c r="F2922" s="6">
        <f t="shared" si="47"/>
        <v>23929913.343997486</v>
      </c>
    </row>
    <row r="2923" spans="1:6" x14ac:dyDescent="0.2">
      <c r="A2923" t="s">
        <v>870</v>
      </c>
      <c r="B2923">
        <v>5.56</v>
      </c>
      <c r="C2923">
        <f>VLOOKUP(A2923,'[7]Lookup Tables'!$A$2:$D$1408,2,FALSE)</f>
        <v>4</v>
      </c>
      <c r="D2923">
        <f>VLOOKUP(A2923,'[7]Lookup Tables'!$A$2:$D$1408,3,FALSE)</f>
        <v>-0.3</v>
      </c>
      <c r="E2923" s="4">
        <f>VLOOKUP(A2923,'[7]Lookup Tables'!$A$2:$D$1408,4,FALSE)</f>
        <v>486000</v>
      </c>
      <c r="F2923" s="6">
        <f t="shared" si="47"/>
        <v>540927.34349687339</v>
      </c>
    </row>
    <row r="2924" spans="1:6" x14ac:dyDescent="0.2">
      <c r="A2924" t="s">
        <v>208</v>
      </c>
      <c r="B2924">
        <v>4.82</v>
      </c>
      <c r="C2924">
        <f>VLOOKUP(A2924,'[7]Lookup Tables'!$A$2:$D$1408,2,FALSE)</f>
        <v>7</v>
      </c>
      <c r="D2924">
        <f>VLOOKUP(A2924,'[7]Lookup Tables'!$A$2:$D$1408,3,FALSE)</f>
        <v>0.1</v>
      </c>
      <c r="E2924" s="4">
        <f>VLOOKUP(A2924,'[7]Lookup Tables'!$A$2:$D$1408,4,FALSE)</f>
        <v>7625000</v>
      </c>
      <c r="F2924" s="6">
        <f t="shared" si="47"/>
        <v>8486771.5929293409</v>
      </c>
    </row>
    <row r="2925" spans="1:6" x14ac:dyDescent="0.2">
      <c r="A2925" t="s">
        <v>597</v>
      </c>
      <c r="B2925">
        <v>3.43</v>
      </c>
      <c r="C2925">
        <f>VLOOKUP(A2925,'[7]Lookup Tables'!$A$2:$D$1408,2,FALSE)</f>
        <v>8</v>
      </c>
      <c r="D2925">
        <f>VLOOKUP(A2925,'[7]Lookup Tables'!$A$2:$D$1408,3,FALSE)</f>
        <v>2</v>
      </c>
      <c r="E2925" s="4">
        <f>VLOOKUP(A2925,'[7]Lookup Tables'!$A$2:$D$1408,4,FALSE)</f>
        <v>3250000</v>
      </c>
      <c r="F2925" s="6">
        <f t="shared" si="47"/>
        <v>3617312.4822321781</v>
      </c>
    </row>
    <row r="2926" spans="1:6" x14ac:dyDescent="0.2">
      <c r="A2926" t="s">
        <v>949</v>
      </c>
      <c r="B2926">
        <v>9.64</v>
      </c>
      <c r="C2926">
        <f>VLOOKUP(A2926,'[7]Lookup Tables'!$A$2:$D$1408,2,FALSE)</f>
        <v>11</v>
      </c>
      <c r="D2926">
        <f>VLOOKUP(A2926,'[7]Lookup Tables'!$A$2:$D$1408,3,FALSE)</f>
        <v>-0.8</v>
      </c>
      <c r="E2926" s="4">
        <f>VLOOKUP(A2926,'[7]Lookup Tables'!$A$2:$D$1408,4,FALSE)</f>
        <v>1000000</v>
      </c>
      <c r="F2926" s="6">
        <f t="shared" si="47"/>
        <v>1113019.2253022089</v>
      </c>
    </row>
    <row r="2927" spans="1:6" x14ac:dyDescent="0.2">
      <c r="A2927" t="s">
        <v>871</v>
      </c>
      <c r="B2927">
        <v>3.14</v>
      </c>
      <c r="C2927">
        <f>VLOOKUP(A2927,'[7]Lookup Tables'!$A$2:$D$1408,2,FALSE)</f>
        <v>14</v>
      </c>
      <c r="D2927">
        <f>VLOOKUP(A2927,'[7]Lookup Tables'!$A$2:$D$1408,3,FALSE)</f>
        <v>0.5</v>
      </c>
      <c r="E2927" s="4">
        <f>VLOOKUP(A2927,'[7]Lookup Tables'!$A$2:$D$1408,4,FALSE)</f>
        <v>10500000</v>
      </c>
      <c r="F2927" s="6">
        <f t="shared" si="47"/>
        <v>11686701.865673192</v>
      </c>
    </row>
    <row r="2928" spans="1:6" x14ac:dyDescent="0.2">
      <c r="A2928" t="s">
        <v>598</v>
      </c>
      <c r="B2928">
        <v>5.18</v>
      </c>
      <c r="C2928">
        <f>VLOOKUP(A2928,'[7]Lookup Tables'!$A$2:$D$1408,2,FALSE)</f>
        <v>6</v>
      </c>
      <c r="D2928">
        <f>VLOOKUP(A2928,'[7]Lookup Tables'!$A$2:$D$1408,3,FALSE)</f>
        <v>-1.7</v>
      </c>
      <c r="E2928" s="4">
        <f>VLOOKUP(A2928,'[7]Lookup Tables'!$A$2:$D$1408,4,FALSE)</f>
        <v>18000000</v>
      </c>
      <c r="F2928" s="6">
        <f t="shared" si="47"/>
        <v>20034346.055439763</v>
      </c>
    </row>
    <row r="2929" spans="1:6" x14ac:dyDescent="0.2">
      <c r="A2929" t="s">
        <v>791</v>
      </c>
      <c r="B2929">
        <v>2.68</v>
      </c>
      <c r="C2929">
        <f>VLOOKUP(A2929,'[7]Lookup Tables'!$A$2:$D$1408,2,FALSE)</f>
        <v>6</v>
      </c>
      <c r="D2929">
        <f>VLOOKUP(A2929,'[7]Lookup Tables'!$A$2:$D$1408,3,FALSE)</f>
        <v>0.7</v>
      </c>
      <c r="E2929" s="4">
        <f>VLOOKUP(A2929,'[7]Lookup Tables'!$A$2:$D$1408,4,FALSE)</f>
        <v>3600000</v>
      </c>
      <c r="F2929" s="6">
        <f t="shared" si="47"/>
        <v>4006869.2110879514</v>
      </c>
    </row>
    <row r="2930" spans="1:6" x14ac:dyDescent="0.2">
      <c r="A2930" t="s">
        <v>791</v>
      </c>
      <c r="B2930">
        <v>2.72</v>
      </c>
      <c r="C2930">
        <f>VLOOKUP(A2930,'[7]Lookup Tables'!$A$2:$D$1408,2,FALSE)</f>
        <v>6</v>
      </c>
      <c r="D2930">
        <f>VLOOKUP(A2930,'[7]Lookup Tables'!$A$2:$D$1408,3,FALSE)</f>
        <v>0.7</v>
      </c>
      <c r="E2930" s="4">
        <f>VLOOKUP(A2930,'[7]Lookup Tables'!$A$2:$D$1408,4,FALSE)</f>
        <v>3600000</v>
      </c>
      <c r="F2930" s="6">
        <f t="shared" si="47"/>
        <v>4006869.2110879514</v>
      </c>
    </row>
    <row r="2931" spans="1:6" x14ac:dyDescent="0.2">
      <c r="A2931" t="s">
        <v>791</v>
      </c>
      <c r="B2931">
        <v>2.5299999999999998</v>
      </c>
      <c r="C2931">
        <f>VLOOKUP(A2931,'[7]Lookup Tables'!$A$2:$D$1408,2,FALSE)</f>
        <v>6</v>
      </c>
      <c r="D2931">
        <f>VLOOKUP(A2931,'[7]Lookup Tables'!$A$2:$D$1408,3,FALSE)</f>
        <v>0.7</v>
      </c>
      <c r="E2931" s="4">
        <f>VLOOKUP(A2931,'[7]Lookup Tables'!$A$2:$D$1408,4,FALSE)</f>
        <v>3600000</v>
      </c>
      <c r="F2931" s="6">
        <f t="shared" si="47"/>
        <v>4006869.2110879514</v>
      </c>
    </row>
    <row r="2932" spans="1:6" x14ac:dyDescent="0.2">
      <c r="A2932" t="s">
        <v>209</v>
      </c>
      <c r="B2932">
        <v>5.34</v>
      </c>
      <c r="C2932">
        <f>VLOOKUP(A2932,'[7]Lookup Tables'!$A$2:$D$1408,2,FALSE)</f>
        <v>7</v>
      </c>
      <c r="D2932">
        <f>VLOOKUP(A2932,'[7]Lookup Tables'!$A$2:$D$1408,3,FALSE)</f>
        <v>-0.3</v>
      </c>
      <c r="E2932" s="4">
        <f>VLOOKUP(A2932,'[7]Lookup Tables'!$A$2:$D$1408,4,FALSE)</f>
        <v>5500000</v>
      </c>
      <c r="F2932" s="6">
        <f t="shared" si="47"/>
        <v>6121605.739162147</v>
      </c>
    </row>
    <row r="2933" spans="1:6" x14ac:dyDescent="0.2">
      <c r="A2933" t="s">
        <v>209</v>
      </c>
      <c r="B2933">
        <v>5.31</v>
      </c>
      <c r="C2933">
        <f>VLOOKUP(A2933,'[7]Lookup Tables'!$A$2:$D$1408,2,FALSE)</f>
        <v>7</v>
      </c>
      <c r="D2933">
        <f>VLOOKUP(A2933,'[7]Lookup Tables'!$A$2:$D$1408,3,FALSE)</f>
        <v>-0.3</v>
      </c>
      <c r="E2933" s="4">
        <f>VLOOKUP(A2933,'[7]Lookup Tables'!$A$2:$D$1408,4,FALSE)</f>
        <v>5500000</v>
      </c>
      <c r="F2933" s="6">
        <f t="shared" si="47"/>
        <v>6121605.739162147</v>
      </c>
    </row>
    <row r="2934" spans="1:6" x14ac:dyDescent="0.2">
      <c r="A2934" t="s">
        <v>209</v>
      </c>
      <c r="B2934">
        <v>5.4</v>
      </c>
      <c r="C2934">
        <f>VLOOKUP(A2934,'[7]Lookup Tables'!$A$2:$D$1408,2,FALSE)</f>
        <v>7</v>
      </c>
      <c r="D2934">
        <f>VLOOKUP(A2934,'[7]Lookup Tables'!$A$2:$D$1408,3,FALSE)</f>
        <v>-0.3</v>
      </c>
      <c r="E2934" s="4">
        <f>VLOOKUP(A2934,'[7]Lookup Tables'!$A$2:$D$1408,4,FALSE)</f>
        <v>5500000</v>
      </c>
      <c r="F2934" s="6">
        <f t="shared" si="47"/>
        <v>6121605.739162147</v>
      </c>
    </row>
    <row r="2935" spans="1:6" x14ac:dyDescent="0.2">
      <c r="A2935" t="s">
        <v>950</v>
      </c>
      <c r="B2935">
        <v>4.6100000000000003</v>
      </c>
      <c r="C2935">
        <f>VLOOKUP(A2935,'[7]Lookup Tables'!$A$2:$D$1408,2,FALSE)</f>
        <v>8</v>
      </c>
      <c r="D2935">
        <f>VLOOKUP(A2935,'[7]Lookup Tables'!$A$2:$D$1408,3,FALSE)</f>
        <v>-0.8</v>
      </c>
      <c r="E2935" s="4">
        <f>VLOOKUP(A2935,'[7]Lookup Tables'!$A$2:$D$1408,4,FALSE)</f>
        <v>2175000</v>
      </c>
      <c r="F2935" s="6">
        <f t="shared" si="47"/>
        <v>2420816.8150323043</v>
      </c>
    </row>
    <row r="2936" spans="1:6" x14ac:dyDescent="0.2">
      <c r="A2936" t="s">
        <v>212</v>
      </c>
      <c r="B2936">
        <v>3.74</v>
      </c>
      <c r="C2936">
        <f>VLOOKUP(A2936,'[7]Lookup Tables'!$A$2:$D$1408,2,FALSE)</f>
        <v>7</v>
      </c>
      <c r="D2936">
        <f>VLOOKUP(A2936,'[7]Lookup Tables'!$A$2:$D$1408,3,FALSE)</f>
        <v>0.9</v>
      </c>
      <c r="E2936" s="4">
        <f>VLOOKUP(A2936,'[7]Lookup Tables'!$A$2:$D$1408,4,FALSE)</f>
        <v>1875000</v>
      </c>
      <c r="F2936" s="6">
        <f t="shared" si="47"/>
        <v>2086911.0474416416</v>
      </c>
    </row>
    <row r="2937" spans="1:6" x14ac:dyDescent="0.2">
      <c r="A2937" t="s">
        <v>702</v>
      </c>
      <c r="B2937">
        <v>2.86</v>
      </c>
      <c r="C2937">
        <f>VLOOKUP(A2937,'[7]Lookup Tables'!$A$2:$D$1408,2,FALSE)</f>
        <v>12</v>
      </c>
      <c r="D2937">
        <f>VLOOKUP(A2937,'[7]Lookup Tables'!$A$2:$D$1408,3,FALSE)</f>
        <v>3.7</v>
      </c>
      <c r="E2937" s="4">
        <f>VLOOKUP(A2937,'[7]Lookup Tables'!$A$2:$D$1408,4,FALSE)</f>
        <v>11875000</v>
      </c>
      <c r="F2937" s="6">
        <f t="shared" si="47"/>
        <v>13217103.300463729</v>
      </c>
    </row>
    <row r="2938" spans="1:6" x14ac:dyDescent="0.2">
      <c r="A2938" t="s">
        <v>600</v>
      </c>
      <c r="B2938">
        <v>2.5</v>
      </c>
      <c r="C2938">
        <f>VLOOKUP(A2938,'[7]Lookup Tables'!$A$2:$D$1408,2,FALSE)</f>
        <v>10</v>
      </c>
      <c r="D2938">
        <f>VLOOKUP(A2938,'[7]Lookup Tables'!$A$2:$D$1408,3,FALSE)</f>
        <v>0.5</v>
      </c>
      <c r="E2938" s="4">
        <f>VLOOKUP(A2938,'[7]Lookup Tables'!$A$2:$D$1408,4,FALSE)</f>
        <v>4250000</v>
      </c>
      <c r="F2938" s="6">
        <f t="shared" si="47"/>
        <v>4730331.7075343886</v>
      </c>
    </row>
    <row r="2939" spans="1:6" x14ac:dyDescent="0.2">
      <c r="A2939" t="s">
        <v>792</v>
      </c>
      <c r="B2939">
        <v>2.17</v>
      </c>
      <c r="C2939">
        <f>VLOOKUP(A2939,'[7]Lookup Tables'!$A$2:$D$1408,2,FALSE)</f>
        <v>4</v>
      </c>
      <c r="D2939">
        <f>VLOOKUP(A2939,'[7]Lookup Tables'!$A$2:$D$1408,3,FALSE)</f>
        <v>2.4</v>
      </c>
      <c r="E2939" s="4">
        <f>VLOOKUP(A2939,'[7]Lookup Tables'!$A$2:$D$1408,4,FALSE)</f>
        <v>515500</v>
      </c>
      <c r="F2939" s="6">
        <f t="shared" si="47"/>
        <v>573761.41064328875</v>
      </c>
    </row>
    <row r="2940" spans="1:6" x14ac:dyDescent="0.2">
      <c r="A2940" t="s">
        <v>601</v>
      </c>
      <c r="B2940">
        <v>3.43</v>
      </c>
      <c r="C2940">
        <f>VLOOKUP(A2940,'[7]Lookup Tables'!$A$2:$D$1408,2,FALSE)</f>
        <v>7</v>
      </c>
      <c r="D2940">
        <f>VLOOKUP(A2940,'[7]Lookup Tables'!$A$2:$D$1408,3,FALSE)</f>
        <v>0.7</v>
      </c>
      <c r="E2940" s="4">
        <f>VLOOKUP(A2940,'[7]Lookup Tables'!$A$2:$D$1408,4,FALSE)</f>
        <v>1700000</v>
      </c>
      <c r="F2940" s="6">
        <f t="shared" si="47"/>
        <v>1892132.6830137549</v>
      </c>
    </row>
    <row r="2941" spans="1:6" x14ac:dyDescent="0.2">
      <c r="A2941" t="s">
        <v>602</v>
      </c>
      <c r="B2941">
        <v>2.61</v>
      </c>
      <c r="C2941">
        <f>VLOOKUP(A2941,'[7]Lookup Tables'!$A$2:$D$1408,2,FALSE)</f>
        <v>3</v>
      </c>
      <c r="D2941">
        <f>VLOOKUP(A2941,'[7]Lookup Tables'!$A$2:$D$1408,3,FALSE)</f>
        <v>0.7</v>
      </c>
      <c r="E2941" s="4">
        <f>VLOOKUP(A2941,'[7]Lookup Tables'!$A$2:$D$1408,4,FALSE)</f>
        <v>497800</v>
      </c>
      <c r="F2941" s="6">
        <f t="shared" si="47"/>
        <v>554060.97035543958</v>
      </c>
    </row>
    <row r="2942" spans="1:6" x14ac:dyDescent="0.2">
      <c r="A2942" t="s">
        <v>498</v>
      </c>
      <c r="B2942">
        <v>3.78</v>
      </c>
      <c r="C2942">
        <f>VLOOKUP(A2942,'[7]Lookup Tables'!$A$2:$D$1408,2,FALSE)</f>
        <v>2</v>
      </c>
      <c r="D2942">
        <f>VLOOKUP(A2942,'[7]Lookup Tables'!$A$2:$D$1408,3,FALSE)</f>
        <v>1.7</v>
      </c>
      <c r="E2942" s="4">
        <f>VLOOKUP(A2942,'[7]Lookup Tables'!$A$2:$D$1408,4,FALSE)</f>
        <v>482000</v>
      </c>
      <c r="F2942" s="6">
        <f t="shared" si="47"/>
        <v>536475.26659566467</v>
      </c>
    </row>
    <row r="2943" spans="1:6" x14ac:dyDescent="0.2">
      <c r="A2943" t="s">
        <v>795</v>
      </c>
      <c r="B2943">
        <v>3.67</v>
      </c>
      <c r="C2943">
        <f>VLOOKUP(A2943,'[7]Lookup Tables'!$A$2:$D$1408,2,FALSE)</f>
        <v>8</v>
      </c>
      <c r="D2943">
        <f>VLOOKUP(A2943,'[7]Lookup Tables'!$A$2:$D$1408,3,FALSE)</f>
        <v>0.1</v>
      </c>
      <c r="E2943" s="4">
        <f>VLOOKUP(A2943,'[7]Lookup Tables'!$A$2:$D$1408,4,FALSE)</f>
        <v>4750000</v>
      </c>
      <c r="F2943" s="6">
        <f t="shared" si="47"/>
        <v>5286841.3201854937</v>
      </c>
    </row>
    <row r="2944" spans="1:6" x14ac:dyDescent="0.2">
      <c r="A2944" t="s">
        <v>795</v>
      </c>
      <c r="B2944">
        <v>3.74</v>
      </c>
      <c r="C2944">
        <f>VLOOKUP(A2944,'[7]Lookup Tables'!$A$2:$D$1408,2,FALSE)</f>
        <v>8</v>
      </c>
      <c r="D2944">
        <f>VLOOKUP(A2944,'[7]Lookup Tables'!$A$2:$D$1408,3,FALSE)</f>
        <v>0.1</v>
      </c>
      <c r="E2944" s="4">
        <f>VLOOKUP(A2944,'[7]Lookup Tables'!$A$2:$D$1408,4,FALSE)</f>
        <v>4750000</v>
      </c>
      <c r="F2944" s="6">
        <f t="shared" si="47"/>
        <v>5286841.3201854937</v>
      </c>
    </row>
    <row r="2945" spans="1:6" x14ac:dyDescent="0.2">
      <c r="A2945" t="s">
        <v>795</v>
      </c>
      <c r="B2945">
        <v>3.54</v>
      </c>
      <c r="C2945">
        <f>VLOOKUP(A2945,'[7]Lookup Tables'!$A$2:$D$1408,2,FALSE)</f>
        <v>8</v>
      </c>
      <c r="D2945">
        <f>VLOOKUP(A2945,'[7]Lookup Tables'!$A$2:$D$1408,3,FALSE)</f>
        <v>0.1</v>
      </c>
      <c r="E2945" s="4">
        <f>VLOOKUP(A2945,'[7]Lookup Tables'!$A$2:$D$1408,4,FALSE)</f>
        <v>4750000</v>
      </c>
      <c r="F2945" s="6">
        <f t="shared" si="47"/>
        <v>5286841.3201854937</v>
      </c>
    </row>
    <row r="2946" spans="1:6" x14ac:dyDescent="0.2">
      <c r="A2946" t="s">
        <v>951</v>
      </c>
      <c r="B2946">
        <v>8.18</v>
      </c>
      <c r="C2946">
        <f>VLOOKUP(A2946,'[7]Lookup Tables'!$A$2:$D$1408,2,FALSE)</f>
        <v>4</v>
      </c>
      <c r="D2946">
        <f>VLOOKUP(A2946,'[7]Lookup Tables'!$A$2:$D$1408,3,FALSE)</f>
        <v>-0.3</v>
      </c>
      <c r="E2946" s="4">
        <f>VLOOKUP(A2946,'[7]Lookup Tables'!$A$2:$D$1408,4,FALSE)</f>
        <v>482500</v>
      </c>
      <c r="F2946" s="6">
        <f t="shared" si="47"/>
        <v>537031.77620831586</v>
      </c>
    </row>
    <row r="2947" spans="1:6" x14ac:dyDescent="0.2">
      <c r="A2947" t="s">
        <v>876</v>
      </c>
      <c r="B2947">
        <v>3.7</v>
      </c>
      <c r="C2947">
        <f>VLOOKUP(A2947,'[7]Lookup Tables'!$A$2:$D$1408,2,FALSE)</f>
        <v>7</v>
      </c>
      <c r="D2947">
        <f>VLOOKUP(A2947,'[7]Lookup Tables'!$A$2:$D$1408,3,FALSE)</f>
        <v>1.1000000000000001</v>
      </c>
      <c r="E2947" s="4">
        <f>VLOOKUP(A2947,'[7]Lookup Tables'!$A$2:$D$1408,4,FALSE)</f>
        <v>7725000</v>
      </c>
      <c r="F2947" s="6">
        <f t="shared" si="47"/>
        <v>8598073.5154595617</v>
      </c>
    </row>
    <row r="2948" spans="1:6" x14ac:dyDescent="0.2">
      <c r="A2948" t="s">
        <v>796</v>
      </c>
      <c r="B2948">
        <v>3.42</v>
      </c>
      <c r="C2948">
        <f>VLOOKUP(A2948,'[7]Lookup Tables'!$A$2:$D$1408,2,FALSE)</f>
        <v>7</v>
      </c>
      <c r="D2948">
        <f>VLOOKUP(A2948,'[7]Lookup Tables'!$A$2:$D$1408,3,FALSE)</f>
        <v>0.5</v>
      </c>
      <c r="E2948" s="4">
        <f>VLOOKUP(A2948,'[7]Lookup Tables'!$A$2:$D$1408,4,FALSE)</f>
        <v>7000000</v>
      </c>
      <c r="F2948" s="6">
        <f t="shared" si="47"/>
        <v>7791134.5771154612</v>
      </c>
    </row>
    <row r="2949" spans="1:6" x14ac:dyDescent="0.2">
      <c r="A2949" t="s">
        <v>703</v>
      </c>
      <c r="B2949">
        <v>5.22</v>
      </c>
      <c r="C2949">
        <f>VLOOKUP(A2949,'[7]Lookup Tables'!$A$2:$D$1408,2,FALSE)</f>
        <v>13</v>
      </c>
      <c r="D2949">
        <f>VLOOKUP(A2949,'[7]Lookup Tables'!$A$2:$D$1408,3,FALSE)</f>
        <v>-1.1000000000000001</v>
      </c>
      <c r="E2949" s="4">
        <f>VLOOKUP(A2949,'[7]Lookup Tables'!$A$2:$D$1408,4,FALSE)</f>
        <v>3000000</v>
      </c>
      <c r="F2949" s="6">
        <f t="shared" si="47"/>
        <v>3339057.6759066256</v>
      </c>
    </row>
    <row r="2950" spans="1:6" x14ac:dyDescent="0.2">
      <c r="A2950" t="s">
        <v>703</v>
      </c>
      <c r="B2950">
        <v>8.4700000000000006</v>
      </c>
      <c r="C2950">
        <f>VLOOKUP(A2950,'[7]Lookup Tables'!$A$2:$D$1408,2,FALSE)</f>
        <v>13</v>
      </c>
      <c r="D2950">
        <f>VLOOKUP(A2950,'[7]Lookup Tables'!$A$2:$D$1408,3,FALSE)</f>
        <v>-1.1000000000000001</v>
      </c>
      <c r="E2950" s="4">
        <f>VLOOKUP(A2950,'[7]Lookup Tables'!$A$2:$D$1408,4,FALSE)</f>
        <v>3000000</v>
      </c>
      <c r="F2950" s="6">
        <f t="shared" si="47"/>
        <v>3339057.6759066256</v>
      </c>
    </row>
    <row r="2951" spans="1:6" x14ac:dyDescent="0.2">
      <c r="A2951" t="s">
        <v>703</v>
      </c>
      <c r="B2951">
        <v>4.04</v>
      </c>
      <c r="C2951">
        <f>VLOOKUP(A2951,'[7]Lookup Tables'!$A$2:$D$1408,2,FALSE)</f>
        <v>13</v>
      </c>
      <c r="D2951">
        <f>VLOOKUP(A2951,'[7]Lookup Tables'!$A$2:$D$1408,3,FALSE)</f>
        <v>-1.1000000000000001</v>
      </c>
      <c r="E2951" s="4">
        <f>VLOOKUP(A2951,'[7]Lookup Tables'!$A$2:$D$1408,4,FALSE)</f>
        <v>3000000</v>
      </c>
      <c r="F2951" s="6">
        <f t="shared" si="47"/>
        <v>3339057.6759066256</v>
      </c>
    </row>
    <row r="2952" spans="1:6" x14ac:dyDescent="0.2">
      <c r="A2952" t="s">
        <v>798</v>
      </c>
      <c r="B2952">
        <v>2.5099999999999998</v>
      </c>
      <c r="C2952">
        <f>VLOOKUP(A2952,'[7]Lookup Tables'!$A$2:$D$1408,2,FALSE)</f>
        <v>7</v>
      </c>
      <c r="D2952">
        <f>VLOOKUP(A2952,'[7]Lookup Tables'!$A$2:$D$1408,3,FALSE)</f>
        <v>1.5</v>
      </c>
      <c r="E2952" s="4">
        <f>VLOOKUP(A2952,'[7]Lookup Tables'!$A$2:$D$1408,4,FALSE)</f>
        <v>3100000</v>
      </c>
      <c r="F2952" s="6">
        <f t="shared" si="47"/>
        <v>3450359.5984368478</v>
      </c>
    </row>
    <row r="2953" spans="1:6" x14ac:dyDescent="0.2">
      <c r="A2953" t="s">
        <v>952</v>
      </c>
      <c r="B2953">
        <v>2.82</v>
      </c>
      <c r="C2953">
        <f>VLOOKUP(A2953,'[7]Lookup Tables'!$A$2:$D$1408,2,FALSE)</f>
        <v>2</v>
      </c>
      <c r="D2953">
        <f>VLOOKUP(A2953,'[7]Lookup Tables'!$A$2:$D$1408,3,FALSE)</f>
        <v>0.6</v>
      </c>
      <c r="E2953" s="4">
        <f>VLOOKUP(A2953,'[7]Lookup Tables'!$A$2:$D$1408,4,FALSE)</f>
        <v>480000</v>
      </c>
      <c r="F2953" s="6">
        <f t="shared" si="47"/>
        <v>534249.22814506025</v>
      </c>
    </row>
    <row r="2954" spans="1:6" x14ac:dyDescent="0.2">
      <c r="A2954" t="s">
        <v>877</v>
      </c>
      <c r="B2954">
        <v>3.91</v>
      </c>
      <c r="C2954">
        <f>VLOOKUP(A2954,'[7]Lookup Tables'!$A$2:$D$1408,2,FALSE)</f>
        <v>4</v>
      </c>
      <c r="D2954">
        <f>VLOOKUP(A2954,'[7]Lookup Tables'!$A$2:$D$1408,3,FALSE)</f>
        <v>0</v>
      </c>
      <c r="E2954" s="4">
        <f>VLOOKUP(A2954,'[7]Lookup Tables'!$A$2:$D$1408,4,FALSE)</f>
        <v>491250</v>
      </c>
      <c r="F2954" s="6">
        <f t="shared" si="47"/>
        <v>546770.69442971004</v>
      </c>
    </row>
    <row r="2955" spans="1:6" x14ac:dyDescent="0.2">
      <c r="A2955" t="s">
        <v>705</v>
      </c>
      <c r="B2955">
        <v>4.93</v>
      </c>
      <c r="C2955">
        <f>VLOOKUP(A2955,'[7]Lookup Tables'!$A$2:$D$1408,2,FALSE)</f>
        <v>5</v>
      </c>
      <c r="D2955">
        <f>VLOOKUP(A2955,'[7]Lookup Tables'!$A$2:$D$1408,3,FALSE)</f>
        <v>0.5</v>
      </c>
      <c r="E2955" s="4">
        <f>VLOOKUP(A2955,'[7]Lookup Tables'!$A$2:$D$1408,4,FALSE)</f>
        <v>3825000</v>
      </c>
      <c r="F2955" s="6">
        <f t="shared" si="47"/>
        <v>4257298.5367809488</v>
      </c>
    </row>
    <row r="2956" spans="1:6" x14ac:dyDescent="0.2">
      <c r="A2956" t="s">
        <v>225</v>
      </c>
      <c r="B2956">
        <v>9</v>
      </c>
      <c r="C2956">
        <f>VLOOKUP(A2956,'[7]Lookup Tables'!$A$2:$D$1408,2,FALSE)</f>
        <v>8</v>
      </c>
      <c r="D2956">
        <f>VLOOKUP(A2956,'[7]Lookup Tables'!$A$2:$D$1408,3,FALSE)</f>
        <v>0.7</v>
      </c>
      <c r="E2956" s="4">
        <f>VLOOKUP(A2956,'[7]Lookup Tables'!$A$2:$D$1408,4,FALSE)</f>
        <v>1500000</v>
      </c>
      <c r="F2956" s="6">
        <f t="shared" si="47"/>
        <v>1669528.8379533128</v>
      </c>
    </row>
    <row r="2957" spans="1:6" x14ac:dyDescent="0.2">
      <c r="A2957" t="s">
        <v>800</v>
      </c>
      <c r="B2957">
        <v>8.2799999999999994</v>
      </c>
      <c r="C2957">
        <f>VLOOKUP(A2957,'[7]Lookup Tables'!$A$2:$D$1408,2,FALSE)</f>
        <v>6</v>
      </c>
      <c r="D2957">
        <f>VLOOKUP(A2957,'[7]Lookup Tables'!$A$2:$D$1408,3,FALSE)</f>
        <v>-1.6</v>
      </c>
      <c r="E2957" s="4">
        <f>VLOOKUP(A2957,'[7]Lookup Tables'!$A$2:$D$1408,4,FALSE)</f>
        <v>10000000</v>
      </c>
      <c r="F2957" s="6">
        <f t="shared" si="47"/>
        <v>11130192.253022086</v>
      </c>
    </row>
    <row r="2958" spans="1:6" x14ac:dyDescent="0.2">
      <c r="A2958" t="s">
        <v>801</v>
      </c>
      <c r="B2958">
        <v>2.85</v>
      </c>
      <c r="C2958">
        <f>VLOOKUP(A2958,'[7]Lookup Tables'!$A$2:$D$1408,2,FALSE)</f>
        <v>2</v>
      </c>
      <c r="D2958">
        <f>VLOOKUP(A2958,'[7]Lookup Tables'!$A$2:$D$1408,3,FALSE)</f>
        <v>1.3</v>
      </c>
      <c r="E2958" s="4">
        <f>VLOOKUP(A2958,'[7]Lookup Tables'!$A$2:$D$1408,4,FALSE)</f>
        <v>481000</v>
      </c>
      <c r="F2958" s="6">
        <f t="shared" si="47"/>
        <v>535362.2473703624</v>
      </c>
    </row>
    <row r="2959" spans="1:6" x14ac:dyDescent="0.2">
      <c r="A2959" t="s">
        <v>231</v>
      </c>
      <c r="B2959">
        <v>3.24</v>
      </c>
      <c r="C2959">
        <f>VLOOKUP(A2959,'[7]Lookup Tables'!$A$2:$D$1408,2,FALSE)</f>
        <v>7</v>
      </c>
      <c r="D2959">
        <f>VLOOKUP(A2959,'[7]Lookup Tables'!$A$2:$D$1408,3,FALSE)</f>
        <v>2.1</v>
      </c>
      <c r="E2959" s="4">
        <f>VLOOKUP(A2959,'[7]Lookup Tables'!$A$2:$D$1408,4,FALSE)</f>
        <v>4275000</v>
      </c>
      <c r="F2959" s="6">
        <f t="shared" si="47"/>
        <v>4758157.1881669424</v>
      </c>
    </row>
    <row r="2960" spans="1:6" x14ac:dyDescent="0.2">
      <c r="A2960" t="s">
        <v>953</v>
      </c>
      <c r="B2960">
        <v>5.3</v>
      </c>
      <c r="C2960">
        <f>VLOOKUP(A2960,'[7]Lookup Tables'!$A$2:$D$1408,2,FALSE)</f>
        <v>5</v>
      </c>
      <c r="D2960">
        <f>VLOOKUP(A2960,'[7]Lookup Tables'!$A$2:$D$1408,3,FALSE)</f>
        <v>-0.2</v>
      </c>
      <c r="E2960" s="4">
        <f>VLOOKUP(A2960,'[7]Lookup Tables'!$A$2:$D$1408,4,FALSE)</f>
        <v>2500000</v>
      </c>
      <c r="F2960" s="6">
        <f t="shared" si="47"/>
        <v>2782548.0632555215</v>
      </c>
    </row>
    <row r="2961" spans="1:6" x14ac:dyDescent="0.2">
      <c r="A2961" t="s">
        <v>879</v>
      </c>
      <c r="B2961">
        <v>4.21</v>
      </c>
      <c r="C2961">
        <f>VLOOKUP(A2961,'[7]Lookup Tables'!$A$2:$D$1408,2,FALSE)</f>
        <v>5</v>
      </c>
      <c r="D2961">
        <f>VLOOKUP(A2961,'[7]Lookup Tables'!$A$2:$D$1408,3,FALSE)</f>
        <v>1.4</v>
      </c>
      <c r="E2961" s="4">
        <f>VLOOKUP(A2961,'[7]Lookup Tables'!$A$2:$D$1408,4,FALSE)</f>
        <v>502500</v>
      </c>
      <c r="F2961" s="6">
        <f t="shared" si="47"/>
        <v>559292.16071435995</v>
      </c>
    </row>
    <row r="2962" spans="1:6" x14ac:dyDescent="0.2">
      <c r="A2962" t="s">
        <v>234</v>
      </c>
      <c r="B2962">
        <v>1.95</v>
      </c>
      <c r="C2962">
        <f>VLOOKUP(A2962,'[7]Lookup Tables'!$A$2:$D$1408,2,FALSE)</f>
        <v>3</v>
      </c>
      <c r="D2962">
        <f>VLOOKUP(A2962,'[7]Lookup Tables'!$A$2:$D$1408,3,FALSE)</f>
        <v>1.9</v>
      </c>
      <c r="E2962" s="4">
        <f>VLOOKUP(A2962,'[7]Lookup Tables'!$A$2:$D$1408,4,FALSE)</f>
        <v>484200</v>
      </c>
      <c r="F2962" s="6">
        <f t="shared" ref="F2962:F3025" si="48">E2962*1.019*1.021*1.021*1.007*1.008*1.015*1.017</f>
        <v>538923.90889132954</v>
      </c>
    </row>
    <row r="2963" spans="1:6" x14ac:dyDescent="0.2">
      <c r="A2963" t="s">
        <v>237</v>
      </c>
      <c r="B2963">
        <v>1.57</v>
      </c>
      <c r="C2963">
        <f>VLOOKUP(A2963,'[7]Lookup Tables'!$A$2:$D$1408,2,FALSE)</f>
        <v>4</v>
      </c>
      <c r="D2963">
        <f>VLOOKUP(A2963,'[7]Lookup Tables'!$A$2:$D$1408,3,FALSE)</f>
        <v>4.5</v>
      </c>
      <c r="E2963" s="4">
        <f>VLOOKUP(A2963,'[7]Lookup Tables'!$A$2:$D$1408,4,FALSE)</f>
        <v>490000</v>
      </c>
      <c r="F2963" s="6">
        <f t="shared" si="48"/>
        <v>545379.42039808235</v>
      </c>
    </row>
    <row r="2964" spans="1:6" x14ac:dyDescent="0.2">
      <c r="A2964" t="s">
        <v>803</v>
      </c>
      <c r="B2964">
        <v>6.75</v>
      </c>
      <c r="C2964">
        <f>VLOOKUP(A2964,'[7]Lookup Tables'!$A$2:$D$1408,2,FALSE)</f>
        <v>5</v>
      </c>
      <c r="D2964">
        <f>VLOOKUP(A2964,'[7]Lookup Tables'!$A$2:$D$1408,3,FALSE)</f>
        <v>-0.3</v>
      </c>
      <c r="E2964" s="4">
        <f>VLOOKUP(A2964,'[7]Lookup Tables'!$A$2:$D$1408,4,FALSE)</f>
        <v>875000</v>
      </c>
      <c r="F2964" s="6">
        <f t="shared" si="48"/>
        <v>973891.82213943265</v>
      </c>
    </row>
    <row r="2965" spans="1:6" x14ac:dyDescent="0.2">
      <c r="A2965" t="s">
        <v>238</v>
      </c>
      <c r="B2965">
        <v>6.2</v>
      </c>
      <c r="C2965">
        <f>VLOOKUP(A2965,'[7]Lookup Tables'!$A$2:$D$1408,2,FALSE)</f>
        <v>4</v>
      </c>
      <c r="D2965">
        <f>VLOOKUP(A2965,'[7]Lookup Tables'!$A$2:$D$1408,3,FALSE)</f>
        <v>-0.6</v>
      </c>
      <c r="E2965" s="4">
        <f>VLOOKUP(A2965,'[7]Lookup Tables'!$A$2:$D$1408,4,FALSE)</f>
        <v>521000</v>
      </c>
      <c r="F2965" s="6">
        <f t="shared" si="48"/>
        <v>579883.01638245082</v>
      </c>
    </row>
    <row r="2966" spans="1:6" x14ac:dyDescent="0.2">
      <c r="A2966" t="s">
        <v>880</v>
      </c>
      <c r="B2966">
        <v>4.2300000000000004</v>
      </c>
      <c r="C2966">
        <f>VLOOKUP(A2966,'[7]Lookup Tables'!$A$2:$D$1408,2,FALSE)</f>
        <v>6</v>
      </c>
      <c r="D2966">
        <f>VLOOKUP(A2966,'[7]Lookup Tables'!$A$2:$D$1408,3,FALSE)</f>
        <v>1.9</v>
      </c>
      <c r="E2966" s="4">
        <f>VLOOKUP(A2966,'[7]Lookup Tables'!$A$2:$D$1408,4,FALSE)</f>
        <v>488925</v>
      </c>
      <c r="F2966" s="6">
        <f t="shared" si="48"/>
        <v>544182.92473088251</v>
      </c>
    </row>
    <row r="2967" spans="1:6" x14ac:dyDescent="0.2">
      <c r="A2967" t="s">
        <v>881</v>
      </c>
      <c r="B2967">
        <v>2.56</v>
      </c>
      <c r="C2967">
        <f>VLOOKUP(A2967,'[7]Lookup Tables'!$A$2:$D$1408,2,FALSE)</f>
        <v>5</v>
      </c>
      <c r="D2967">
        <f>VLOOKUP(A2967,'[7]Lookup Tables'!$A$2:$D$1408,3,FALSE)</f>
        <v>0.9</v>
      </c>
      <c r="E2967" s="4">
        <f>VLOOKUP(A2967,'[7]Lookup Tables'!$A$2:$D$1408,4,FALSE)</f>
        <v>925000</v>
      </c>
      <c r="F2967" s="6">
        <f t="shared" si="48"/>
        <v>1029542.7834045432</v>
      </c>
    </row>
    <row r="2968" spans="1:6" x14ac:dyDescent="0.2">
      <c r="A2968" t="s">
        <v>881</v>
      </c>
      <c r="B2968">
        <v>2.56</v>
      </c>
      <c r="C2968">
        <f>VLOOKUP(A2968,'[7]Lookup Tables'!$A$2:$D$1408,2,FALSE)</f>
        <v>5</v>
      </c>
      <c r="D2968">
        <f>VLOOKUP(A2968,'[7]Lookup Tables'!$A$2:$D$1408,3,FALSE)</f>
        <v>0.9</v>
      </c>
      <c r="E2968" s="4">
        <f>VLOOKUP(A2968,'[7]Lookup Tables'!$A$2:$D$1408,4,FALSE)</f>
        <v>925000</v>
      </c>
      <c r="F2968" s="6">
        <f t="shared" si="48"/>
        <v>1029542.7834045432</v>
      </c>
    </row>
    <row r="2969" spans="1:6" x14ac:dyDescent="0.2">
      <c r="A2969" t="s">
        <v>881</v>
      </c>
      <c r="B2969">
        <v>2.5499999999999998</v>
      </c>
      <c r="C2969">
        <f>VLOOKUP(A2969,'[7]Lookup Tables'!$A$2:$D$1408,2,FALSE)</f>
        <v>5</v>
      </c>
      <c r="D2969">
        <f>VLOOKUP(A2969,'[7]Lookup Tables'!$A$2:$D$1408,3,FALSE)</f>
        <v>0.9</v>
      </c>
      <c r="E2969" s="4">
        <f>VLOOKUP(A2969,'[7]Lookup Tables'!$A$2:$D$1408,4,FALSE)</f>
        <v>925000</v>
      </c>
      <c r="F2969" s="6">
        <f t="shared" si="48"/>
        <v>1029542.7834045432</v>
      </c>
    </row>
    <row r="2970" spans="1:6" x14ac:dyDescent="0.2">
      <c r="A2970" t="s">
        <v>503</v>
      </c>
      <c r="B2970">
        <v>3.33</v>
      </c>
      <c r="C2970">
        <f>VLOOKUP(A2970,'[7]Lookup Tables'!$A$2:$D$1408,2,FALSE)</f>
        <v>2</v>
      </c>
      <c r="D2970">
        <f>VLOOKUP(A2970,'[7]Lookup Tables'!$A$2:$D$1408,3,FALSE)</f>
        <v>3.3</v>
      </c>
      <c r="E2970" s="4">
        <f>VLOOKUP(A2970,'[7]Lookup Tables'!$A$2:$D$1408,4,FALSE)</f>
        <v>481000</v>
      </c>
      <c r="F2970" s="6">
        <f t="shared" si="48"/>
        <v>535362.2473703624</v>
      </c>
    </row>
    <row r="2971" spans="1:6" x14ac:dyDescent="0.2">
      <c r="A2971" t="s">
        <v>242</v>
      </c>
      <c r="B2971">
        <v>3.35</v>
      </c>
      <c r="C2971">
        <f>VLOOKUP(A2971,'[7]Lookup Tables'!$A$2:$D$1408,2,FALSE)</f>
        <v>7</v>
      </c>
      <c r="D2971">
        <f>VLOOKUP(A2971,'[7]Lookup Tables'!$A$2:$D$1408,3,FALSE)</f>
        <v>0.7</v>
      </c>
      <c r="E2971" s="4">
        <f>VLOOKUP(A2971,'[7]Lookup Tables'!$A$2:$D$1408,4,FALSE)</f>
        <v>1040000</v>
      </c>
      <c r="F2971" s="6">
        <f t="shared" si="48"/>
        <v>1157539.9943142973</v>
      </c>
    </row>
    <row r="2972" spans="1:6" x14ac:dyDescent="0.2">
      <c r="A2972" t="s">
        <v>954</v>
      </c>
      <c r="B2972">
        <v>4.25</v>
      </c>
      <c r="C2972">
        <f>VLOOKUP(A2972,'[7]Lookup Tables'!$A$2:$D$1408,2,FALSE)</f>
        <v>16</v>
      </c>
      <c r="D2972">
        <f>VLOOKUP(A2972,'[7]Lookup Tables'!$A$2:$D$1408,3,FALSE)</f>
        <v>0.9</v>
      </c>
      <c r="E2972" s="4">
        <f>VLOOKUP(A2972,'[7]Lookup Tables'!$A$2:$D$1408,4,FALSE)</f>
        <v>1000000</v>
      </c>
      <c r="F2972" s="6">
        <f t="shared" si="48"/>
        <v>1113019.2253022089</v>
      </c>
    </row>
    <row r="2973" spans="1:6" x14ac:dyDescent="0.2">
      <c r="A2973" t="s">
        <v>504</v>
      </c>
      <c r="B2973">
        <v>3.74</v>
      </c>
      <c r="C2973">
        <f>VLOOKUP(A2973,'[7]Lookup Tables'!$A$2:$D$1408,2,FALSE)</f>
        <v>2</v>
      </c>
      <c r="D2973">
        <f>VLOOKUP(A2973,'[7]Lookup Tables'!$A$2:$D$1408,3,FALSE)</f>
        <v>2.1</v>
      </c>
      <c r="E2973" s="4">
        <f>VLOOKUP(A2973,'[7]Lookup Tables'!$A$2:$D$1408,4,FALSE)</f>
        <v>480000</v>
      </c>
      <c r="F2973" s="6">
        <f t="shared" si="48"/>
        <v>534249.22814506025</v>
      </c>
    </row>
    <row r="2974" spans="1:6" x14ac:dyDescent="0.2">
      <c r="A2974" t="s">
        <v>246</v>
      </c>
      <c r="B2974">
        <v>4.12</v>
      </c>
      <c r="C2974">
        <f>VLOOKUP(A2974,'[7]Lookup Tables'!$A$2:$D$1408,2,FALSE)</f>
        <v>3</v>
      </c>
      <c r="D2974">
        <f>VLOOKUP(A2974,'[7]Lookup Tables'!$A$2:$D$1408,3,FALSE)</f>
        <v>0.3</v>
      </c>
      <c r="E2974" s="4">
        <f>VLOOKUP(A2974,'[7]Lookup Tables'!$A$2:$D$1408,4,FALSE)</f>
        <v>482500</v>
      </c>
      <c r="F2974" s="6">
        <f t="shared" si="48"/>
        <v>537031.77620831586</v>
      </c>
    </row>
    <row r="2975" spans="1:6" x14ac:dyDescent="0.2">
      <c r="A2975" t="s">
        <v>251</v>
      </c>
      <c r="B2975">
        <v>3.81</v>
      </c>
      <c r="C2975">
        <f>VLOOKUP(A2975,'[7]Lookup Tables'!$A$2:$D$1408,2,FALSE)</f>
        <v>2</v>
      </c>
      <c r="D2975">
        <f>VLOOKUP(A2975,'[7]Lookup Tables'!$A$2:$D$1408,3,FALSE)</f>
        <v>1.2</v>
      </c>
      <c r="E2975" s="4">
        <f>VLOOKUP(A2975,'[7]Lookup Tables'!$A$2:$D$1408,4,FALSE)</f>
        <v>1000000</v>
      </c>
      <c r="F2975" s="6">
        <f t="shared" si="48"/>
        <v>1113019.2253022089</v>
      </c>
    </row>
    <row r="2976" spans="1:6" x14ac:dyDescent="0.2">
      <c r="A2976" t="s">
        <v>609</v>
      </c>
      <c r="B2976">
        <v>3.77</v>
      </c>
      <c r="C2976">
        <f>VLOOKUP(A2976,'[7]Lookup Tables'!$A$2:$D$1408,2,FALSE)</f>
        <v>6</v>
      </c>
      <c r="D2976">
        <f>VLOOKUP(A2976,'[7]Lookup Tables'!$A$2:$D$1408,3,FALSE)</f>
        <v>0.5</v>
      </c>
      <c r="E2976" s="4">
        <f>VLOOKUP(A2976,'[7]Lookup Tables'!$A$2:$D$1408,4,FALSE)</f>
        <v>850000</v>
      </c>
      <c r="F2976" s="6">
        <f t="shared" si="48"/>
        <v>946066.34150687745</v>
      </c>
    </row>
    <row r="2977" spans="1:6" x14ac:dyDescent="0.2">
      <c r="A2977" t="s">
        <v>254</v>
      </c>
      <c r="B2977">
        <v>2.96</v>
      </c>
      <c r="C2977">
        <f>VLOOKUP(A2977,'[7]Lookup Tables'!$A$2:$D$1408,2,FALSE)</f>
        <v>6</v>
      </c>
      <c r="D2977">
        <f>VLOOKUP(A2977,'[7]Lookup Tables'!$A$2:$D$1408,3,FALSE)</f>
        <v>3.1</v>
      </c>
      <c r="E2977" s="4">
        <f>VLOOKUP(A2977,'[7]Lookup Tables'!$A$2:$D$1408,4,FALSE)</f>
        <v>4000000</v>
      </c>
      <c r="F2977" s="6">
        <f t="shared" si="48"/>
        <v>4452076.9012088357</v>
      </c>
    </row>
    <row r="2978" spans="1:6" x14ac:dyDescent="0.2">
      <c r="A2978" t="s">
        <v>882</v>
      </c>
      <c r="B2978">
        <v>3.21</v>
      </c>
      <c r="C2978">
        <f>VLOOKUP(A2978,'[7]Lookup Tables'!$A$2:$D$1408,2,FALSE)</f>
        <v>4</v>
      </c>
      <c r="D2978">
        <f>VLOOKUP(A2978,'[7]Lookup Tables'!$A$2:$D$1408,3,FALSE)</f>
        <v>0.7</v>
      </c>
      <c r="E2978" s="4">
        <f>VLOOKUP(A2978,'[7]Lookup Tables'!$A$2:$D$1408,4,FALSE)</f>
        <v>486500</v>
      </c>
      <c r="F2978" s="6">
        <f t="shared" si="48"/>
        <v>541483.85310952459</v>
      </c>
    </row>
    <row r="2979" spans="1:6" x14ac:dyDescent="0.2">
      <c r="A2979" t="s">
        <v>255</v>
      </c>
      <c r="B2979">
        <v>4.6500000000000004</v>
      </c>
      <c r="C2979">
        <f>VLOOKUP(A2979,'[7]Lookup Tables'!$A$2:$D$1408,2,FALSE)</f>
        <v>5</v>
      </c>
      <c r="D2979">
        <f>VLOOKUP(A2979,'[7]Lookup Tables'!$A$2:$D$1408,3,FALSE)</f>
        <v>-0.5</v>
      </c>
      <c r="E2979" s="4">
        <f>VLOOKUP(A2979,'[7]Lookup Tables'!$A$2:$D$1408,4,FALSE)</f>
        <v>2445000</v>
      </c>
      <c r="F2979" s="6">
        <f t="shared" si="48"/>
        <v>2721332.0058639008</v>
      </c>
    </row>
    <row r="2980" spans="1:6" x14ac:dyDescent="0.2">
      <c r="A2980" t="s">
        <v>955</v>
      </c>
      <c r="B2980">
        <v>9</v>
      </c>
      <c r="C2980">
        <f>VLOOKUP(A2980,'[7]Lookup Tables'!$A$2:$D$1408,2,FALSE)</f>
        <v>7</v>
      </c>
      <c r="D2980">
        <f>VLOOKUP(A2980,'[7]Lookup Tables'!$A$2:$D$1408,3,FALSE)</f>
        <v>-0.2</v>
      </c>
      <c r="E2980" s="4">
        <f>VLOOKUP(A2980,'[7]Lookup Tables'!$A$2:$D$1408,4,FALSE)</f>
        <v>2012500</v>
      </c>
      <c r="F2980" s="6">
        <f t="shared" si="48"/>
        <v>2239951.1909206947</v>
      </c>
    </row>
    <row r="2981" spans="1:6" x14ac:dyDescent="0.2">
      <c r="A2981" t="s">
        <v>956</v>
      </c>
      <c r="B2981">
        <v>5.23</v>
      </c>
      <c r="C2981">
        <f>VLOOKUP(A2981,'[7]Lookup Tables'!$A$2:$D$1408,2,FALSE)</f>
        <v>14</v>
      </c>
      <c r="D2981">
        <f>VLOOKUP(A2981,'[7]Lookup Tables'!$A$2:$D$1408,3,FALSE)</f>
        <v>-0.3</v>
      </c>
      <c r="E2981" s="4">
        <f>VLOOKUP(A2981,'[7]Lookup Tables'!$A$2:$D$1408,4,FALSE)</f>
        <v>1000000</v>
      </c>
      <c r="F2981" s="6">
        <f t="shared" si="48"/>
        <v>1113019.2253022089</v>
      </c>
    </row>
    <row r="2982" spans="1:6" x14ac:dyDescent="0.2">
      <c r="A2982" t="s">
        <v>613</v>
      </c>
      <c r="B2982">
        <v>2.75</v>
      </c>
      <c r="C2982">
        <f>VLOOKUP(A2982,'[7]Lookup Tables'!$A$2:$D$1408,2,FALSE)</f>
        <v>5</v>
      </c>
      <c r="D2982">
        <f>VLOOKUP(A2982,'[7]Lookup Tables'!$A$2:$D$1408,3,FALSE)</f>
        <v>1.4</v>
      </c>
      <c r="E2982" s="4">
        <f>VLOOKUP(A2982,'[7]Lookup Tables'!$A$2:$D$1408,4,FALSE)</f>
        <v>1950000</v>
      </c>
      <c r="F2982" s="6">
        <f t="shared" si="48"/>
        <v>2170387.4893393074</v>
      </c>
    </row>
    <row r="2983" spans="1:6" x14ac:dyDescent="0.2">
      <c r="A2983" t="s">
        <v>957</v>
      </c>
      <c r="B2983">
        <v>5.7</v>
      </c>
      <c r="C2983">
        <f>VLOOKUP(A2983,'[7]Lookup Tables'!$A$2:$D$1408,2,FALSE)</f>
        <v>25</v>
      </c>
      <c r="D2983">
        <f>VLOOKUP(A2983,'[7]Lookup Tables'!$A$2:$D$1408,3,FALSE)</f>
        <v>0.1</v>
      </c>
      <c r="E2983" s="4">
        <f>VLOOKUP(A2983,'[7]Lookup Tables'!$A$2:$D$1408,4,FALSE)</f>
        <v>1100000</v>
      </c>
      <c r="F2983" s="6">
        <f t="shared" si="48"/>
        <v>1224321.1478324297</v>
      </c>
    </row>
    <row r="2984" spans="1:6" x14ac:dyDescent="0.2">
      <c r="A2984" t="s">
        <v>805</v>
      </c>
      <c r="B2984">
        <v>3.03</v>
      </c>
      <c r="C2984">
        <f>VLOOKUP(A2984,'[7]Lookup Tables'!$A$2:$D$1408,2,FALSE)</f>
        <v>7</v>
      </c>
      <c r="D2984">
        <f>VLOOKUP(A2984,'[7]Lookup Tables'!$A$2:$D$1408,3,FALSE)</f>
        <v>0.1</v>
      </c>
      <c r="E2984" s="4">
        <f>VLOOKUP(A2984,'[7]Lookup Tables'!$A$2:$D$1408,4,FALSE)</f>
        <v>1625000</v>
      </c>
      <c r="F2984" s="6">
        <f t="shared" si="48"/>
        <v>1808656.241116089</v>
      </c>
    </row>
    <row r="2985" spans="1:6" x14ac:dyDescent="0.2">
      <c r="A2985" t="s">
        <v>805</v>
      </c>
      <c r="B2985">
        <v>4.38</v>
      </c>
      <c r="C2985">
        <f>VLOOKUP(A2985,'[7]Lookup Tables'!$A$2:$D$1408,2,FALSE)</f>
        <v>7</v>
      </c>
      <c r="D2985">
        <f>VLOOKUP(A2985,'[7]Lookup Tables'!$A$2:$D$1408,3,FALSE)</f>
        <v>0.1</v>
      </c>
      <c r="E2985" s="4">
        <f>VLOOKUP(A2985,'[7]Lookup Tables'!$A$2:$D$1408,4,FALSE)</f>
        <v>1625000</v>
      </c>
      <c r="F2985" s="6">
        <f t="shared" si="48"/>
        <v>1808656.241116089</v>
      </c>
    </row>
    <row r="2986" spans="1:6" x14ac:dyDescent="0.2">
      <c r="A2986" t="s">
        <v>805</v>
      </c>
      <c r="B2986">
        <v>1.03</v>
      </c>
      <c r="C2986">
        <f>VLOOKUP(A2986,'[7]Lookup Tables'!$A$2:$D$1408,2,FALSE)</f>
        <v>7</v>
      </c>
      <c r="D2986">
        <f>VLOOKUP(A2986,'[7]Lookup Tables'!$A$2:$D$1408,3,FALSE)</f>
        <v>0.1</v>
      </c>
      <c r="E2986" s="4">
        <f>VLOOKUP(A2986,'[7]Lookup Tables'!$A$2:$D$1408,4,FALSE)</f>
        <v>1625000</v>
      </c>
      <c r="F2986" s="6">
        <f t="shared" si="48"/>
        <v>1808656.241116089</v>
      </c>
    </row>
    <row r="2987" spans="1:6" x14ac:dyDescent="0.2">
      <c r="A2987" t="s">
        <v>883</v>
      </c>
      <c r="B2987">
        <v>3.31</v>
      </c>
      <c r="C2987">
        <f>VLOOKUP(A2987,'[7]Lookup Tables'!$A$2:$D$1408,2,FALSE)</f>
        <v>11</v>
      </c>
      <c r="D2987">
        <f>VLOOKUP(A2987,'[7]Lookup Tables'!$A$2:$D$1408,3,FALSE)</f>
        <v>0.8</v>
      </c>
      <c r="E2987" s="4">
        <f>VLOOKUP(A2987,'[7]Lookup Tables'!$A$2:$D$1408,4,FALSE)</f>
        <v>11000000</v>
      </c>
      <c r="F2987" s="6">
        <f t="shared" si="48"/>
        <v>12243211.478324294</v>
      </c>
    </row>
    <row r="2988" spans="1:6" x14ac:dyDescent="0.2">
      <c r="A2988" t="s">
        <v>883</v>
      </c>
      <c r="B2988">
        <v>3.52</v>
      </c>
      <c r="C2988">
        <f>VLOOKUP(A2988,'[7]Lookup Tables'!$A$2:$D$1408,2,FALSE)</f>
        <v>11</v>
      </c>
      <c r="D2988">
        <f>VLOOKUP(A2988,'[7]Lookup Tables'!$A$2:$D$1408,3,FALSE)</f>
        <v>0.8</v>
      </c>
      <c r="E2988" s="4">
        <f>VLOOKUP(A2988,'[7]Lookup Tables'!$A$2:$D$1408,4,FALSE)</f>
        <v>11000000</v>
      </c>
      <c r="F2988" s="6">
        <f t="shared" si="48"/>
        <v>12243211.478324294</v>
      </c>
    </row>
    <row r="2989" spans="1:6" x14ac:dyDescent="0.2">
      <c r="A2989" t="s">
        <v>883</v>
      </c>
      <c r="B2989">
        <v>3.12</v>
      </c>
      <c r="C2989">
        <f>VLOOKUP(A2989,'[7]Lookup Tables'!$A$2:$D$1408,2,FALSE)</f>
        <v>11</v>
      </c>
      <c r="D2989">
        <f>VLOOKUP(A2989,'[7]Lookup Tables'!$A$2:$D$1408,3,FALSE)</f>
        <v>0.8</v>
      </c>
      <c r="E2989" s="4">
        <f>VLOOKUP(A2989,'[7]Lookup Tables'!$A$2:$D$1408,4,FALSE)</f>
        <v>11000000</v>
      </c>
      <c r="F2989" s="6">
        <f t="shared" si="48"/>
        <v>12243211.478324294</v>
      </c>
    </row>
    <row r="2990" spans="1:6" x14ac:dyDescent="0.2">
      <c r="A2990" t="s">
        <v>614</v>
      </c>
      <c r="B2990">
        <v>7</v>
      </c>
      <c r="C2990">
        <f>VLOOKUP(A2990,'[7]Lookup Tables'!$A$2:$D$1408,2,FALSE)</f>
        <v>5</v>
      </c>
      <c r="D2990">
        <f>VLOOKUP(A2990,'[7]Lookup Tables'!$A$2:$D$1408,3,FALSE)</f>
        <v>-0.3</v>
      </c>
      <c r="E2990" s="4">
        <f>VLOOKUP(A2990,'[7]Lookup Tables'!$A$2:$D$1408,4,FALSE)</f>
        <v>500000</v>
      </c>
      <c r="F2990" s="6">
        <f t="shared" si="48"/>
        <v>556509.61265110446</v>
      </c>
    </row>
    <row r="2991" spans="1:6" x14ac:dyDescent="0.2">
      <c r="A2991" t="s">
        <v>806</v>
      </c>
      <c r="B2991">
        <v>2.8</v>
      </c>
      <c r="C2991">
        <f>VLOOKUP(A2991,'[7]Lookup Tables'!$A$2:$D$1408,2,FALSE)</f>
        <v>12</v>
      </c>
      <c r="D2991">
        <f>VLOOKUP(A2991,'[7]Lookup Tables'!$A$2:$D$1408,3,FALSE)</f>
        <v>1.8</v>
      </c>
      <c r="E2991" s="4">
        <f>VLOOKUP(A2991,'[7]Lookup Tables'!$A$2:$D$1408,4,FALSE)</f>
        <v>7000000</v>
      </c>
      <c r="F2991" s="6">
        <f t="shared" si="48"/>
        <v>7791134.5771154612</v>
      </c>
    </row>
    <row r="2992" spans="1:6" x14ac:dyDescent="0.2">
      <c r="A2992" t="s">
        <v>262</v>
      </c>
      <c r="B2992">
        <v>5.28</v>
      </c>
      <c r="C2992">
        <f>VLOOKUP(A2992,'[7]Lookup Tables'!$A$2:$D$1408,2,FALSE)</f>
        <v>2</v>
      </c>
      <c r="D2992">
        <f>VLOOKUP(A2992,'[7]Lookup Tables'!$A$2:$D$1408,3,FALSE)</f>
        <v>0.5</v>
      </c>
      <c r="E2992" s="4">
        <f>VLOOKUP(A2992,'[7]Lookup Tables'!$A$2:$D$1408,4,FALSE)</f>
        <v>480000</v>
      </c>
      <c r="F2992" s="6">
        <f t="shared" si="48"/>
        <v>534249.22814506025</v>
      </c>
    </row>
    <row r="2993" spans="1:6" x14ac:dyDescent="0.2">
      <c r="A2993" t="s">
        <v>958</v>
      </c>
      <c r="B2993">
        <v>3.08</v>
      </c>
      <c r="C2993">
        <f>VLOOKUP(A2993,'[7]Lookup Tables'!$A$2:$D$1408,2,FALSE)</f>
        <v>5</v>
      </c>
      <c r="D2993">
        <f>VLOOKUP(A2993,'[7]Lookup Tables'!$A$2:$D$1408,3,FALSE)</f>
        <v>0.6</v>
      </c>
      <c r="E2993" s="4">
        <f>VLOOKUP(A2993,'[7]Lookup Tables'!$A$2:$D$1408,4,FALSE)</f>
        <v>2750000</v>
      </c>
      <c r="F2993" s="6">
        <f t="shared" si="48"/>
        <v>3060802.8695810735</v>
      </c>
    </row>
    <row r="2994" spans="1:6" x14ac:dyDescent="0.2">
      <c r="A2994" t="s">
        <v>615</v>
      </c>
      <c r="B2994">
        <v>3.4</v>
      </c>
      <c r="C2994">
        <f>VLOOKUP(A2994,'[7]Lookup Tables'!$A$2:$D$1408,2,FALSE)</f>
        <v>5</v>
      </c>
      <c r="D2994">
        <f>VLOOKUP(A2994,'[7]Lookup Tables'!$A$2:$D$1408,3,FALSE)</f>
        <v>3.8</v>
      </c>
      <c r="E2994" s="4">
        <f>VLOOKUP(A2994,'[7]Lookup Tables'!$A$2:$D$1408,4,FALSE)</f>
        <v>769500</v>
      </c>
      <c r="F2994" s="6">
        <f t="shared" si="48"/>
        <v>856468.29387004965</v>
      </c>
    </row>
    <row r="2995" spans="1:6" x14ac:dyDescent="0.2">
      <c r="A2995" t="s">
        <v>709</v>
      </c>
      <c r="B2995">
        <v>5.82</v>
      </c>
      <c r="C2995">
        <f>VLOOKUP(A2995,'[7]Lookup Tables'!$A$2:$D$1408,2,FALSE)</f>
        <v>2</v>
      </c>
      <c r="D2995">
        <f>VLOOKUP(A2995,'[7]Lookup Tables'!$A$2:$D$1408,3,FALSE)</f>
        <v>-0.7</v>
      </c>
      <c r="E2995" s="4">
        <f>VLOOKUP(A2995,'[7]Lookup Tables'!$A$2:$D$1408,4,FALSE)</f>
        <v>488000</v>
      </c>
      <c r="F2995" s="6">
        <f t="shared" si="48"/>
        <v>543153.38194747793</v>
      </c>
    </row>
    <row r="2996" spans="1:6" x14ac:dyDescent="0.2">
      <c r="A2996" t="s">
        <v>510</v>
      </c>
      <c r="B2996">
        <v>4.4800000000000004</v>
      </c>
      <c r="C2996">
        <f>VLOOKUP(A2996,'[7]Lookup Tables'!$A$2:$D$1408,2,FALSE)</f>
        <v>7</v>
      </c>
      <c r="D2996">
        <f>VLOOKUP(A2996,'[7]Lookup Tables'!$A$2:$D$1408,3,FALSE)</f>
        <v>2.6</v>
      </c>
      <c r="E2996" s="4">
        <f>VLOOKUP(A2996,'[7]Lookup Tables'!$A$2:$D$1408,4,FALSE)</f>
        <v>9000000</v>
      </c>
      <c r="F2996" s="6">
        <f t="shared" si="48"/>
        <v>10017173.027719881</v>
      </c>
    </row>
    <row r="2997" spans="1:6" x14ac:dyDescent="0.2">
      <c r="A2997" t="s">
        <v>959</v>
      </c>
      <c r="B2997">
        <v>2.77</v>
      </c>
      <c r="C2997">
        <f>VLOOKUP(A2997,'[7]Lookup Tables'!$A$2:$D$1408,2,FALSE)</f>
        <v>3</v>
      </c>
      <c r="D2997">
        <f>VLOOKUP(A2997,'[7]Lookup Tables'!$A$2:$D$1408,3,FALSE)</f>
        <v>1.1000000000000001</v>
      </c>
      <c r="E2997" s="4">
        <f>VLOOKUP(A2997,'[7]Lookup Tables'!$A$2:$D$1408,4,FALSE)</f>
        <v>482500</v>
      </c>
      <c r="F2997" s="6">
        <f t="shared" si="48"/>
        <v>537031.77620831586</v>
      </c>
    </row>
    <row r="2998" spans="1:6" x14ac:dyDescent="0.2">
      <c r="A2998" t="s">
        <v>264</v>
      </c>
      <c r="B2998">
        <v>4.6500000000000004</v>
      </c>
      <c r="C2998">
        <f>VLOOKUP(A2998,'[7]Lookup Tables'!$A$2:$D$1408,2,FALSE)</f>
        <v>4</v>
      </c>
      <c r="D2998">
        <f>VLOOKUP(A2998,'[7]Lookup Tables'!$A$2:$D$1408,3,FALSE)</f>
        <v>1.2</v>
      </c>
      <c r="E2998" s="4">
        <f>VLOOKUP(A2998,'[7]Lookup Tables'!$A$2:$D$1408,4,FALSE)</f>
        <v>511000</v>
      </c>
      <c r="F2998" s="6">
        <f t="shared" si="48"/>
        <v>568752.82412942871</v>
      </c>
    </row>
    <row r="2999" spans="1:6" x14ac:dyDescent="0.2">
      <c r="A2999" t="s">
        <v>266</v>
      </c>
      <c r="B2999">
        <v>5.0199999999999996</v>
      </c>
      <c r="C2999">
        <f>VLOOKUP(A2999,'[7]Lookup Tables'!$A$2:$D$1408,2,FALSE)</f>
        <v>3</v>
      </c>
      <c r="D2999">
        <f>VLOOKUP(A2999,'[7]Lookup Tables'!$A$2:$D$1408,3,FALSE)</f>
        <v>0.4</v>
      </c>
      <c r="E2999" s="4">
        <f>VLOOKUP(A2999,'[7]Lookup Tables'!$A$2:$D$1408,4,FALSE)</f>
        <v>527200</v>
      </c>
      <c r="F2999" s="6">
        <f t="shared" si="48"/>
        <v>586783.73557932442</v>
      </c>
    </row>
    <row r="3000" spans="1:6" x14ac:dyDescent="0.2">
      <c r="A3000" t="s">
        <v>511</v>
      </c>
      <c r="B3000">
        <v>2.2799999999999998</v>
      </c>
      <c r="C3000">
        <f>VLOOKUP(A3000,'[7]Lookup Tables'!$A$2:$D$1408,2,FALSE)</f>
        <v>5</v>
      </c>
      <c r="D3000">
        <f>VLOOKUP(A3000,'[7]Lookup Tables'!$A$2:$D$1408,3,FALSE)</f>
        <v>2.5</v>
      </c>
      <c r="E3000" s="4">
        <f>VLOOKUP(A3000,'[7]Lookup Tables'!$A$2:$D$1408,4,FALSE)</f>
        <v>1350000</v>
      </c>
      <c r="F3000" s="6">
        <f t="shared" si="48"/>
        <v>1502575.9541579816</v>
      </c>
    </row>
    <row r="3001" spans="1:6" x14ac:dyDescent="0.2">
      <c r="A3001" t="s">
        <v>512</v>
      </c>
      <c r="B3001">
        <v>1.73</v>
      </c>
      <c r="C3001">
        <f>VLOOKUP(A3001,'[7]Lookup Tables'!$A$2:$D$1408,2,FALSE)</f>
        <v>7</v>
      </c>
      <c r="D3001">
        <f>VLOOKUP(A3001,'[7]Lookup Tables'!$A$2:$D$1408,3,FALSE)</f>
        <v>1.4</v>
      </c>
      <c r="E3001" s="4">
        <f>VLOOKUP(A3001,'[7]Lookup Tables'!$A$2:$D$1408,4,FALSE)</f>
        <v>2490000</v>
      </c>
      <c r="F3001" s="6">
        <f t="shared" si="48"/>
        <v>2771417.8710024995</v>
      </c>
    </row>
    <row r="3002" spans="1:6" x14ac:dyDescent="0.2">
      <c r="A3002" t="s">
        <v>270</v>
      </c>
      <c r="B3002">
        <v>3.27</v>
      </c>
      <c r="C3002">
        <f>VLOOKUP(A3002,'[7]Lookup Tables'!$A$2:$D$1408,2,FALSE)</f>
        <v>3</v>
      </c>
      <c r="D3002">
        <f>VLOOKUP(A3002,'[7]Lookup Tables'!$A$2:$D$1408,3,FALSE)</f>
        <v>1.4</v>
      </c>
      <c r="E3002" s="4">
        <f>VLOOKUP(A3002,'[7]Lookup Tables'!$A$2:$D$1408,4,FALSE)</f>
        <v>497600</v>
      </c>
      <c r="F3002" s="6">
        <f t="shared" si="48"/>
        <v>553838.36651037913</v>
      </c>
    </row>
    <row r="3003" spans="1:6" x14ac:dyDescent="0.2">
      <c r="A3003" t="s">
        <v>960</v>
      </c>
      <c r="B3003">
        <v>6.41</v>
      </c>
      <c r="C3003">
        <f>VLOOKUP(A3003,'[7]Lookup Tables'!$A$2:$D$1408,2,FALSE)</f>
        <v>10</v>
      </c>
      <c r="D3003">
        <f>VLOOKUP(A3003,'[7]Lookup Tables'!$A$2:$D$1408,3,FALSE)</f>
        <v>-0.3</v>
      </c>
      <c r="E3003" s="4">
        <f>VLOOKUP(A3003,'[7]Lookup Tables'!$A$2:$D$1408,4,FALSE)</f>
        <v>2500000</v>
      </c>
      <c r="F3003" s="6">
        <f t="shared" si="48"/>
        <v>2782548.0632555215</v>
      </c>
    </row>
    <row r="3004" spans="1:6" x14ac:dyDescent="0.2">
      <c r="A3004" t="s">
        <v>884</v>
      </c>
      <c r="B3004">
        <v>2.06</v>
      </c>
      <c r="C3004">
        <f>VLOOKUP(A3004,'[7]Lookup Tables'!$A$2:$D$1408,2,FALSE)</f>
        <v>19</v>
      </c>
      <c r="D3004">
        <f>VLOOKUP(A3004,'[7]Lookup Tables'!$A$2:$D$1408,3,FALSE)</f>
        <v>1.9</v>
      </c>
      <c r="E3004" s="4">
        <f>VLOOKUP(A3004,'[7]Lookup Tables'!$A$2:$D$1408,4,FALSE)</f>
        <v>4000000</v>
      </c>
      <c r="F3004" s="6">
        <f t="shared" si="48"/>
        <v>4452076.9012088357</v>
      </c>
    </row>
    <row r="3005" spans="1:6" x14ac:dyDescent="0.2">
      <c r="A3005" t="s">
        <v>807</v>
      </c>
      <c r="B3005">
        <v>3.46</v>
      </c>
      <c r="C3005">
        <f>VLOOKUP(A3005,'[7]Lookup Tables'!$A$2:$D$1408,2,FALSE)</f>
        <v>3</v>
      </c>
      <c r="D3005">
        <f>VLOOKUP(A3005,'[7]Lookup Tables'!$A$2:$D$1408,3,FALSE)</f>
        <v>0.5</v>
      </c>
      <c r="E3005" s="4">
        <f>VLOOKUP(A3005,'[7]Lookup Tables'!$A$2:$D$1408,4,FALSE)</f>
        <v>492500</v>
      </c>
      <c r="F3005" s="6">
        <f t="shared" si="48"/>
        <v>548161.96846133796</v>
      </c>
    </row>
    <row r="3006" spans="1:6" x14ac:dyDescent="0.2">
      <c r="A3006" t="s">
        <v>961</v>
      </c>
      <c r="B3006">
        <v>5.8</v>
      </c>
      <c r="C3006">
        <f>VLOOKUP(A3006,'[7]Lookup Tables'!$A$2:$D$1408,2,FALSE)</f>
        <v>12</v>
      </c>
      <c r="D3006">
        <f>VLOOKUP(A3006,'[7]Lookup Tables'!$A$2:$D$1408,3,FALSE)</f>
        <v>-0.3</v>
      </c>
      <c r="E3006" s="4">
        <f>VLOOKUP(A3006,'[7]Lookup Tables'!$A$2:$D$1408,4,FALSE)</f>
        <v>5000000</v>
      </c>
      <c r="F3006" s="6">
        <f t="shared" si="48"/>
        <v>5565096.1265110429</v>
      </c>
    </row>
    <row r="3007" spans="1:6" x14ac:dyDescent="0.2">
      <c r="A3007" t="s">
        <v>276</v>
      </c>
      <c r="B3007">
        <v>5.84</v>
      </c>
      <c r="C3007" t="str">
        <f>VLOOKUP(A3007,'[7]Lookup Tables'!$A$2:$D$1408,2,FALSE)</f>
        <v>1st</v>
      </c>
      <c r="D3007">
        <f>VLOOKUP(A3007,'[7]Lookup Tables'!$A$2:$D$1408,3,FALSE)</f>
        <v>-0.3</v>
      </c>
      <c r="E3007" s="4">
        <f>VLOOKUP(A3007,'[7]Lookup Tables'!$A$2:$D$1408,4,FALSE)</f>
        <v>480000</v>
      </c>
      <c r="F3007" s="6">
        <f t="shared" si="48"/>
        <v>534249.22814506025</v>
      </c>
    </row>
    <row r="3008" spans="1:6" x14ac:dyDescent="0.2">
      <c r="A3008" t="s">
        <v>887</v>
      </c>
      <c r="B3008">
        <v>8.19</v>
      </c>
      <c r="C3008">
        <f>VLOOKUP(A3008,'[7]Lookup Tables'!$A$2:$D$1408,2,FALSE)</f>
        <v>4</v>
      </c>
      <c r="D3008">
        <f>VLOOKUP(A3008,'[7]Lookup Tables'!$A$2:$D$1408,3,FALSE)</f>
        <v>-0.8</v>
      </c>
      <c r="E3008" s="4">
        <f>VLOOKUP(A3008,'[7]Lookup Tables'!$A$2:$D$1408,4,FALSE)</f>
        <v>482000</v>
      </c>
      <c r="F3008" s="6">
        <f t="shared" si="48"/>
        <v>536475.26659566467</v>
      </c>
    </row>
    <row r="3009" spans="1:6" x14ac:dyDescent="0.2">
      <c r="A3009" t="s">
        <v>962</v>
      </c>
      <c r="B3009">
        <v>2.79</v>
      </c>
      <c r="C3009">
        <f>VLOOKUP(A3009,'[7]Lookup Tables'!$A$2:$D$1408,2,FALSE)</f>
        <v>6</v>
      </c>
      <c r="D3009">
        <f>VLOOKUP(A3009,'[7]Lookup Tables'!$A$2:$D$1408,3,FALSE)</f>
        <v>0</v>
      </c>
      <c r="E3009" s="4">
        <f>VLOOKUP(A3009,'[7]Lookup Tables'!$A$2:$D$1408,4,FALSE)</f>
        <v>500000</v>
      </c>
      <c r="F3009" s="6">
        <f t="shared" si="48"/>
        <v>556509.61265110446</v>
      </c>
    </row>
    <row r="3010" spans="1:6" x14ac:dyDescent="0.2">
      <c r="A3010" t="s">
        <v>963</v>
      </c>
      <c r="B3010">
        <v>4.5</v>
      </c>
      <c r="C3010">
        <f>VLOOKUP(A3010,'[7]Lookup Tables'!$A$2:$D$1408,2,FALSE)</f>
        <v>14</v>
      </c>
      <c r="D3010">
        <f>VLOOKUP(A3010,'[7]Lookup Tables'!$A$2:$D$1408,3,FALSE)</f>
        <v>-0.2</v>
      </c>
      <c r="E3010" s="4">
        <f>VLOOKUP(A3010,'[7]Lookup Tables'!$A$2:$D$1408,4,FALSE)</f>
        <v>1500000</v>
      </c>
      <c r="F3010" s="6">
        <f t="shared" si="48"/>
        <v>1669528.8379533128</v>
      </c>
    </row>
    <row r="3011" spans="1:6" x14ac:dyDescent="0.2">
      <c r="A3011" t="s">
        <v>619</v>
      </c>
      <c r="B3011">
        <v>2.44</v>
      </c>
      <c r="C3011">
        <f>VLOOKUP(A3011,'[7]Lookup Tables'!$A$2:$D$1408,2,FALSE)</f>
        <v>8</v>
      </c>
      <c r="D3011">
        <f>VLOOKUP(A3011,'[7]Lookup Tables'!$A$2:$D$1408,3,FALSE)</f>
        <v>1.6</v>
      </c>
      <c r="E3011" s="4">
        <f>VLOOKUP(A3011,'[7]Lookup Tables'!$A$2:$D$1408,4,FALSE)</f>
        <v>11000058</v>
      </c>
      <c r="F3011" s="6">
        <f t="shared" si="48"/>
        <v>12243276.033439362</v>
      </c>
    </row>
    <row r="3012" spans="1:6" x14ac:dyDescent="0.2">
      <c r="A3012" t="s">
        <v>711</v>
      </c>
      <c r="B3012">
        <v>2.4900000000000002</v>
      </c>
      <c r="C3012">
        <f>VLOOKUP(A3012,'[7]Lookup Tables'!$A$2:$D$1408,2,FALSE)</f>
        <v>5</v>
      </c>
      <c r="D3012">
        <f>VLOOKUP(A3012,'[7]Lookup Tables'!$A$2:$D$1408,3,FALSE)</f>
        <v>1.3</v>
      </c>
      <c r="E3012" s="4">
        <f>VLOOKUP(A3012,'[7]Lookup Tables'!$A$2:$D$1408,4,FALSE)</f>
        <v>504000</v>
      </c>
      <c r="F3012" s="6">
        <f t="shared" si="48"/>
        <v>560961.6895523133</v>
      </c>
    </row>
    <row r="3013" spans="1:6" x14ac:dyDescent="0.2">
      <c r="A3013" t="s">
        <v>712</v>
      </c>
      <c r="B3013">
        <v>5.0599999999999996</v>
      </c>
      <c r="C3013">
        <f>VLOOKUP(A3013,'[7]Lookup Tables'!$A$2:$D$1408,2,FALSE)</f>
        <v>5</v>
      </c>
      <c r="D3013">
        <f>VLOOKUP(A3013,'[7]Lookup Tables'!$A$2:$D$1408,3,FALSE)</f>
        <v>-0.9</v>
      </c>
      <c r="E3013" s="4">
        <f>VLOOKUP(A3013,'[7]Lookup Tables'!$A$2:$D$1408,4,FALSE)</f>
        <v>1200000</v>
      </c>
      <c r="F3013" s="6">
        <f t="shared" si="48"/>
        <v>1335623.0703626506</v>
      </c>
    </row>
    <row r="3014" spans="1:6" x14ac:dyDescent="0.2">
      <c r="A3014" t="s">
        <v>964</v>
      </c>
      <c r="B3014">
        <v>37.130000000000003</v>
      </c>
      <c r="C3014">
        <f>VLOOKUP(A3014,'[7]Lookup Tables'!$A$2:$D$1408,2,FALSE)</f>
        <v>2</v>
      </c>
      <c r="D3014">
        <f>VLOOKUP(A3014,'[7]Lookup Tables'!$A$2:$D$1408,3,FALSE)</f>
        <v>-0.7</v>
      </c>
      <c r="E3014" s="4">
        <f>VLOOKUP(A3014,'[7]Lookup Tables'!$A$2:$D$1408,4,FALSE)</f>
        <v>487500</v>
      </c>
      <c r="F3014" s="6">
        <f t="shared" si="48"/>
        <v>542596.87233482685</v>
      </c>
    </row>
    <row r="3015" spans="1:6" x14ac:dyDescent="0.2">
      <c r="A3015" t="s">
        <v>889</v>
      </c>
      <c r="B3015">
        <v>2.4300000000000002</v>
      </c>
      <c r="C3015">
        <f>VLOOKUP(A3015,'[7]Lookup Tables'!$A$2:$D$1408,2,FALSE)</f>
        <v>4</v>
      </c>
      <c r="D3015">
        <f>VLOOKUP(A3015,'[7]Lookup Tables'!$A$2:$D$1408,3,FALSE)</f>
        <v>1.8</v>
      </c>
      <c r="E3015" s="4">
        <f>VLOOKUP(A3015,'[7]Lookup Tables'!$A$2:$D$1408,4,FALSE)</f>
        <v>483500</v>
      </c>
      <c r="F3015" s="6">
        <f t="shared" si="48"/>
        <v>538144.7954336179</v>
      </c>
    </row>
    <row r="3016" spans="1:6" x14ac:dyDescent="0.2">
      <c r="A3016" t="s">
        <v>809</v>
      </c>
      <c r="B3016">
        <v>1.67</v>
      </c>
      <c r="C3016">
        <f>VLOOKUP(A3016,'[7]Lookup Tables'!$A$2:$D$1408,2,FALSE)</f>
        <v>5</v>
      </c>
      <c r="D3016">
        <f>VLOOKUP(A3016,'[7]Lookup Tables'!$A$2:$D$1408,3,FALSE)</f>
        <v>1.9</v>
      </c>
      <c r="E3016" s="4">
        <f>VLOOKUP(A3016,'[7]Lookup Tables'!$A$2:$D$1408,4,FALSE)</f>
        <v>1900000</v>
      </c>
      <c r="F3016" s="6">
        <f t="shared" si="48"/>
        <v>2114736.5280741965</v>
      </c>
    </row>
    <row r="3017" spans="1:6" x14ac:dyDescent="0.2">
      <c r="A3017" t="s">
        <v>965</v>
      </c>
      <c r="B3017">
        <v>6</v>
      </c>
      <c r="C3017">
        <f>VLOOKUP(A3017,'[7]Lookup Tables'!$A$2:$D$1408,2,FALSE)</f>
        <v>14</v>
      </c>
      <c r="D3017">
        <f>VLOOKUP(A3017,'[7]Lookup Tables'!$A$2:$D$1408,3,FALSE)</f>
        <v>-0.8</v>
      </c>
      <c r="E3017" s="4">
        <f>VLOOKUP(A3017,'[7]Lookup Tables'!$A$2:$D$1408,4,FALSE)</f>
        <v>8500000</v>
      </c>
      <c r="F3017" s="6">
        <f t="shared" si="48"/>
        <v>9460663.4150687773</v>
      </c>
    </row>
    <row r="3018" spans="1:6" x14ac:dyDescent="0.2">
      <c r="A3018" t="s">
        <v>620</v>
      </c>
      <c r="B3018">
        <v>3.37</v>
      </c>
      <c r="C3018">
        <f>VLOOKUP(A3018,'[7]Lookup Tables'!$A$2:$D$1408,2,FALSE)</f>
        <v>11</v>
      </c>
      <c r="D3018">
        <f>VLOOKUP(A3018,'[7]Lookup Tables'!$A$2:$D$1408,3,FALSE)</f>
        <v>5</v>
      </c>
      <c r="E3018" s="4">
        <f>VLOOKUP(A3018,'[7]Lookup Tables'!$A$2:$D$1408,4,FALSE)</f>
        <v>17000000</v>
      </c>
      <c r="F3018" s="6">
        <f t="shared" si="48"/>
        <v>18921326.830137555</v>
      </c>
    </row>
    <row r="3019" spans="1:6" x14ac:dyDescent="0.2">
      <c r="A3019" t="s">
        <v>515</v>
      </c>
      <c r="B3019">
        <v>2.29</v>
      </c>
      <c r="C3019">
        <f>VLOOKUP(A3019,'[7]Lookup Tables'!$A$2:$D$1408,2,FALSE)</f>
        <v>7</v>
      </c>
      <c r="D3019">
        <f>VLOOKUP(A3019,'[7]Lookup Tables'!$A$2:$D$1408,3,FALSE)</f>
        <v>0.8</v>
      </c>
      <c r="E3019" s="4">
        <f>VLOOKUP(A3019,'[7]Lookup Tables'!$A$2:$D$1408,4,FALSE)</f>
        <v>5675000</v>
      </c>
      <c r="F3019" s="6">
        <f t="shared" si="48"/>
        <v>6316384.1035900339</v>
      </c>
    </row>
    <row r="3020" spans="1:6" x14ac:dyDescent="0.2">
      <c r="A3020" t="s">
        <v>713</v>
      </c>
      <c r="B3020">
        <v>3.63</v>
      </c>
      <c r="C3020">
        <f>VLOOKUP(A3020,'[7]Lookup Tables'!$A$2:$D$1408,2,FALSE)</f>
        <v>8</v>
      </c>
      <c r="D3020">
        <f>VLOOKUP(A3020,'[7]Lookup Tables'!$A$2:$D$1408,3,FALSE)</f>
        <v>0.6</v>
      </c>
      <c r="E3020" s="4">
        <f>VLOOKUP(A3020,'[7]Lookup Tables'!$A$2:$D$1408,4,FALSE)</f>
        <v>2175000</v>
      </c>
      <c r="F3020" s="6">
        <f t="shared" si="48"/>
        <v>2420816.8150323043</v>
      </c>
    </row>
    <row r="3021" spans="1:6" x14ac:dyDescent="0.2">
      <c r="A3021" t="s">
        <v>810</v>
      </c>
      <c r="B3021">
        <v>3.59</v>
      </c>
      <c r="C3021">
        <f>VLOOKUP(A3021,'[7]Lookup Tables'!$A$2:$D$1408,2,FALSE)</f>
        <v>5</v>
      </c>
      <c r="D3021">
        <f>VLOOKUP(A3021,'[7]Lookup Tables'!$A$2:$D$1408,3,FALSE)</f>
        <v>0.7</v>
      </c>
      <c r="E3021" s="4">
        <f>VLOOKUP(A3021,'[7]Lookup Tables'!$A$2:$D$1408,4,FALSE)</f>
        <v>4500000</v>
      </c>
      <c r="F3021" s="6">
        <f t="shared" si="48"/>
        <v>5008586.5138599407</v>
      </c>
    </row>
    <row r="3022" spans="1:6" x14ac:dyDescent="0.2">
      <c r="A3022" t="s">
        <v>890</v>
      </c>
      <c r="B3022">
        <v>3.43</v>
      </c>
      <c r="C3022">
        <f>VLOOKUP(A3022,'[7]Lookup Tables'!$A$2:$D$1408,2,FALSE)</f>
        <v>2</v>
      </c>
      <c r="D3022">
        <f>VLOOKUP(A3022,'[7]Lookup Tables'!$A$2:$D$1408,3,FALSE)</f>
        <v>0.6</v>
      </c>
      <c r="E3022" s="4">
        <f>VLOOKUP(A3022,'[7]Lookup Tables'!$A$2:$D$1408,4,FALSE)</f>
        <v>485700</v>
      </c>
      <c r="F3022" s="6">
        <f t="shared" si="48"/>
        <v>540593.43772928277</v>
      </c>
    </row>
    <row r="3023" spans="1:6" x14ac:dyDescent="0.2">
      <c r="A3023" t="s">
        <v>966</v>
      </c>
      <c r="B3023">
        <v>3.52</v>
      </c>
      <c r="C3023">
        <f>VLOOKUP(A3023,'[7]Lookup Tables'!$A$2:$D$1408,2,FALSE)</f>
        <v>7</v>
      </c>
      <c r="D3023">
        <f>VLOOKUP(A3023,'[7]Lookup Tables'!$A$2:$D$1408,3,FALSE)</f>
        <v>0.1</v>
      </c>
      <c r="E3023" s="4">
        <f>VLOOKUP(A3023,'[7]Lookup Tables'!$A$2:$D$1408,4,FALSE)</f>
        <v>2005000</v>
      </c>
      <c r="F3023" s="6">
        <f t="shared" si="48"/>
        <v>2231603.5467309286</v>
      </c>
    </row>
    <row r="3024" spans="1:6" x14ac:dyDescent="0.2">
      <c r="A3024" t="s">
        <v>516</v>
      </c>
      <c r="B3024">
        <v>2.56</v>
      </c>
      <c r="C3024">
        <f>VLOOKUP(A3024,'[7]Lookup Tables'!$A$2:$D$1408,2,FALSE)</f>
        <v>7</v>
      </c>
      <c r="D3024">
        <f>VLOOKUP(A3024,'[7]Lookup Tables'!$A$2:$D$1408,3,FALSE)</f>
        <v>1.4</v>
      </c>
      <c r="E3024" s="4">
        <f>VLOOKUP(A3024,'[7]Lookup Tables'!$A$2:$D$1408,4,FALSE)</f>
        <v>1550000</v>
      </c>
      <c r="F3024" s="6">
        <f t="shared" si="48"/>
        <v>1725179.7992184239</v>
      </c>
    </row>
    <row r="3025" spans="1:6" x14ac:dyDescent="0.2">
      <c r="A3025" t="s">
        <v>714</v>
      </c>
      <c r="B3025">
        <v>2.57</v>
      </c>
      <c r="C3025">
        <f>VLOOKUP(A3025,'[7]Lookup Tables'!$A$2:$D$1408,2,FALSE)</f>
        <v>3</v>
      </c>
      <c r="D3025">
        <f>VLOOKUP(A3025,'[7]Lookup Tables'!$A$2:$D$1408,3,FALSE)</f>
        <v>2.4</v>
      </c>
      <c r="E3025" s="4">
        <f>VLOOKUP(A3025,'[7]Lookup Tables'!$A$2:$D$1408,4,FALSE)</f>
        <v>491200</v>
      </c>
      <c r="F3025" s="6">
        <f t="shared" si="48"/>
        <v>546715.04346844484</v>
      </c>
    </row>
    <row r="3026" spans="1:6" x14ac:dyDescent="0.2">
      <c r="A3026" t="s">
        <v>891</v>
      </c>
      <c r="B3026">
        <v>2.87</v>
      </c>
      <c r="C3026">
        <f>VLOOKUP(A3026,'[7]Lookup Tables'!$A$2:$D$1408,2,FALSE)</f>
        <v>17</v>
      </c>
      <c r="D3026">
        <f>VLOOKUP(A3026,'[7]Lookup Tables'!$A$2:$D$1408,3,FALSE)</f>
        <v>2.2000000000000002</v>
      </c>
      <c r="E3026" s="4">
        <f>VLOOKUP(A3026,'[7]Lookup Tables'!$A$2:$D$1408,4,FALSE)</f>
        <v>2500000</v>
      </c>
      <c r="F3026" s="6">
        <f t="shared" ref="F3026:F3089" si="49">E3026*1.019*1.021*1.021*1.007*1.008*1.015*1.017</f>
        <v>2782548.0632555215</v>
      </c>
    </row>
    <row r="3027" spans="1:6" x14ac:dyDescent="0.2">
      <c r="A3027" t="s">
        <v>293</v>
      </c>
      <c r="B3027">
        <v>4.59</v>
      </c>
      <c r="C3027">
        <f>VLOOKUP(A3027,'[7]Lookup Tables'!$A$2:$D$1408,2,FALSE)</f>
        <v>4</v>
      </c>
      <c r="D3027">
        <f>VLOOKUP(A3027,'[7]Lookup Tables'!$A$2:$D$1408,3,FALSE)</f>
        <v>1.7</v>
      </c>
      <c r="E3027" s="4">
        <f>VLOOKUP(A3027,'[7]Lookup Tables'!$A$2:$D$1408,4,FALSE)</f>
        <v>3100000</v>
      </c>
      <c r="F3027" s="6">
        <f t="shared" si="49"/>
        <v>3450359.5984368478</v>
      </c>
    </row>
    <row r="3028" spans="1:6" x14ac:dyDescent="0.2">
      <c r="A3028" t="s">
        <v>296</v>
      </c>
      <c r="B3028">
        <v>2.56</v>
      </c>
      <c r="C3028">
        <f>VLOOKUP(A3028,'[7]Lookup Tables'!$A$2:$D$1408,2,FALSE)</f>
        <v>5</v>
      </c>
      <c r="D3028">
        <f>VLOOKUP(A3028,'[7]Lookup Tables'!$A$2:$D$1408,3,FALSE)</f>
        <v>6.6</v>
      </c>
      <c r="E3028" s="4">
        <f>VLOOKUP(A3028,'[7]Lookup Tables'!$A$2:$D$1408,4,FALSE)</f>
        <v>4350000</v>
      </c>
      <c r="F3028" s="6">
        <f t="shared" si="49"/>
        <v>4841633.6300646085</v>
      </c>
    </row>
    <row r="3029" spans="1:6" x14ac:dyDescent="0.2">
      <c r="A3029" t="s">
        <v>814</v>
      </c>
      <c r="B3029">
        <v>2.82</v>
      </c>
      <c r="C3029">
        <f>VLOOKUP(A3029,'[7]Lookup Tables'!$A$2:$D$1408,2,FALSE)</f>
        <v>10</v>
      </c>
      <c r="D3029">
        <f>VLOOKUP(A3029,'[7]Lookup Tables'!$A$2:$D$1408,3,FALSE)</f>
        <v>1.1000000000000001</v>
      </c>
      <c r="E3029" s="4">
        <f>VLOOKUP(A3029,'[7]Lookup Tables'!$A$2:$D$1408,4,FALSE)</f>
        <v>4500000</v>
      </c>
      <c r="F3029" s="6">
        <f t="shared" si="49"/>
        <v>5008586.5138599407</v>
      </c>
    </row>
    <row r="3030" spans="1:6" x14ac:dyDescent="0.2">
      <c r="A3030" t="s">
        <v>522</v>
      </c>
      <c r="B3030">
        <v>5.33</v>
      </c>
      <c r="C3030">
        <f>VLOOKUP(A3030,'[7]Lookup Tables'!$A$2:$D$1408,2,FALSE)</f>
        <v>9</v>
      </c>
      <c r="D3030">
        <f>VLOOKUP(A3030,'[7]Lookup Tables'!$A$2:$D$1408,3,FALSE)</f>
        <v>-0.3</v>
      </c>
      <c r="E3030" s="4">
        <f>VLOOKUP(A3030,'[7]Lookup Tables'!$A$2:$D$1408,4,FALSE)</f>
        <v>1150000</v>
      </c>
      <c r="F3030" s="6">
        <f t="shared" si="49"/>
        <v>1279972.1090975404</v>
      </c>
    </row>
    <row r="3031" spans="1:6" x14ac:dyDescent="0.2">
      <c r="A3031" t="s">
        <v>522</v>
      </c>
      <c r="B3031">
        <v>5.2</v>
      </c>
      <c r="C3031">
        <f>VLOOKUP(A3031,'[7]Lookup Tables'!$A$2:$D$1408,2,FALSE)</f>
        <v>9</v>
      </c>
      <c r="D3031">
        <f>VLOOKUP(A3031,'[7]Lookup Tables'!$A$2:$D$1408,3,FALSE)</f>
        <v>-0.3</v>
      </c>
      <c r="E3031" s="4">
        <f>VLOOKUP(A3031,'[7]Lookup Tables'!$A$2:$D$1408,4,FALSE)</f>
        <v>1150000</v>
      </c>
      <c r="F3031" s="6">
        <f t="shared" si="49"/>
        <v>1279972.1090975404</v>
      </c>
    </row>
    <row r="3032" spans="1:6" x14ac:dyDescent="0.2">
      <c r="A3032" t="s">
        <v>522</v>
      </c>
      <c r="B3032">
        <v>4.5999999999999996</v>
      </c>
      <c r="C3032">
        <f>VLOOKUP(A3032,'[7]Lookup Tables'!$A$2:$D$1408,2,FALSE)</f>
        <v>9</v>
      </c>
      <c r="D3032">
        <f>VLOOKUP(A3032,'[7]Lookup Tables'!$A$2:$D$1408,3,FALSE)</f>
        <v>-0.3</v>
      </c>
      <c r="E3032" s="4">
        <f>VLOOKUP(A3032,'[7]Lookup Tables'!$A$2:$D$1408,4,FALSE)</f>
        <v>1150000</v>
      </c>
      <c r="F3032" s="6">
        <f t="shared" si="49"/>
        <v>1279972.1090975404</v>
      </c>
    </row>
    <row r="3033" spans="1:6" x14ac:dyDescent="0.2">
      <c r="A3033" t="s">
        <v>522</v>
      </c>
      <c r="B3033">
        <v>6.14</v>
      </c>
      <c r="C3033">
        <f>VLOOKUP(A3033,'[7]Lookup Tables'!$A$2:$D$1408,2,FALSE)</f>
        <v>9</v>
      </c>
      <c r="D3033">
        <f>VLOOKUP(A3033,'[7]Lookup Tables'!$A$2:$D$1408,3,FALSE)</f>
        <v>-0.3</v>
      </c>
      <c r="E3033" s="4">
        <f>VLOOKUP(A3033,'[7]Lookup Tables'!$A$2:$D$1408,4,FALSE)</f>
        <v>1150000</v>
      </c>
      <c r="F3033" s="6">
        <f t="shared" si="49"/>
        <v>1279972.1090975404</v>
      </c>
    </row>
    <row r="3034" spans="1:6" x14ac:dyDescent="0.2">
      <c r="A3034" t="s">
        <v>522</v>
      </c>
      <c r="B3034">
        <v>6.59</v>
      </c>
      <c r="C3034">
        <f>VLOOKUP(A3034,'[7]Lookup Tables'!$A$2:$D$1408,2,FALSE)</f>
        <v>9</v>
      </c>
      <c r="D3034">
        <f>VLOOKUP(A3034,'[7]Lookup Tables'!$A$2:$D$1408,3,FALSE)</f>
        <v>-0.3</v>
      </c>
      <c r="E3034" s="4">
        <f>VLOOKUP(A3034,'[7]Lookup Tables'!$A$2:$D$1408,4,FALSE)</f>
        <v>1150000</v>
      </c>
      <c r="F3034" s="6">
        <f t="shared" si="49"/>
        <v>1279972.1090975404</v>
      </c>
    </row>
    <row r="3035" spans="1:6" x14ac:dyDescent="0.2">
      <c r="A3035" t="s">
        <v>300</v>
      </c>
      <c r="B3035">
        <v>3.36</v>
      </c>
      <c r="C3035" t="str">
        <f>VLOOKUP(A3035,'[7]Lookup Tables'!$A$2:$D$1408,2,FALSE)</f>
        <v>1st</v>
      </c>
      <c r="D3035">
        <f>VLOOKUP(A3035,'[7]Lookup Tables'!$A$2:$D$1408,3,FALSE)</f>
        <v>0.7</v>
      </c>
      <c r="E3035" s="4">
        <f>VLOOKUP(A3035,'[7]Lookup Tables'!$A$2:$D$1408,4,FALSE)</f>
        <v>480000</v>
      </c>
      <c r="F3035" s="6">
        <f t="shared" si="49"/>
        <v>534249.22814506025</v>
      </c>
    </row>
    <row r="3036" spans="1:6" x14ac:dyDescent="0.2">
      <c r="A3036" t="s">
        <v>967</v>
      </c>
      <c r="B3036">
        <v>4.24</v>
      </c>
      <c r="C3036">
        <f>VLOOKUP(A3036,'[7]Lookup Tables'!$A$2:$D$1408,2,FALSE)</f>
        <v>7</v>
      </c>
      <c r="D3036">
        <f>VLOOKUP(A3036,'[7]Lookup Tables'!$A$2:$D$1408,3,FALSE)</f>
        <v>0</v>
      </c>
      <c r="E3036" s="4">
        <f>VLOOKUP(A3036,'[7]Lookup Tables'!$A$2:$D$1408,4,FALSE)</f>
        <v>2650000</v>
      </c>
      <c r="F3036" s="6">
        <f t="shared" si="49"/>
        <v>2949500.9470508532</v>
      </c>
    </row>
    <row r="3037" spans="1:6" x14ac:dyDescent="0.2">
      <c r="A3037" t="s">
        <v>968</v>
      </c>
      <c r="B3037">
        <v>2.82</v>
      </c>
      <c r="C3037">
        <f>VLOOKUP(A3037,'[7]Lookup Tables'!$A$2:$D$1408,2,FALSE)</f>
        <v>6</v>
      </c>
      <c r="D3037">
        <f>VLOOKUP(A3037,'[7]Lookup Tables'!$A$2:$D$1408,3,FALSE)</f>
        <v>0.8</v>
      </c>
      <c r="E3037" s="4">
        <f>VLOOKUP(A3037,'[7]Lookup Tables'!$A$2:$D$1408,4,FALSE)</f>
        <v>525000</v>
      </c>
      <c r="F3037" s="6">
        <f t="shared" si="49"/>
        <v>584335.09328365978</v>
      </c>
    </row>
    <row r="3038" spans="1:6" x14ac:dyDescent="0.2">
      <c r="A3038" t="s">
        <v>893</v>
      </c>
      <c r="B3038">
        <v>3.59</v>
      </c>
      <c r="C3038">
        <f>VLOOKUP(A3038,'[7]Lookup Tables'!$A$2:$D$1408,2,FALSE)</f>
        <v>10</v>
      </c>
      <c r="D3038">
        <f>VLOOKUP(A3038,'[7]Lookup Tables'!$A$2:$D$1408,3,FALSE)</f>
        <v>0.1</v>
      </c>
      <c r="E3038" s="4">
        <f>VLOOKUP(A3038,'[7]Lookup Tables'!$A$2:$D$1408,4,FALSE)</f>
        <v>3500000</v>
      </c>
      <c r="F3038" s="6">
        <f t="shared" si="49"/>
        <v>3895567.2885577306</v>
      </c>
    </row>
    <row r="3039" spans="1:6" x14ac:dyDescent="0.2">
      <c r="A3039" t="s">
        <v>307</v>
      </c>
      <c r="B3039">
        <v>4.75</v>
      </c>
      <c r="C3039">
        <f>VLOOKUP(A3039,'[7]Lookup Tables'!$A$2:$D$1408,2,FALSE)</f>
        <v>2</v>
      </c>
      <c r="D3039">
        <f>VLOOKUP(A3039,'[7]Lookup Tables'!$A$2:$D$1408,3,FALSE)</f>
        <v>-0.1</v>
      </c>
      <c r="E3039" s="4">
        <f>VLOOKUP(A3039,'[7]Lookup Tables'!$A$2:$D$1408,4,FALSE)</f>
        <v>480000</v>
      </c>
      <c r="F3039" s="6">
        <f t="shared" si="49"/>
        <v>534249.22814506025</v>
      </c>
    </row>
    <row r="3040" spans="1:6" x14ac:dyDescent="0.2">
      <c r="A3040" t="s">
        <v>895</v>
      </c>
      <c r="B3040">
        <v>3.91</v>
      </c>
      <c r="C3040">
        <f>VLOOKUP(A3040,'[7]Lookup Tables'!$A$2:$D$1408,2,FALSE)</f>
        <v>7</v>
      </c>
      <c r="D3040">
        <f>VLOOKUP(A3040,'[7]Lookup Tables'!$A$2:$D$1408,3,FALSE)</f>
        <v>0.2</v>
      </c>
      <c r="E3040" s="4">
        <f>VLOOKUP(A3040,'[7]Lookup Tables'!$A$2:$D$1408,4,FALSE)</f>
        <v>850000</v>
      </c>
      <c r="F3040" s="6">
        <f t="shared" si="49"/>
        <v>946066.34150687745</v>
      </c>
    </row>
    <row r="3041" spans="1:6" x14ac:dyDescent="0.2">
      <c r="A3041" t="s">
        <v>718</v>
      </c>
      <c r="B3041">
        <v>4.4000000000000004</v>
      </c>
      <c r="C3041">
        <f>VLOOKUP(A3041,'[7]Lookup Tables'!$A$2:$D$1408,2,FALSE)</f>
        <v>3</v>
      </c>
      <c r="D3041">
        <f>VLOOKUP(A3041,'[7]Lookup Tables'!$A$2:$D$1408,3,FALSE)</f>
        <v>0.9</v>
      </c>
      <c r="E3041" s="4">
        <f>VLOOKUP(A3041,'[7]Lookup Tables'!$A$2:$D$1408,4,FALSE)</f>
        <v>481000</v>
      </c>
      <c r="F3041" s="6">
        <f t="shared" si="49"/>
        <v>535362.2473703624</v>
      </c>
    </row>
    <row r="3042" spans="1:6" x14ac:dyDescent="0.2">
      <c r="A3042" t="s">
        <v>311</v>
      </c>
      <c r="B3042">
        <v>3.99</v>
      </c>
      <c r="C3042">
        <f>VLOOKUP(A3042,'[7]Lookup Tables'!$A$2:$D$1408,2,FALSE)</f>
        <v>5</v>
      </c>
      <c r="D3042">
        <f>VLOOKUP(A3042,'[7]Lookup Tables'!$A$2:$D$1408,3,FALSE)</f>
        <v>0.5</v>
      </c>
      <c r="E3042" s="4">
        <f>VLOOKUP(A3042,'[7]Lookup Tables'!$A$2:$D$1408,4,FALSE)</f>
        <v>2705000</v>
      </c>
      <c r="F3042" s="6">
        <f t="shared" si="49"/>
        <v>3010717.0044424743</v>
      </c>
    </row>
    <row r="3043" spans="1:6" x14ac:dyDescent="0.2">
      <c r="A3043" t="s">
        <v>969</v>
      </c>
      <c r="B3043">
        <v>2.16</v>
      </c>
      <c r="C3043">
        <f>VLOOKUP(A3043,'[7]Lookup Tables'!$A$2:$D$1408,2,FALSE)</f>
        <v>18</v>
      </c>
      <c r="D3043">
        <f>VLOOKUP(A3043,'[7]Lookup Tables'!$A$2:$D$1408,3,FALSE)</f>
        <v>0.4</v>
      </c>
      <c r="E3043" s="4">
        <f>VLOOKUP(A3043,'[7]Lookup Tables'!$A$2:$D$1408,4,FALSE)</f>
        <v>15000000</v>
      </c>
      <c r="F3043" s="6">
        <f t="shared" si="49"/>
        <v>16695288.379533133</v>
      </c>
    </row>
    <row r="3044" spans="1:6" x14ac:dyDescent="0.2">
      <c r="A3044" t="s">
        <v>314</v>
      </c>
      <c r="B3044">
        <v>2.67</v>
      </c>
      <c r="C3044">
        <f>VLOOKUP(A3044,'[7]Lookup Tables'!$A$2:$D$1408,2,FALSE)</f>
        <v>5</v>
      </c>
      <c r="D3044">
        <f>VLOOKUP(A3044,'[7]Lookup Tables'!$A$2:$D$1408,3,FALSE)</f>
        <v>1.7</v>
      </c>
      <c r="E3044" s="4">
        <f>VLOOKUP(A3044,'[7]Lookup Tables'!$A$2:$D$1408,4,FALSE)</f>
        <v>1600000</v>
      </c>
      <c r="F3044" s="6">
        <f t="shared" si="49"/>
        <v>1780830.7604835341</v>
      </c>
    </row>
    <row r="3045" spans="1:6" x14ac:dyDescent="0.2">
      <c r="A3045" t="s">
        <v>524</v>
      </c>
      <c r="B3045">
        <v>0.6</v>
      </c>
      <c r="C3045">
        <f>VLOOKUP(A3045,'[7]Lookup Tables'!$A$2:$D$1408,2,FALSE)</f>
        <v>10</v>
      </c>
      <c r="D3045">
        <f>VLOOKUP(A3045,'[7]Lookup Tables'!$A$2:$D$1408,3,FALSE)</f>
        <v>3.7</v>
      </c>
      <c r="E3045" s="4">
        <f>VLOOKUP(A3045,'[7]Lookup Tables'!$A$2:$D$1408,4,FALSE)</f>
        <v>1750000</v>
      </c>
      <c r="F3045" s="6">
        <f t="shared" si="49"/>
        <v>1947783.6442788653</v>
      </c>
    </row>
    <row r="3046" spans="1:6" x14ac:dyDescent="0.2">
      <c r="A3046" t="s">
        <v>624</v>
      </c>
      <c r="B3046">
        <v>5.37</v>
      </c>
      <c r="C3046">
        <f>VLOOKUP(A3046,'[7]Lookup Tables'!$A$2:$D$1408,2,FALSE)</f>
        <v>3</v>
      </c>
      <c r="D3046">
        <f>VLOOKUP(A3046,'[7]Lookup Tables'!$A$2:$D$1408,3,FALSE)</f>
        <v>-0.7</v>
      </c>
      <c r="E3046" s="4">
        <f>VLOOKUP(A3046,'[7]Lookup Tables'!$A$2:$D$1408,4,FALSE)</f>
        <v>492000</v>
      </c>
      <c r="F3046" s="6">
        <f t="shared" si="49"/>
        <v>547605.45884868677</v>
      </c>
    </row>
    <row r="3047" spans="1:6" x14ac:dyDescent="0.2">
      <c r="A3047" t="s">
        <v>525</v>
      </c>
      <c r="B3047">
        <v>4.38</v>
      </c>
      <c r="C3047">
        <f>VLOOKUP(A3047,'[7]Lookup Tables'!$A$2:$D$1408,2,FALSE)</f>
        <v>11</v>
      </c>
      <c r="D3047">
        <f>VLOOKUP(A3047,'[7]Lookup Tables'!$A$2:$D$1408,3,FALSE)</f>
        <v>-0.2</v>
      </c>
      <c r="E3047" s="4">
        <f>VLOOKUP(A3047,'[7]Lookup Tables'!$A$2:$D$1408,4,FALSE)</f>
        <v>8000000</v>
      </c>
      <c r="F3047" s="6">
        <f t="shared" si="49"/>
        <v>8904153.8024176713</v>
      </c>
    </row>
    <row r="3048" spans="1:6" x14ac:dyDescent="0.2">
      <c r="A3048" t="s">
        <v>897</v>
      </c>
      <c r="B3048">
        <v>5.83</v>
      </c>
      <c r="C3048">
        <f>VLOOKUP(A3048,'[7]Lookup Tables'!$A$2:$D$1408,2,FALSE)</f>
        <v>4</v>
      </c>
      <c r="D3048">
        <f>VLOOKUP(A3048,'[7]Lookup Tables'!$A$2:$D$1408,3,FALSE)</f>
        <v>-0.6</v>
      </c>
      <c r="E3048" s="4">
        <f>VLOOKUP(A3048,'[7]Lookup Tables'!$A$2:$D$1408,4,FALSE)</f>
        <v>491000</v>
      </c>
      <c r="F3048" s="6">
        <f t="shared" si="49"/>
        <v>546492.43962338462</v>
      </c>
    </row>
    <row r="3049" spans="1:6" x14ac:dyDescent="0.2">
      <c r="A3049" t="s">
        <v>720</v>
      </c>
      <c r="B3049">
        <v>3.76</v>
      </c>
      <c r="C3049">
        <f>VLOOKUP(A3049,'[7]Lookup Tables'!$A$2:$D$1408,2,FALSE)</f>
        <v>8</v>
      </c>
      <c r="D3049">
        <f>VLOOKUP(A3049,'[7]Lookup Tables'!$A$2:$D$1408,3,FALSE)</f>
        <v>1</v>
      </c>
      <c r="E3049" s="4">
        <f>VLOOKUP(A3049,'[7]Lookup Tables'!$A$2:$D$1408,4,FALSE)</f>
        <v>10000000</v>
      </c>
      <c r="F3049" s="6">
        <f t="shared" si="49"/>
        <v>11130192.253022086</v>
      </c>
    </row>
    <row r="3050" spans="1:6" x14ac:dyDescent="0.2">
      <c r="A3050" t="s">
        <v>720</v>
      </c>
      <c r="B3050">
        <v>3.79</v>
      </c>
      <c r="C3050">
        <f>VLOOKUP(A3050,'[7]Lookup Tables'!$A$2:$D$1408,2,FALSE)</f>
        <v>8</v>
      </c>
      <c r="D3050">
        <f>VLOOKUP(A3050,'[7]Lookup Tables'!$A$2:$D$1408,3,FALSE)</f>
        <v>1</v>
      </c>
      <c r="E3050" s="4">
        <f>VLOOKUP(A3050,'[7]Lookup Tables'!$A$2:$D$1408,4,FALSE)</f>
        <v>10000000</v>
      </c>
      <c r="F3050" s="6">
        <f t="shared" si="49"/>
        <v>11130192.253022086</v>
      </c>
    </row>
    <row r="3051" spans="1:6" x14ac:dyDescent="0.2">
      <c r="A3051" t="s">
        <v>720</v>
      </c>
      <c r="B3051">
        <v>3.72</v>
      </c>
      <c r="C3051">
        <f>VLOOKUP(A3051,'[7]Lookup Tables'!$A$2:$D$1408,2,FALSE)</f>
        <v>8</v>
      </c>
      <c r="D3051">
        <f>VLOOKUP(A3051,'[7]Lookup Tables'!$A$2:$D$1408,3,FALSE)</f>
        <v>1</v>
      </c>
      <c r="E3051" s="4">
        <f>VLOOKUP(A3051,'[7]Lookup Tables'!$A$2:$D$1408,4,FALSE)</f>
        <v>10000000</v>
      </c>
      <c r="F3051" s="6">
        <f t="shared" si="49"/>
        <v>11130192.253022086</v>
      </c>
    </row>
    <row r="3052" spans="1:6" x14ac:dyDescent="0.2">
      <c r="A3052" t="s">
        <v>898</v>
      </c>
      <c r="B3052">
        <v>3.25</v>
      </c>
      <c r="C3052">
        <f>VLOOKUP(A3052,'[7]Lookup Tables'!$A$2:$D$1408,2,FALSE)</f>
        <v>5</v>
      </c>
      <c r="D3052">
        <f>VLOOKUP(A3052,'[7]Lookup Tables'!$A$2:$D$1408,3,FALSE)</f>
        <v>1.9</v>
      </c>
      <c r="E3052" s="4">
        <f>VLOOKUP(A3052,'[7]Lookup Tables'!$A$2:$D$1408,4,FALSE)</f>
        <v>481000</v>
      </c>
      <c r="F3052" s="6">
        <f t="shared" si="49"/>
        <v>535362.2473703624</v>
      </c>
    </row>
    <row r="3053" spans="1:6" x14ac:dyDescent="0.2">
      <c r="A3053" t="s">
        <v>721</v>
      </c>
      <c r="B3053">
        <v>4.6900000000000004</v>
      </c>
      <c r="C3053">
        <f>VLOOKUP(A3053,'[7]Lookup Tables'!$A$2:$D$1408,2,FALSE)</f>
        <v>4</v>
      </c>
      <c r="D3053">
        <f>VLOOKUP(A3053,'[7]Lookup Tables'!$A$2:$D$1408,3,FALSE)</f>
        <v>1.1000000000000001</v>
      </c>
      <c r="E3053" s="4">
        <f>VLOOKUP(A3053,'[7]Lookup Tables'!$A$2:$D$1408,4,FALSE)</f>
        <v>481000</v>
      </c>
      <c r="F3053" s="6">
        <f t="shared" si="49"/>
        <v>535362.2473703624</v>
      </c>
    </row>
    <row r="3054" spans="1:6" x14ac:dyDescent="0.2">
      <c r="A3054" t="s">
        <v>721</v>
      </c>
      <c r="B3054">
        <v>8.06</v>
      </c>
      <c r="C3054">
        <f>VLOOKUP(A3054,'[7]Lookup Tables'!$A$2:$D$1408,2,FALSE)</f>
        <v>4</v>
      </c>
      <c r="D3054">
        <f>VLOOKUP(A3054,'[7]Lookup Tables'!$A$2:$D$1408,3,FALSE)</f>
        <v>1.1000000000000001</v>
      </c>
      <c r="E3054" s="4">
        <f>VLOOKUP(A3054,'[7]Lookup Tables'!$A$2:$D$1408,4,FALSE)</f>
        <v>481000</v>
      </c>
      <c r="F3054" s="6">
        <f t="shared" si="49"/>
        <v>535362.2473703624</v>
      </c>
    </row>
    <row r="3055" spans="1:6" x14ac:dyDescent="0.2">
      <c r="A3055" t="s">
        <v>721</v>
      </c>
      <c r="B3055">
        <v>3.06</v>
      </c>
      <c r="C3055">
        <f>VLOOKUP(A3055,'[7]Lookup Tables'!$A$2:$D$1408,2,FALSE)</f>
        <v>4</v>
      </c>
      <c r="D3055">
        <f>VLOOKUP(A3055,'[7]Lookup Tables'!$A$2:$D$1408,3,FALSE)</f>
        <v>1.1000000000000001</v>
      </c>
      <c r="E3055" s="4">
        <f>VLOOKUP(A3055,'[7]Lookup Tables'!$A$2:$D$1408,4,FALSE)</f>
        <v>481000</v>
      </c>
      <c r="F3055" s="6">
        <f t="shared" si="49"/>
        <v>535362.2473703624</v>
      </c>
    </row>
    <row r="3056" spans="1:6" x14ac:dyDescent="0.2">
      <c r="A3056" t="s">
        <v>899</v>
      </c>
      <c r="B3056">
        <v>5.77</v>
      </c>
      <c r="C3056">
        <f>VLOOKUP(A3056,'[7]Lookup Tables'!$A$2:$D$1408,2,FALSE)</f>
        <v>4</v>
      </c>
      <c r="D3056">
        <f>VLOOKUP(A3056,'[7]Lookup Tables'!$A$2:$D$1408,3,FALSE)</f>
        <v>-1.5</v>
      </c>
      <c r="E3056" s="4">
        <f>VLOOKUP(A3056,'[7]Lookup Tables'!$A$2:$D$1408,4,FALSE)</f>
        <v>5000000</v>
      </c>
      <c r="F3056" s="6">
        <f t="shared" si="49"/>
        <v>5565096.1265110429</v>
      </c>
    </row>
    <row r="3057" spans="1:6" x14ac:dyDescent="0.2">
      <c r="A3057" t="s">
        <v>322</v>
      </c>
      <c r="B3057">
        <v>1.79</v>
      </c>
      <c r="C3057">
        <f>VLOOKUP(A3057,'[7]Lookup Tables'!$A$2:$D$1408,2,FALSE)</f>
        <v>5</v>
      </c>
      <c r="D3057">
        <f>VLOOKUP(A3057,'[7]Lookup Tables'!$A$2:$D$1408,3,FALSE)</f>
        <v>1.9</v>
      </c>
      <c r="E3057" s="4">
        <f>VLOOKUP(A3057,'[7]Lookup Tables'!$A$2:$D$1408,4,FALSE)</f>
        <v>1575000</v>
      </c>
      <c r="F3057" s="6">
        <f t="shared" si="49"/>
        <v>1753005.2798509789</v>
      </c>
    </row>
    <row r="3058" spans="1:6" x14ac:dyDescent="0.2">
      <c r="A3058" t="s">
        <v>625</v>
      </c>
      <c r="B3058">
        <v>3.25</v>
      </c>
      <c r="C3058">
        <f>VLOOKUP(A3058,'[7]Lookup Tables'!$A$2:$D$1408,2,FALSE)</f>
        <v>3</v>
      </c>
      <c r="D3058">
        <f>VLOOKUP(A3058,'[7]Lookup Tables'!$A$2:$D$1408,3,FALSE)</f>
        <v>0.9</v>
      </c>
      <c r="E3058" s="4">
        <f>VLOOKUP(A3058,'[7]Lookup Tables'!$A$2:$D$1408,4,FALSE)</f>
        <v>512000</v>
      </c>
      <c r="F3058" s="6">
        <f t="shared" si="49"/>
        <v>569865.84335473087</v>
      </c>
    </row>
    <row r="3059" spans="1:6" x14ac:dyDescent="0.2">
      <c r="A3059" t="s">
        <v>534</v>
      </c>
      <c r="B3059">
        <v>4.24</v>
      </c>
      <c r="C3059">
        <f>VLOOKUP(A3059,'[7]Lookup Tables'!$A$2:$D$1408,2,FALSE)</f>
        <v>4</v>
      </c>
      <c r="D3059">
        <f>VLOOKUP(A3059,'[7]Lookup Tables'!$A$2:$D$1408,3,FALSE)</f>
        <v>0</v>
      </c>
      <c r="E3059" s="4">
        <f>VLOOKUP(A3059,'[7]Lookup Tables'!$A$2:$D$1408,4,FALSE)</f>
        <v>504000</v>
      </c>
      <c r="F3059" s="6">
        <f t="shared" si="49"/>
        <v>560961.6895523133</v>
      </c>
    </row>
    <row r="3060" spans="1:6" x14ac:dyDescent="0.2">
      <c r="A3060" t="s">
        <v>327</v>
      </c>
      <c r="B3060">
        <v>3.38</v>
      </c>
      <c r="C3060">
        <f>VLOOKUP(A3060,'[7]Lookup Tables'!$A$2:$D$1408,2,FALSE)</f>
        <v>12</v>
      </c>
      <c r="D3060">
        <f>VLOOKUP(A3060,'[7]Lookup Tables'!$A$2:$D$1408,3,FALSE)</f>
        <v>3.3</v>
      </c>
      <c r="E3060" s="4">
        <f>VLOOKUP(A3060,'[7]Lookup Tables'!$A$2:$D$1408,4,FALSE)</f>
        <v>23000000</v>
      </c>
      <c r="F3060" s="6">
        <f t="shared" si="49"/>
        <v>25599442.181950796</v>
      </c>
    </row>
    <row r="3061" spans="1:6" x14ac:dyDescent="0.2">
      <c r="A3061" t="s">
        <v>970</v>
      </c>
      <c r="B3061">
        <v>6.75</v>
      </c>
      <c r="C3061">
        <f>VLOOKUP(A3061,'[7]Lookup Tables'!$A$2:$D$1408,2,FALSE)</f>
        <v>7</v>
      </c>
      <c r="D3061">
        <f>VLOOKUP(A3061,'[7]Lookup Tables'!$A$2:$D$1408,3,FALSE)</f>
        <v>-0.7</v>
      </c>
      <c r="E3061" s="4">
        <f>VLOOKUP(A3061,'[7]Lookup Tables'!$A$2:$D$1408,4,FALSE)</f>
        <v>1750000</v>
      </c>
      <c r="F3061" s="6">
        <f t="shared" si="49"/>
        <v>1947783.6442788653</v>
      </c>
    </row>
    <row r="3062" spans="1:6" x14ac:dyDescent="0.2">
      <c r="A3062" t="s">
        <v>328</v>
      </c>
      <c r="B3062">
        <v>4.3</v>
      </c>
      <c r="C3062">
        <f>VLOOKUP(A3062,'[7]Lookup Tables'!$A$2:$D$1408,2,FALSE)</f>
        <v>3</v>
      </c>
      <c r="D3062">
        <f>VLOOKUP(A3062,'[7]Lookup Tables'!$A$2:$D$1408,3,FALSE)</f>
        <v>-0.1</v>
      </c>
      <c r="E3062" s="4">
        <f>VLOOKUP(A3062,'[7]Lookup Tables'!$A$2:$D$1408,4,FALSE)</f>
        <v>498000</v>
      </c>
      <c r="F3062" s="6">
        <f t="shared" si="49"/>
        <v>554283.57420050004</v>
      </c>
    </row>
    <row r="3063" spans="1:6" x14ac:dyDescent="0.2">
      <c r="A3063" t="s">
        <v>329</v>
      </c>
      <c r="B3063">
        <v>3.05</v>
      </c>
      <c r="C3063">
        <f>VLOOKUP(A3063,'[7]Lookup Tables'!$A$2:$D$1408,2,FALSE)</f>
        <v>3</v>
      </c>
      <c r="D3063">
        <f>VLOOKUP(A3063,'[7]Lookup Tables'!$A$2:$D$1408,3,FALSE)</f>
        <v>5.6</v>
      </c>
      <c r="E3063" s="4">
        <f>VLOOKUP(A3063,'[7]Lookup Tables'!$A$2:$D$1408,4,FALSE)</f>
        <v>500000</v>
      </c>
      <c r="F3063" s="6">
        <f t="shared" si="49"/>
        <v>556509.61265110446</v>
      </c>
    </row>
    <row r="3064" spans="1:6" x14ac:dyDescent="0.2">
      <c r="A3064" t="s">
        <v>330</v>
      </c>
      <c r="B3064">
        <v>3.81</v>
      </c>
      <c r="C3064">
        <f>VLOOKUP(A3064,'[7]Lookup Tables'!$A$2:$D$1408,2,FALSE)</f>
        <v>5</v>
      </c>
      <c r="D3064">
        <f>VLOOKUP(A3064,'[7]Lookup Tables'!$A$2:$D$1408,3,FALSE)</f>
        <v>2.2000000000000002</v>
      </c>
      <c r="E3064" s="4">
        <f>VLOOKUP(A3064,'[7]Lookup Tables'!$A$2:$D$1408,4,FALSE)</f>
        <v>2640000</v>
      </c>
      <c r="F3064" s="6">
        <f t="shared" si="49"/>
        <v>2938370.7547978312</v>
      </c>
    </row>
    <row r="3065" spans="1:6" x14ac:dyDescent="0.2">
      <c r="A3065" t="s">
        <v>332</v>
      </c>
      <c r="B3065">
        <v>3.86</v>
      </c>
      <c r="C3065">
        <f>VLOOKUP(A3065,'[7]Lookup Tables'!$A$2:$D$1408,2,FALSE)</f>
        <v>7</v>
      </c>
      <c r="D3065">
        <f>VLOOKUP(A3065,'[7]Lookup Tables'!$A$2:$D$1408,3,FALSE)</f>
        <v>1.7</v>
      </c>
      <c r="E3065" s="4">
        <f>VLOOKUP(A3065,'[7]Lookup Tables'!$A$2:$D$1408,4,FALSE)</f>
        <v>8000000</v>
      </c>
      <c r="F3065" s="6">
        <f t="shared" si="49"/>
        <v>8904153.8024176713</v>
      </c>
    </row>
    <row r="3066" spans="1:6" x14ac:dyDescent="0.2">
      <c r="A3066" t="s">
        <v>332</v>
      </c>
      <c r="B3066">
        <v>3.94</v>
      </c>
      <c r="C3066">
        <f>VLOOKUP(A3066,'[7]Lookup Tables'!$A$2:$D$1408,2,FALSE)</f>
        <v>7</v>
      </c>
      <c r="D3066">
        <f>VLOOKUP(A3066,'[7]Lookup Tables'!$A$2:$D$1408,3,FALSE)</f>
        <v>1.7</v>
      </c>
      <c r="E3066" s="4">
        <f>VLOOKUP(A3066,'[7]Lookup Tables'!$A$2:$D$1408,4,FALSE)</f>
        <v>8000000</v>
      </c>
      <c r="F3066" s="6">
        <f t="shared" si="49"/>
        <v>8904153.8024176713</v>
      </c>
    </row>
    <row r="3067" spans="1:6" x14ac:dyDescent="0.2">
      <c r="A3067" t="s">
        <v>332</v>
      </c>
      <c r="B3067">
        <v>3.74</v>
      </c>
      <c r="C3067">
        <f>VLOOKUP(A3067,'[7]Lookup Tables'!$A$2:$D$1408,2,FALSE)</f>
        <v>7</v>
      </c>
      <c r="D3067">
        <f>VLOOKUP(A3067,'[7]Lookup Tables'!$A$2:$D$1408,3,FALSE)</f>
        <v>1.7</v>
      </c>
      <c r="E3067" s="4">
        <f>VLOOKUP(A3067,'[7]Lookup Tables'!$A$2:$D$1408,4,FALSE)</f>
        <v>8000000</v>
      </c>
      <c r="F3067" s="6">
        <f t="shared" si="49"/>
        <v>8904153.8024176713</v>
      </c>
    </row>
    <row r="3068" spans="1:6" x14ac:dyDescent="0.2">
      <c r="A3068" t="s">
        <v>900</v>
      </c>
      <c r="B3068">
        <v>8.07</v>
      </c>
      <c r="C3068">
        <f>VLOOKUP(A3068,'[7]Lookup Tables'!$A$2:$D$1408,2,FALSE)</f>
        <v>7</v>
      </c>
      <c r="D3068">
        <f>VLOOKUP(A3068,'[7]Lookup Tables'!$A$2:$D$1408,3,FALSE)</f>
        <v>-1.3</v>
      </c>
      <c r="E3068" s="4">
        <f>VLOOKUP(A3068,'[7]Lookup Tables'!$A$2:$D$1408,4,FALSE)</f>
        <v>5600000</v>
      </c>
      <c r="F3068" s="6">
        <f t="shared" si="49"/>
        <v>6232907.6616923688</v>
      </c>
    </row>
    <row r="3069" spans="1:6" x14ac:dyDescent="0.2">
      <c r="A3069" t="s">
        <v>900</v>
      </c>
      <c r="B3069">
        <v>7.76</v>
      </c>
      <c r="C3069">
        <f>VLOOKUP(A3069,'[7]Lookup Tables'!$A$2:$D$1408,2,FALSE)</f>
        <v>7</v>
      </c>
      <c r="D3069">
        <f>VLOOKUP(A3069,'[7]Lookup Tables'!$A$2:$D$1408,3,FALSE)</f>
        <v>-1.3</v>
      </c>
      <c r="E3069" s="4">
        <f>VLOOKUP(A3069,'[7]Lookup Tables'!$A$2:$D$1408,4,FALSE)</f>
        <v>5600000</v>
      </c>
      <c r="F3069" s="6">
        <f t="shared" si="49"/>
        <v>6232907.6616923688</v>
      </c>
    </row>
    <row r="3070" spans="1:6" x14ac:dyDescent="0.2">
      <c r="A3070" t="s">
        <v>900</v>
      </c>
      <c r="B3070">
        <v>9.5299999999999994</v>
      </c>
      <c r="C3070">
        <f>VLOOKUP(A3070,'[7]Lookup Tables'!$A$2:$D$1408,2,FALSE)</f>
        <v>7</v>
      </c>
      <c r="D3070">
        <f>VLOOKUP(A3070,'[7]Lookup Tables'!$A$2:$D$1408,3,FALSE)</f>
        <v>-1.3</v>
      </c>
      <c r="E3070" s="4">
        <f>VLOOKUP(A3070,'[7]Lookup Tables'!$A$2:$D$1408,4,FALSE)</f>
        <v>5600000</v>
      </c>
      <c r="F3070" s="6">
        <f t="shared" si="49"/>
        <v>6232907.6616923688</v>
      </c>
    </row>
    <row r="3071" spans="1:6" x14ac:dyDescent="0.2">
      <c r="A3071" t="s">
        <v>334</v>
      </c>
      <c r="B3071">
        <v>5.16</v>
      </c>
      <c r="C3071">
        <f>VLOOKUP(A3071,'[7]Lookup Tables'!$A$2:$D$1408,2,FALSE)</f>
        <v>8</v>
      </c>
      <c r="D3071">
        <f>VLOOKUP(A3071,'[7]Lookup Tables'!$A$2:$D$1408,3,FALSE)</f>
        <v>-1.2</v>
      </c>
      <c r="E3071" s="4">
        <f>VLOOKUP(A3071,'[7]Lookup Tables'!$A$2:$D$1408,4,FALSE)</f>
        <v>11200000</v>
      </c>
      <c r="F3071" s="6">
        <f t="shared" si="49"/>
        <v>12465815.323384738</v>
      </c>
    </row>
    <row r="3072" spans="1:6" x14ac:dyDescent="0.2">
      <c r="A3072" t="s">
        <v>971</v>
      </c>
      <c r="B3072">
        <v>4.8499999999999996</v>
      </c>
      <c r="C3072">
        <f>VLOOKUP(A3072,'[7]Lookup Tables'!$A$2:$D$1408,2,FALSE)</f>
        <v>12</v>
      </c>
      <c r="D3072">
        <f>VLOOKUP(A3072,'[7]Lookup Tables'!$A$2:$D$1408,3,FALSE)</f>
        <v>-0.1</v>
      </c>
      <c r="E3072" s="4">
        <f>VLOOKUP(A3072,'[7]Lookup Tables'!$A$2:$D$1408,4,FALSE)</f>
        <v>24000000</v>
      </c>
      <c r="F3072" s="6">
        <f t="shared" si="49"/>
        <v>26712461.407253005</v>
      </c>
    </row>
    <row r="3073" spans="1:6" x14ac:dyDescent="0.2">
      <c r="A3073" t="s">
        <v>335</v>
      </c>
      <c r="B3073">
        <v>3.33</v>
      </c>
      <c r="C3073">
        <f>VLOOKUP(A3073,'[7]Lookup Tables'!$A$2:$D$1408,2,FALSE)</f>
        <v>2</v>
      </c>
      <c r="D3073">
        <f>VLOOKUP(A3073,'[7]Lookup Tables'!$A$2:$D$1408,3,FALSE)</f>
        <v>1.5</v>
      </c>
      <c r="E3073" s="4">
        <f>VLOOKUP(A3073,'[7]Lookup Tables'!$A$2:$D$1408,4,FALSE)</f>
        <v>480000</v>
      </c>
      <c r="F3073" s="6">
        <f t="shared" si="49"/>
        <v>534249.22814506025</v>
      </c>
    </row>
    <row r="3074" spans="1:6" x14ac:dyDescent="0.2">
      <c r="A3074" t="s">
        <v>818</v>
      </c>
      <c r="B3074">
        <v>9</v>
      </c>
      <c r="C3074">
        <f>VLOOKUP(A3074,'[7]Lookup Tables'!$A$2:$D$1408,2,FALSE)</f>
        <v>3</v>
      </c>
      <c r="D3074">
        <f>VLOOKUP(A3074,'[7]Lookup Tables'!$A$2:$D$1408,3,FALSE)</f>
        <v>-0.4</v>
      </c>
      <c r="E3074" s="4">
        <f>VLOOKUP(A3074,'[7]Lookup Tables'!$A$2:$D$1408,4,FALSE)</f>
        <v>1000000</v>
      </c>
      <c r="F3074" s="6">
        <f t="shared" si="49"/>
        <v>1113019.2253022089</v>
      </c>
    </row>
    <row r="3075" spans="1:6" x14ac:dyDescent="0.2">
      <c r="A3075" t="s">
        <v>972</v>
      </c>
      <c r="B3075">
        <v>5.4</v>
      </c>
      <c r="C3075">
        <f>VLOOKUP(A3075,'[7]Lookup Tables'!$A$2:$D$1408,2,FALSE)</f>
        <v>2</v>
      </c>
      <c r="D3075">
        <f>VLOOKUP(A3075,'[7]Lookup Tables'!$A$2:$D$1408,3,FALSE)</f>
        <v>-0.4</v>
      </c>
      <c r="E3075" s="4">
        <f>VLOOKUP(A3075,'[7]Lookup Tables'!$A$2:$D$1408,4,FALSE)</f>
        <v>480000</v>
      </c>
      <c r="F3075" s="6">
        <f t="shared" si="49"/>
        <v>534249.22814506025</v>
      </c>
    </row>
    <row r="3076" spans="1:6" x14ac:dyDescent="0.2">
      <c r="A3076" t="s">
        <v>337</v>
      </c>
      <c r="B3076">
        <v>3.74</v>
      </c>
      <c r="C3076">
        <f>VLOOKUP(A3076,'[7]Lookup Tables'!$A$2:$D$1408,2,FALSE)</f>
        <v>5</v>
      </c>
      <c r="D3076">
        <f>VLOOKUP(A3076,'[7]Lookup Tables'!$A$2:$D$1408,3,FALSE)</f>
        <v>4.3</v>
      </c>
      <c r="E3076" s="4">
        <f>VLOOKUP(A3076,'[7]Lookup Tables'!$A$2:$D$1408,4,FALSE)</f>
        <v>3750000</v>
      </c>
      <c r="F3076" s="6">
        <f t="shared" si="49"/>
        <v>4173822.0948832831</v>
      </c>
    </row>
    <row r="3077" spans="1:6" x14ac:dyDescent="0.2">
      <c r="A3077" t="s">
        <v>973</v>
      </c>
      <c r="B3077">
        <v>10.29</v>
      </c>
      <c r="C3077">
        <f>VLOOKUP(A3077,'[7]Lookup Tables'!$A$2:$D$1408,2,FALSE)</f>
        <v>4</v>
      </c>
      <c r="D3077">
        <f>VLOOKUP(A3077,'[7]Lookup Tables'!$A$2:$D$1408,3,FALSE)</f>
        <v>-0.6</v>
      </c>
      <c r="E3077" s="4">
        <f>VLOOKUP(A3077,'[7]Lookup Tables'!$A$2:$D$1408,4,FALSE)</f>
        <v>490000</v>
      </c>
      <c r="F3077" s="6">
        <f t="shared" si="49"/>
        <v>545379.42039808235</v>
      </c>
    </row>
    <row r="3078" spans="1:6" x14ac:dyDescent="0.2">
      <c r="A3078" t="s">
        <v>342</v>
      </c>
      <c r="B3078">
        <v>3.49</v>
      </c>
      <c r="C3078">
        <f>VLOOKUP(A3078,'[7]Lookup Tables'!$A$2:$D$1408,2,FALSE)</f>
        <v>2</v>
      </c>
      <c r="D3078">
        <f>VLOOKUP(A3078,'[7]Lookup Tables'!$A$2:$D$1408,3,FALSE)</f>
        <v>0.2</v>
      </c>
      <c r="E3078" s="4">
        <f>VLOOKUP(A3078,'[7]Lookup Tables'!$A$2:$D$1408,4,FALSE)</f>
        <v>483000</v>
      </c>
      <c r="F3078" s="6">
        <f t="shared" si="49"/>
        <v>537588.28582096682</v>
      </c>
    </row>
    <row r="3079" spans="1:6" x14ac:dyDescent="0.2">
      <c r="A3079" t="s">
        <v>974</v>
      </c>
      <c r="B3079">
        <v>27</v>
      </c>
      <c r="C3079">
        <f>VLOOKUP(A3079,'[7]Lookup Tables'!$A$2:$D$1408,2,FALSE)</f>
        <v>9</v>
      </c>
      <c r="D3079">
        <f>VLOOKUP(A3079,'[7]Lookup Tables'!$A$2:$D$1408,3,FALSE)</f>
        <v>-0.2</v>
      </c>
      <c r="E3079" s="4">
        <f>VLOOKUP(A3079,'[7]Lookup Tables'!$A$2:$D$1408,4,FALSE)</f>
        <v>1100000</v>
      </c>
      <c r="F3079" s="6">
        <f t="shared" si="49"/>
        <v>1224321.1478324297</v>
      </c>
    </row>
    <row r="3080" spans="1:6" x14ac:dyDescent="0.2">
      <c r="A3080" t="s">
        <v>343</v>
      </c>
      <c r="B3080">
        <v>3.52</v>
      </c>
      <c r="C3080">
        <f>VLOOKUP(A3080,'[7]Lookup Tables'!$A$2:$D$1408,2,FALSE)</f>
        <v>7</v>
      </c>
      <c r="D3080">
        <f>VLOOKUP(A3080,'[7]Lookup Tables'!$A$2:$D$1408,3,FALSE)</f>
        <v>2.5</v>
      </c>
      <c r="E3080" s="4">
        <f>VLOOKUP(A3080,'[7]Lookup Tables'!$A$2:$D$1408,4,FALSE)</f>
        <v>7000000</v>
      </c>
      <c r="F3080" s="6">
        <f t="shared" si="49"/>
        <v>7791134.5771154612</v>
      </c>
    </row>
    <row r="3081" spans="1:6" x14ac:dyDescent="0.2">
      <c r="A3081" t="s">
        <v>630</v>
      </c>
      <c r="B3081">
        <v>2.66</v>
      </c>
      <c r="C3081">
        <f>VLOOKUP(A3081,'[7]Lookup Tables'!$A$2:$D$1408,2,FALSE)</f>
        <v>5</v>
      </c>
      <c r="D3081">
        <f>VLOOKUP(A3081,'[7]Lookup Tables'!$A$2:$D$1408,3,FALSE)</f>
        <v>0.8</v>
      </c>
      <c r="E3081" s="4">
        <f>VLOOKUP(A3081,'[7]Lookup Tables'!$A$2:$D$1408,4,FALSE)</f>
        <v>487000</v>
      </c>
      <c r="F3081" s="6">
        <f t="shared" si="49"/>
        <v>542040.36272217578</v>
      </c>
    </row>
    <row r="3082" spans="1:6" x14ac:dyDescent="0.2">
      <c r="A3082" t="s">
        <v>345</v>
      </c>
      <c r="B3082">
        <v>4.42</v>
      </c>
      <c r="C3082">
        <f>VLOOKUP(A3082,'[7]Lookup Tables'!$A$2:$D$1408,2,FALSE)</f>
        <v>4</v>
      </c>
      <c r="D3082">
        <f>VLOOKUP(A3082,'[7]Lookup Tables'!$A$2:$D$1408,3,FALSE)</f>
        <v>0.1</v>
      </c>
      <c r="E3082" s="4">
        <f>VLOOKUP(A3082,'[7]Lookup Tables'!$A$2:$D$1408,4,FALSE)</f>
        <v>504900</v>
      </c>
      <c r="F3082" s="6">
        <f t="shared" si="49"/>
        <v>561963.40685508528</v>
      </c>
    </row>
    <row r="3083" spans="1:6" x14ac:dyDescent="0.2">
      <c r="A3083" t="s">
        <v>350</v>
      </c>
      <c r="B3083">
        <v>2.96</v>
      </c>
      <c r="C3083">
        <f>VLOOKUP(A3083,'[7]Lookup Tables'!$A$2:$D$1408,2,FALSE)</f>
        <v>6</v>
      </c>
      <c r="D3083">
        <f>VLOOKUP(A3083,'[7]Lookup Tables'!$A$2:$D$1408,3,FALSE)</f>
        <v>1.1000000000000001</v>
      </c>
      <c r="E3083" s="4">
        <f>VLOOKUP(A3083,'[7]Lookup Tables'!$A$2:$D$1408,4,FALSE)</f>
        <v>1750000</v>
      </c>
      <c r="F3083" s="6">
        <f t="shared" si="49"/>
        <v>1947783.6442788653</v>
      </c>
    </row>
    <row r="3084" spans="1:6" x14ac:dyDescent="0.2">
      <c r="A3084" t="s">
        <v>821</v>
      </c>
      <c r="B3084">
        <v>2.2599999999999998</v>
      </c>
      <c r="C3084">
        <f>VLOOKUP(A3084,'[7]Lookup Tables'!$A$2:$D$1408,2,FALSE)</f>
        <v>11</v>
      </c>
      <c r="D3084">
        <f>VLOOKUP(A3084,'[7]Lookup Tables'!$A$2:$D$1408,3,FALSE)</f>
        <v>2.6</v>
      </c>
      <c r="E3084" s="4">
        <f>VLOOKUP(A3084,'[7]Lookup Tables'!$A$2:$D$1408,4,FALSE)</f>
        <v>11000000</v>
      </c>
      <c r="F3084" s="6">
        <f t="shared" si="49"/>
        <v>12243211.478324294</v>
      </c>
    </row>
    <row r="3085" spans="1:6" x14ac:dyDescent="0.2">
      <c r="A3085" t="s">
        <v>357</v>
      </c>
      <c r="B3085">
        <v>2.34</v>
      </c>
      <c r="C3085">
        <f>VLOOKUP(A3085,'[7]Lookup Tables'!$A$2:$D$1408,2,FALSE)</f>
        <v>4</v>
      </c>
      <c r="D3085">
        <f>VLOOKUP(A3085,'[7]Lookup Tables'!$A$2:$D$1408,3,FALSE)</f>
        <v>2.1</v>
      </c>
      <c r="E3085" s="4">
        <f>VLOOKUP(A3085,'[7]Lookup Tables'!$A$2:$D$1408,4,FALSE)</f>
        <v>485000</v>
      </c>
      <c r="F3085" s="6">
        <f t="shared" si="49"/>
        <v>539814.32427157136</v>
      </c>
    </row>
    <row r="3086" spans="1:6" x14ac:dyDescent="0.2">
      <c r="A3086" t="s">
        <v>822</v>
      </c>
      <c r="B3086">
        <v>5.4</v>
      </c>
      <c r="C3086">
        <f>VLOOKUP(A3086,'[7]Lookup Tables'!$A$2:$D$1408,2,FALSE)</f>
        <v>7</v>
      </c>
      <c r="D3086">
        <f>VLOOKUP(A3086,'[7]Lookup Tables'!$A$2:$D$1408,3,FALSE)</f>
        <v>-0.1</v>
      </c>
      <c r="E3086" s="4">
        <f>VLOOKUP(A3086,'[7]Lookup Tables'!$A$2:$D$1408,4,FALSE)</f>
        <v>3200000</v>
      </c>
      <c r="F3086" s="6">
        <f t="shared" si="49"/>
        <v>3561661.5209670682</v>
      </c>
    </row>
    <row r="3087" spans="1:6" x14ac:dyDescent="0.2">
      <c r="A3087" t="s">
        <v>975</v>
      </c>
      <c r="B3087">
        <v>8.58</v>
      </c>
      <c r="C3087">
        <f>VLOOKUP(A3087,'[7]Lookup Tables'!$A$2:$D$1408,2,FALSE)</f>
        <v>2</v>
      </c>
      <c r="D3087">
        <f>VLOOKUP(A3087,'[7]Lookup Tables'!$A$2:$D$1408,3,FALSE)</f>
        <v>-0.7</v>
      </c>
      <c r="E3087" s="4">
        <f>VLOOKUP(A3087,'[7]Lookup Tables'!$A$2:$D$1408,4,FALSE)</f>
        <v>481500</v>
      </c>
      <c r="F3087" s="6">
        <f t="shared" si="49"/>
        <v>535918.75698301359</v>
      </c>
    </row>
    <row r="3088" spans="1:6" x14ac:dyDescent="0.2">
      <c r="A3088" t="s">
        <v>975</v>
      </c>
      <c r="B3088">
        <v>6</v>
      </c>
      <c r="C3088">
        <f>VLOOKUP(A3088,'[7]Lookup Tables'!$A$2:$D$1408,2,FALSE)</f>
        <v>2</v>
      </c>
      <c r="D3088">
        <f>VLOOKUP(A3088,'[7]Lookup Tables'!$A$2:$D$1408,3,FALSE)</f>
        <v>-0.7</v>
      </c>
      <c r="E3088" s="4">
        <f>VLOOKUP(A3088,'[7]Lookup Tables'!$A$2:$D$1408,4,FALSE)</f>
        <v>481500</v>
      </c>
      <c r="F3088" s="6">
        <f t="shared" si="49"/>
        <v>535918.75698301359</v>
      </c>
    </row>
    <row r="3089" spans="1:6" x14ac:dyDescent="0.2">
      <c r="A3089" t="s">
        <v>975</v>
      </c>
      <c r="B3089">
        <v>22.24</v>
      </c>
      <c r="C3089">
        <f>VLOOKUP(A3089,'[7]Lookup Tables'!$A$2:$D$1408,2,FALSE)</f>
        <v>2</v>
      </c>
      <c r="D3089">
        <f>VLOOKUP(A3089,'[7]Lookup Tables'!$A$2:$D$1408,3,FALSE)</f>
        <v>-0.7</v>
      </c>
      <c r="E3089" s="4">
        <f>VLOOKUP(A3089,'[7]Lookup Tables'!$A$2:$D$1408,4,FALSE)</f>
        <v>481500</v>
      </c>
      <c r="F3089" s="6">
        <f t="shared" si="49"/>
        <v>535918.75698301359</v>
      </c>
    </row>
    <row r="3090" spans="1:6" x14ac:dyDescent="0.2">
      <c r="A3090" t="s">
        <v>545</v>
      </c>
      <c r="B3090">
        <v>2.37</v>
      </c>
      <c r="C3090">
        <f>VLOOKUP(A3090,'[7]Lookup Tables'!$A$2:$D$1408,2,FALSE)</f>
        <v>3</v>
      </c>
      <c r="D3090">
        <f>VLOOKUP(A3090,'[7]Lookup Tables'!$A$2:$D$1408,3,FALSE)</f>
        <v>0.9</v>
      </c>
      <c r="E3090" s="4">
        <f>VLOOKUP(A3090,'[7]Lookup Tables'!$A$2:$D$1408,4,FALSE)</f>
        <v>498750</v>
      </c>
      <c r="F3090" s="6">
        <f t="shared" ref="F3090:F3137" si="50">E3090*1.019*1.021*1.021*1.007*1.008*1.015*1.017</f>
        <v>555118.33861947665</v>
      </c>
    </row>
    <row r="3091" spans="1:6" x14ac:dyDescent="0.2">
      <c r="A3091" t="s">
        <v>362</v>
      </c>
      <c r="B3091">
        <v>3.16</v>
      </c>
      <c r="C3091">
        <f>VLOOKUP(A3091,'[7]Lookup Tables'!$A$2:$D$1408,2,FALSE)</f>
        <v>3</v>
      </c>
      <c r="D3091">
        <f>VLOOKUP(A3091,'[7]Lookup Tables'!$A$2:$D$1408,3,FALSE)</f>
        <v>3.8</v>
      </c>
      <c r="E3091" s="4">
        <f>VLOOKUP(A3091,'[7]Lookup Tables'!$A$2:$D$1408,4,FALSE)</f>
        <v>3000000</v>
      </c>
      <c r="F3091" s="6">
        <f t="shared" si="50"/>
        <v>3339057.6759066256</v>
      </c>
    </row>
    <row r="3092" spans="1:6" x14ac:dyDescent="0.2">
      <c r="A3092" t="s">
        <v>632</v>
      </c>
      <c r="B3092">
        <v>1.85</v>
      </c>
      <c r="C3092">
        <f>VLOOKUP(A3092,'[7]Lookup Tables'!$A$2:$D$1408,2,FALSE)</f>
        <v>8</v>
      </c>
      <c r="D3092">
        <f>VLOOKUP(A3092,'[7]Lookup Tables'!$A$2:$D$1408,3,FALSE)</f>
        <v>1.3</v>
      </c>
      <c r="E3092" s="4">
        <f>VLOOKUP(A3092,'[7]Lookup Tables'!$A$2:$D$1408,4,FALSE)</f>
        <v>7500000</v>
      </c>
      <c r="F3092" s="6">
        <f t="shared" si="50"/>
        <v>8347644.1897665663</v>
      </c>
    </row>
    <row r="3093" spans="1:6" x14ac:dyDescent="0.2">
      <c r="A3093" t="s">
        <v>367</v>
      </c>
      <c r="B3093">
        <v>2.44</v>
      </c>
      <c r="C3093">
        <f>VLOOKUP(A3093,'[7]Lookup Tables'!$A$2:$D$1408,2,FALSE)</f>
        <v>4</v>
      </c>
      <c r="D3093">
        <f>VLOOKUP(A3093,'[7]Lookup Tables'!$A$2:$D$1408,3,FALSE)</f>
        <v>2.4</v>
      </c>
      <c r="E3093" s="4">
        <f>VLOOKUP(A3093,'[7]Lookup Tables'!$A$2:$D$1408,4,FALSE)</f>
        <v>482500</v>
      </c>
      <c r="F3093" s="6">
        <f t="shared" si="50"/>
        <v>537031.77620831586</v>
      </c>
    </row>
    <row r="3094" spans="1:6" x14ac:dyDescent="0.2">
      <c r="A3094" t="s">
        <v>976</v>
      </c>
      <c r="B3094">
        <v>6.35</v>
      </c>
      <c r="C3094">
        <f>VLOOKUP(A3094,'[7]Lookup Tables'!$A$2:$D$1408,2,FALSE)</f>
        <v>2</v>
      </c>
      <c r="D3094">
        <f>VLOOKUP(A3094,'[7]Lookup Tables'!$A$2:$D$1408,3,FALSE)</f>
        <v>-0.3</v>
      </c>
      <c r="E3094" s="4">
        <f>VLOOKUP(A3094,'[7]Lookup Tables'!$A$2:$D$1408,4,FALSE)</f>
        <v>485000</v>
      </c>
      <c r="F3094" s="6">
        <f t="shared" si="50"/>
        <v>539814.32427157136</v>
      </c>
    </row>
    <row r="3095" spans="1:6" x14ac:dyDescent="0.2">
      <c r="A3095" t="s">
        <v>371</v>
      </c>
      <c r="B3095">
        <v>5.03</v>
      </c>
      <c r="C3095">
        <f>VLOOKUP(A3095,'[7]Lookup Tables'!$A$2:$D$1408,2,FALSE)</f>
        <v>3</v>
      </c>
      <c r="D3095">
        <f>VLOOKUP(A3095,'[7]Lookup Tables'!$A$2:$D$1408,3,FALSE)</f>
        <v>-0.3</v>
      </c>
      <c r="E3095" s="4">
        <f>VLOOKUP(A3095,'[7]Lookup Tables'!$A$2:$D$1408,4,FALSE)</f>
        <v>487500</v>
      </c>
      <c r="F3095" s="6">
        <f t="shared" si="50"/>
        <v>542596.87233482685</v>
      </c>
    </row>
    <row r="3096" spans="1:6" x14ac:dyDescent="0.2">
      <c r="A3096" t="s">
        <v>977</v>
      </c>
      <c r="B3096">
        <v>9</v>
      </c>
      <c r="C3096">
        <f>VLOOKUP(A3096,'[7]Lookup Tables'!$A$2:$D$1408,2,FALSE)</f>
        <v>2</v>
      </c>
      <c r="D3096">
        <f>VLOOKUP(A3096,'[7]Lookup Tables'!$A$2:$D$1408,3,FALSE)</f>
        <v>-0.6</v>
      </c>
      <c r="E3096" s="4">
        <f>VLOOKUP(A3096,'[7]Lookup Tables'!$A$2:$D$1408,4,FALSE)</f>
        <v>1000000</v>
      </c>
      <c r="F3096" s="6">
        <f t="shared" si="50"/>
        <v>1113019.2253022089</v>
      </c>
    </row>
    <row r="3097" spans="1:6" x14ac:dyDescent="0.2">
      <c r="A3097" t="s">
        <v>374</v>
      </c>
      <c r="B3097">
        <v>1.43</v>
      </c>
      <c r="C3097">
        <f>VLOOKUP(A3097,'[7]Lookup Tables'!$A$2:$D$1408,2,FALSE)</f>
        <v>3</v>
      </c>
      <c r="D3097">
        <f>VLOOKUP(A3097,'[7]Lookup Tables'!$A$2:$D$1408,3,FALSE)</f>
        <v>1.7</v>
      </c>
      <c r="E3097" s="4">
        <f>VLOOKUP(A3097,'[7]Lookup Tables'!$A$2:$D$1408,4,FALSE)</f>
        <v>920000</v>
      </c>
      <c r="F3097" s="6">
        <f t="shared" si="50"/>
        <v>1023977.687278032</v>
      </c>
    </row>
    <row r="3098" spans="1:6" x14ac:dyDescent="0.2">
      <c r="A3098" t="s">
        <v>978</v>
      </c>
      <c r="B3098">
        <v>4.99</v>
      </c>
      <c r="C3098">
        <f>VLOOKUP(A3098,'[7]Lookup Tables'!$A$2:$D$1408,2,FALSE)</f>
        <v>2</v>
      </c>
      <c r="D3098">
        <f>VLOOKUP(A3098,'[7]Lookup Tables'!$A$2:$D$1408,3,FALSE)</f>
        <v>0.2</v>
      </c>
      <c r="E3098" s="4">
        <f>VLOOKUP(A3098,'[7]Lookup Tables'!$A$2:$D$1408,4,FALSE)</f>
        <v>488000</v>
      </c>
      <c r="F3098" s="6">
        <f t="shared" si="50"/>
        <v>543153.38194747793</v>
      </c>
    </row>
    <row r="3099" spans="1:6" x14ac:dyDescent="0.2">
      <c r="A3099" t="s">
        <v>725</v>
      </c>
      <c r="B3099">
        <v>3.41</v>
      </c>
      <c r="C3099">
        <f>VLOOKUP(A3099,'[7]Lookup Tables'!$A$2:$D$1408,2,FALSE)</f>
        <v>6</v>
      </c>
      <c r="D3099">
        <f>VLOOKUP(A3099,'[7]Lookup Tables'!$A$2:$D$1408,3,FALSE)</f>
        <v>0.3</v>
      </c>
      <c r="E3099" s="4">
        <f>VLOOKUP(A3099,'[7]Lookup Tables'!$A$2:$D$1408,4,FALSE)</f>
        <v>700000</v>
      </c>
      <c r="F3099" s="6">
        <f t="shared" si="50"/>
        <v>779113.4577115461</v>
      </c>
    </row>
    <row r="3100" spans="1:6" x14ac:dyDescent="0.2">
      <c r="A3100" t="s">
        <v>634</v>
      </c>
      <c r="B3100">
        <v>3.46</v>
      </c>
      <c r="C3100">
        <f>VLOOKUP(A3100,'[7]Lookup Tables'!$A$2:$D$1408,2,FALSE)</f>
        <v>9</v>
      </c>
      <c r="D3100">
        <f>VLOOKUP(A3100,'[7]Lookup Tables'!$A$2:$D$1408,3,FALSE)</f>
        <v>1.1000000000000001</v>
      </c>
      <c r="E3100" s="4">
        <f>VLOOKUP(A3100,'[7]Lookup Tables'!$A$2:$D$1408,4,FALSE)</f>
        <v>5500000</v>
      </c>
      <c r="F3100" s="6">
        <f t="shared" si="50"/>
        <v>6121605.739162147</v>
      </c>
    </row>
    <row r="3101" spans="1:6" x14ac:dyDescent="0.2">
      <c r="A3101" t="s">
        <v>379</v>
      </c>
      <c r="B3101">
        <v>6.36</v>
      </c>
      <c r="C3101">
        <f>VLOOKUP(A3101,'[7]Lookup Tables'!$A$2:$D$1408,2,FALSE)</f>
        <v>3</v>
      </c>
      <c r="D3101">
        <f>VLOOKUP(A3101,'[7]Lookup Tables'!$A$2:$D$1408,3,FALSE)</f>
        <v>-1</v>
      </c>
      <c r="E3101" s="4">
        <f>VLOOKUP(A3101,'[7]Lookup Tables'!$A$2:$D$1408,4,FALSE)</f>
        <v>494500</v>
      </c>
      <c r="F3101" s="6">
        <f t="shared" si="50"/>
        <v>550388.00691194227</v>
      </c>
    </row>
    <row r="3102" spans="1:6" x14ac:dyDescent="0.2">
      <c r="A3102" t="s">
        <v>551</v>
      </c>
      <c r="B3102">
        <v>1.75</v>
      </c>
      <c r="C3102">
        <f>VLOOKUP(A3102,'[7]Lookup Tables'!$A$2:$D$1408,2,FALSE)</f>
        <v>4</v>
      </c>
      <c r="D3102">
        <f>VLOOKUP(A3102,'[7]Lookup Tables'!$A$2:$D$1408,3,FALSE)</f>
        <v>1.4</v>
      </c>
      <c r="E3102" s="4">
        <f>VLOOKUP(A3102,'[7]Lookup Tables'!$A$2:$D$1408,4,FALSE)</f>
        <v>4000000</v>
      </c>
      <c r="F3102" s="6">
        <f t="shared" si="50"/>
        <v>4452076.9012088357</v>
      </c>
    </row>
    <row r="3103" spans="1:6" x14ac:dyDescent="0.2">
      <c r="A3103" t="s">
        <v>826</v>
      </c>
      <c r="B3103">
        <v>3.78</v>
      </c>
      <c r="C3103">
        <f>VLOOKUP(A3103,'[7]Lookup Tables'!$A$2:$D$1408,2,FALSE)</f>
        <v>10</v>
      </c>
      <c r="D3103">
        <f>VLOOKUP(A3103,'[7]Lookup Tables'!$A$2:$D$1408,3,FALSE)</f>
        <v>0.7</v>
      </c>
      <c r="E3103" s="4">
        <f>VLOOKUP(A3103,'[7]Lookup Tables'!$A$2:$D$1408,4,FALSE)</f>
        <v>9000000</v>
      </c>
      <c r="F3103" s="6">
        <f t="shared" si="50"/>
        <v>10017173.027719881</v>
      </c>
    </row>
    <row r="3104" spans="1:6" x14ac:dyDescent="0.2">
      <c r="A3104" t="s">
        <v>384</v>
      </c>
      <c r="B3104">
        <v>3.85</v>
      </c>
      <c r="C3104">
        <f>VLOOKUP(A3104,'[7]Lookup Tables'!$A$2:$D$1408,2,FALSE)</f>
        <v>7</v>
      </c>
      <c r="D3104">
        <f>VLOOKUP(A3104,'[7]Lookup Tables'!$A$2:$D$1408,3,FALSE)</f>
        <v>3.6</v>
      </c>
      <c r="E3104" s="4">
        <f>VLOOKUP(A3104,'[7]Lookup Tables'!$A$2:$D$1408,4,FALSE)</f>
        <v>4850000</v>
      </c>
      <c r="F3104" s="6">
        <f t="shared" si="50"/>
        <v>5398143.2427157117</v>
      </c>
    </row>
    <row r="3105" spans="1:6" x14ac:dyDescent="0.2">
      <c r="A3105" t="s">
        <v>729</v>
      </c>
      <c r="B3105">
        <v>5.4</v>
      </c>
      <c r="C3105">
        <f>VLOOKUP(A3105,'[7]Lookup Tables'!$A$2:$D$1408,2,FALSE)</f>
        <v>3</v>
      </c>
      <c r="D3105">
        <f>VLOOKUP(A3105,'[7]Lookup Tables'!$A$2:$D$1408,3,FALSE)</f>
        <v>-0.2</v>
      </c>
      <c r="E3105" s="4">
        <f>VLOOKUP(A3105,'[7]Lookup Tables'!$A$2:$D$1408,4,FALSE)</f>
        <v>481250</v>
      </c>
      <c r="F3105" s="6">
        <f t="shared" si="50"/>
        <v>535640.50217668805</v>
      </c>
    </row>
    <row r="3106" spans="1:6" x14ac:dyDescent="0.2">
      <c r="A3106" t="s">
        <v>979</v>
      </c>
      <c r="B3106">
        <v>3.22</v>
      </c>
      <c r="C3106">
        <f>VLOOKUP(A3106,'[7]Lookup Tables'!$A$2:$D$1408,2,FALSE)</f>
        <v>3</v>
      </c>
      <c r="D3106">
        <f>VLOOKUP(A3106,'[7]Lookup Tables'!$A$2:$D$1408,3,FALSE)</f>
        <v>0.4</v>
      </c>
      <c r="E3106" s="4">
        <f>VLOOKUP(A3106,'[7]Lookup Tables'!$A$2:$D$1408,4,FALSE)</f>
        <v>533000</v>
      </c>
      <c r="F3106" s="6">
        <f t="shared" si="50"/>
        <v>593239.24708607723</v>
      </c>
    </row>
    <row r="3107" spans="1:6" x14ac:dyDescent="0.2">
      <c r="A3107" t="s">
        <v>828</v>
      </c>
      <c r="B3107">
        <v>3.63</v>
      </c>
      <c r="C3107">
        <f>VLOOKUP(A3107,'[7]Lookup Tables'!$A$2:$D$1408,2,FALSE)</f>
        <v>7</v>
      </c>
      <c r="D3107">
        <f>VLOOKUP(A3107,'[7]Lookup Tables'!$A$2:$D$1408,3,FALSE)</f>
        <v>0.5</v>
      </c>
      <c r="E3107" s="4">
        <f>VLOOKUP(A3107,'[7]Lookup Tables'!$A$2:$D$1408,4,FALSE)</f>
        <v>2000000</v>
      </c>
      <c r="F3107" s="6">
        <f t="shared" si="50"/>
        <v>2226038.4506044178</v>
      </c>
    </row>
    <row r="3108" spans="1:6" x14ac:dyDescent="0.2">
      <c r="A3108" t="s">
        <v>389</v>
      </c>
      <c r="B3108">
        <v>2.64</v>
      </c>
      <c r="C3108">
        <f>VLOOKUP(A3108,'[7]Lookup Tables'!$A$2:$D$1408,2,FALSE)</f>
        <v>8</v>
      </c>
      <c r="D3108">
        <f>VLOOKUP(A3108,'[7]Lookup Tables'!$A$2:$D$1408,3,FALSE)</f>
        <v>8</v>
      </c>
      <c r="E3108" s="4">
        <f>VLOOKUP(A3108,'[7]Lookup Tables'!$A$2:$D$1408,4,FALSE)</f>
        <v>20000000</v>
      </c>
      <c r="F3108" s="6">
        <f t="shared" si="50"/>
        <v>22260384.506044172</v>
      </c>
    </row>
    <row r="3109" spans="1:6" x14ac:dyDescent="0.2">
      <c r="A3109" t="s">
        <v>638</v>
      </c>
      <c r="B3109">
        <v>4.16</v>
      </c>
      <c r="C3109">
        <f>VLOOKUP(A3109,'[7]Lookup Tables'!$A$2:$D$1408,2,FALSE)</f>
        <v>7</v>
      </c>
      <c r="D3109">
        <f>VLOOKUP(A3109,'[7]Lookup Tables'!$A$2:$D$1408,3,FALSE)</f>
        <v>1.4</v>
      </c>
      <c r="E3109" s="4">
        <f>VLOOKUP(A3109,'[7]Lookup Tables'!$A$2:$D$1408,4,FALSE)</f>
        <v>2277500</v>
      </c>
      <c r="F3109" s="6">
        <f t="shared" si="50"/>
        <v>2534901.2856257809</v>
      </c>
    </row>
    <row r="3110" spans="1:6" x14ac:dyDescent="0.2">
      <c r="A3110" t="s">
        <v>639</v>
      </c>
      <c r="B3110">
        <v>3.37</v>
      </c>
      <c r="C3110">
        <f>VLOOKUP(A3110,'[7]Lookup Tables'!$A$2:$D$1408,2,FALSE)</f>
        <v>8</v>
      </c>
      <c r="D3110">
        <f>VLOOKUP(A3110,'[7]Lookup Tables'!$A$2:$D$1408,3,FALSE)</f>
        <v>1.9</v>
      </c>
      <c r="E3110" s="4">
        <f>VLOOKUP(A3110,'[7]Lookup Tables'!$A$2:$D$1408,4,FALSE)</f>
        <v>3000000</v>
      </c>
      <c r="F3110" s="6">
        <f t="shared" si="50"/>
        <v>3339057.6759066256</v>
      </c>
    </row>
    <row r="3111" spans="1:6" x14ac:dyDescent="0.2">
      <c r="A3111" t="s">
        <v>553</v>
      </c>
      <c r="B3111">
        <v>4.1399999999999997</v>
      </c>
      <c r="C3111">
        <f>VLOOKUP(A3111,'[7]Lookup Tables'!$A$2:$D$1408,2,FALSE)</f>
        <v>8</v>
      </c>
      <c r="D3111">
        <f>VLOOKUP(A3111,'[7]Lookup Tables'!$A$2:$D$1408,3,FALSE)</f>
        <v>0.7</v>
      </c>
      <c r="E3111" s="4">
        <f>VLOOKUP(A3111,'[7]Lookup Tables'!$A$2:$D$1408,4,FALSE)</f>
        <v>2237500</v>
      </c>
      <c r="F3111" s="6">
        <f t="shared" si="50"/>
        <v>2490380.5166136925</v>
      </c>
    </row>
    <row r="3112" spans="1:6" x14ac:dyDescent="0.2">
      <c r="A3112" t="s">
        <v>906</v>
      </c>
      <c r="B3112">
        <v>6.31</v>
      </c>
      <c r="C3112">
        <f>VLOOKUP(A3112,'[7]Lookup Tables'!$A$2:$D$1408,2,FALSE)</f>
        <v>5</v>
      </c>
      <c r="D3112">
        <f>VLOOKUP(A3112,'[7]Lookup Tables'!$A$2:$D$1408,3,FALSE)</f>
        <v>-1.5</v>
      </c>
      <c r="E3112" s="4">
        <f>VLOOKUP(A3112,'[7]Lookup Tables'!$A$2:$D$1408,4,FALSE)</f>
        <v>2655000</v>
      </c>
      <c r="F3112" s="6">
        <f t="shared" si="50"/>
        <v>2955066.0431773644</v>
      </c>
    </row>
    <row r="3113" spans="1:6" x14ac:dyDescent="0.2">
      <c r="A3113" t="s">
        <v>980</v>
      </c>
      <c r="B3113">
        <v>6.46</v>
      </c>
      <c r="C3113">
        <f>VLOOKUP(A3113,'[7]Lookup Tables'!$A$2:$D$1408,2,FALSE)</f>
        <v>4</v>
      </c>
      <c r="D3113">
        <f>VLOOKUP(A3113,'[7]Lookup Tables'!$A$2:$D$1408,3,FALSE)</f>
        <v>-0.8</v>
      </c>
      <c r="E3113" s="4">
        <f>VLOOKUP(A3113,'[7]Lookup Tables'!$A$2:$D$1408,4,FALSE)</f>
        <v>508925</v>
      </c>
      <c r="F3113" s="6">
        <f t="shared" si="50"/>
        <v>566443.30923692649</v>
      </c>
    </row>
    <row r="3114" spans="1:6" x14ac:dyDescent="0.2">
      <c r="A3114" t="s">
        <v>393</v>
      </c>
      <c r="B3114">
        <v>3.94</v>
      </c>
      <c r="C3114">
        <f>VLOOKUP(A3114,'[7]Lookup Tables'!$A$2:$D$1408,2,FALSE)</f>
        <v>7</v>
      </c>
      <c r="D3114">
        <f>VLOOKUP(A3114,'[7]Lookup Tables'!$A$2:$D$1408,3,FALSE)</f>
        <v>1</v>
      </c>
      <c r="E3114" s="4">
        <f>VLOOKUP(A3114,'[7]Lookup Tables'!$A$2:$D$1408,4,FALSE)</f>
        <v>9000000</v>
      </c>
      <c r="F3114" s="6">
        <f t="shared" si="50"/>
        <v>10017173.027719881</v>
      </c>
    </row>
    <row r="3115" spans="1:6" x14ac:dyDescent="0.2">
      <c r="A3115" t="s">
        <v>731</v>
      </c>
      <c r="B3115">
        <v>3.46</v>
      </c>
      <c r="C3115">
        <f>VLOOKUP(A3115,'[7]Lookup Tables'!$A$2:$D$1408,2,FALSE)</f>
        <v>3</v>
      </c>
      <c r="D3115">
        <f>VLOOKUP(A3115,'[7]Lookup Tables'!$A$2:$D$1408,3,FALSE)</f>
        <v>0.4</v>
      </c>
      <c r="E3115" s="4">
        <f>VLOOKUP(A3115,'[7]Lookup Tables'!$A$2:$D$1408,4,FALSE)</f>
        <v>495000</v>
      </c>
      <c r="F3115" s="6">
        <f t="shared" si="50"/>
        <v>550944.51652459335</v>
      </c>
    </row>
    <row r="3116" spans="1:6" x14ac:dyDescent="0.2">
      <c r="A3116" t="s">
        <v>981</v>
      </c>
      <c r="B3116">
        <v>2.5299999999999998</v>
      </c>
      <c r="C3116">
        <f>VLOOKUP(A3116,'[7]Lookup Tables'!$A$2:$D$1408,2,FALSE)</f>
        <v>2</v>
      </c>
      <c r="D3116">
        <f>VLOOKUP(A3116,'[7]Lookup Tables'!$A$2:$D$1408,3,FALSE)</f>
        <v>0.6</v>
      </c>
      <c r="E3116" s="4">
        <f>VLOOKUP(A3116,'[7]Lookup Tables'!$A$2:$D$1408,4,FALSE)</f>
        <v>480000</v>
      </c>
      <c r="F3116" s="6">
        <f t="shared" si="50"/>
        <v>534249.22814506025</v>
      </c>
    </row>
    <row r="3117" spans="1:6" x14ac:dyDescent="0.2">
      <c r="A3117" t="s">
        <v>907</v>
      </c>
      <c r="B3117">
        <v>6.68</v>
      </c>
      <c r="C3117">
        <f>VLOOKUP(A3117,'[7]Lookup Tables'!$A$2:$D$1408,2,FALSE)</f>
        <v>7</v>
      </c>
      <c r="D3117">
        <f>VLOOKUP(A3117,'[7]Lookup Tables'!$A$2:$D$1408,3,FALSE)</f>
        <v>-0.5</v>
      </c>
      <c r="E3117" s="4">
        <f>VLOOKUP(A3117,'[7]Lookup Tables'!$A$2:$D$1408,4,FALSE)</f>
        <v>4000000</v>
      </c>
      <c r="F3117" s="6">
        <f t="shared" si="50"/>
        <v>4452076.9012088357</v>
      </c>
    </row>
    <row r="3118" spans="1:6" x14ac:dyDescent="0.2">
      <c r="A3118" t="s">
        <v>397</v>
      </c>
      <c r="B3118">
        <v>3.38</v>
      </c>
      <c r="C3118">
        <f>VLOOKUP(A3118,'[7]Lookup Tables'!$A$2:$D$1408,2,FALSE)</f>
        <v>2</v>
      </c>
      <c r="D3118">
        <f>VLOOKUP(A3118,'[7]Lookup Tables'!$A$2:$D$1408,3,FALSE)</f>
        <v>0.6</v>
      </c>
      <c r="E3118" s="4">
        <f>VLOOKUP(A3118,'[7]Lookup Tables'!$A$2:$D$1408,4,FALSE)</f>
        <v>484000</v>
      </c>
      <c r="F3118" s="6">
        <f t="shared" si="50"/>
        <v>538701.30504626909</v>
      </c>
    </row>
    <row r="3119" spans="1:6" x14ac:dyDescent="0.2">
      <c r="A3119" t="s">
        <v>554</v>
      </c>
      <c r="B3119">
        <v>2.81</v>
      </c>
      <c r="C3119">
        <f>VLOOKUP(A3119,'[7]Lookup Tables'!$A$2:$D$1408,2,FALSE)</f>
        <v>7</v>
      </c>
      <c r="D3119">
        <f>VLOOKUP(A3119,'[7]Lookup Tables'!$A$2:$D$1408,3,FALSE)</f>
        <v>4.4000000000000004</v>
      </c>
      <c r="E3119" s="4">
        <f>VLOOKUP(A3119,'[7]Lookup Tables'!$A$2:$D$1408,4,FALSE)</f>
        <v>14000000</v>
      </c>
      <c r="F3119" s="6">
        <f t="shared" si="50"/>
        <v>15582269.154230922</v>
      </c>
    </row>
    <row r="3120" spans="1:6" x14ac:dyDescent="0.2">
      <c r="A3120" t="s">
        <v>640</v>
      </c>
      <c r="B3120">
        <v>4.03</v>
      </c>
      <c r="C3120">
        <f>VLOOKUP(A3120,'[7]Lookup Tables'!$A$2:$D$1408,2,FALSE)</f>
        <v>4</v>
      </c>
      <c r="D3120">
        <f>VLOOKUP(A3120,'[7]Lookup Tables'!$A$2:$D$1408,3,FALSE)</f>
        <v>0.4</v>
      </c>
      <c r="E3120" s="4">
        <f>VLOOKUP(A3120,'[7]Lookup Tables'!$A$2:$D$1408,4,FALSE)</f>
        <v>480000</v>
      </c>
      <c r="F3120" s="6">
        <f t="shared" si="50"/>
        <v>534249.22814506025</v>
      </c>
    </row>
    <row r="3121" spans="1:6" x14ac:dyDescent="0.2">
      <c r="A3121" t="s">
        <v>982</v>
      </c>
      <c r="B3121">
        <v>6.62</v>
      </c>
      <c r="C3121">
        <f>VLOOKUP(A3121,'[7]Lookup Tables'!$A$2:$D$1408,2,FALSE)</f>
        <v>2</v>
      </c>
      <c r="D3121">
        <f>VLOOKUP(A3121,'[7]Lookup Tables'!$A$2:$D$1408,3,FALSE)</f>
        <v>-0.3</v>
      </c>
      <c r="E3121" s="4">
        <f>VLOOKUP(A3121,'[7]Lookup Tables'!$A$2:$D$1408,4,FALSE)</f>
        <v>481500</v>
      </c>
      <c r="F3121" s="6">
        <f t="shared" si="50"/>
        <v>535918.75698301359</v>
      </c>
    </row>
    <row r="3122" spans="1:6" x14ac:dyDescent="0.2">
      <c r="A3122" t="s">
        <v>983</v>
      </c>
      <c r="B3122">
        <v>5.34</v>
      </c>
      <c r="C3122">
        <f>VLOOKUP(A3122,'[7]Lookup Tables'!$A$2:$D$1408,2,FALSE)</f>
        <v>5</v>
      </c>
      <c r="D3122">
        <f>VLOOKUP(A3122,'[7]Lookup Tables'!$A$2:$D$1408,3,FALSE)</f>
        <v>-0.2</v>
      </c>
      <c r="E3122" s="4">
        <f>VLOOKUP(A3122,'[7]Lookup Tables'!$A$2:$D$1408,4,FALSE)</f>
        <v>2705000</v>
      </c>
      <c r="F3122" s="6">
        <f t="shared" si="50"/>
        <v>3010717.0044424743</v>
      </c>
    </row>
    <row r="3123" spans="1:6" x14ac:dyDescent="0.2">
      <c r="A3123" t="s">
        <v>908</v>
      </c>
      <c r="B3123">
        <v>3.97</v>
      </c>
      <c r="C3123">
        <f>VLOOKUP(A3123,'[7]Lookup Tables'!$A$2:$D$1408,2,FALSE)</f>
        <v>12</v>
      </c>
      <c r="D3123">
        <f>VLOOKUP(A3123,'[7]Lookup Tables'!$A$2:$D$1408,3,FALSE)</f>
        <v>0.9</v>
      </c>
      <c r="E3123" s="4">
        <f>VLOOKUP(A3123,'[7]Lookup Tables'!$A$2:$D$1408,4,FALSE)</f>
        <v>8500000</v>
      </c>
      <c r="F3123" s="6">
        <f t="shared" si="50"/>
        <v>9460663.4150687773</v>
      </c>
    </row>
    <row r="3124" spans="1:6" x14ac:dyDescent="0.2">
      <c r="A3124" t="s">
        <v>984</v>
      </c>
      <c r="B3124">
        <v>8.76</v>
      </c>
      <c r="C3124">
        <f>VLOOKUP(A3124,'[7]Lookup Tables'!$A$2:$D$1408,2,FALSE)</f>
        <v>13</v>
      </c>
      <c r="D3124">
        <f>VLOOKUP(A3124,'[7]Lookup Tables'!$A$2:$D$1408,3,FALSE)</f>
        <v>-0.4</v>
      </c>
      <c r="E3124" s="4">
        <f>VLOOKUP(A3124,'[7]Lookup Tables'!$A$2:$D$1408,4,FALSE)</f>
        <v>900000</v>
      </c>
      <c r="F3124" s="6">
        <f t="shared" si="50"/>
        <v>1001717.3027719879</v>
      </c>
    </row>
    <row r="3125" spans="1:6" x14ac:dyDescent="0.2">
      <c r="A3125" t="s">
        <v>556</v>
      </c>
      <c r="B3125">
        <v>2.5</v>
      </c>
      <c r="C3125">
        <f>VLOOKUP(A3125,'[7]Lookup Tables'!$A$2:$D$1408,2,FALSE)</f>
        <v>2</v>
      </c>
      <c r="D3125">
        <f>VLOOKUP(A3125,'[7]Lookup Tables'!$A$2:$D$1408,3,FALSE)</f>
        <v>2.1</v>
      </c>
      <c r="E3125" s="4">
        <f>VLOOKUP(A3125,'[7]Lookup Tables'!$A$2:$D$1408,4,FALSE)</f>
        <v>482900</v>
      </c>
      <c r="F3125" s="6">
        <f t="shared" si="50"/>
        <v>537476.98389843665</v>
      </c>
    </row>
    <row r="3126" spans="1:6" x14ac:dyDescent="0.2">
      <c r="A3126" t="s">
        <v>732</v>
      </c>
      <c r="B3126">
        <v>4.58</v>
      </c>
      <c r="C3126">
        <f>VLOOKUP(A3126,'[7]Lookup Tables'!$A$2:$D$1408,2,FALSE)</f>
        <v>7</v>
      </c>
      <c r="D3126">
        <f>VLOOKUP(A3126,'[7]Lookup Tables'!$A$2:$D$1408,3,FALSE)</f>
        <v>0</v>
      </c>
      <c r="E3126" s="4">
        <f>VLOOKUP(A3126,'[7]Lookup Tables'!$A$2:$D$1408,4,FALSE)</f>
        <v>820000</v>
      </c>
      <c r="F3126" s="6">
        <f t="shared" si="50"/>
        <v>912675.76474781125</v>
      </c>
    </row>
    <row r="3127" spans="1:6" x14ac:dyDescent="0.2">
      <c r="A3127" t="s">
        <v>830</v>
      </c>
      <c r="B3127">
        <v>9</v>
      </c>
      <c r="C3127">
        <f>VLOOKUP(A3127,'[7]Lookup Tables'!$A$2:$D$1408,2,FALSE)</f>
        <v>7</v>
      </c>
      <c r="D3127">
        <f>VLOOKUP(A3127,'[7]Lookup Tables'!$A$2:$D$1408,3,FALSE)</f>
        <v>-0.1</v>
      </c>
      <c r="E3127" s="4">
        <f>VLOOKUP(A3127,'[7]Lookup Tables'!$A$2:$D$1408,4,FALSE)</f>
        <v>8500000</v>
      </c>
      <c r="F3127" s="6">
        <f t="shared" si="50"/>
        <v>9460663.4150687773</v>
      </c>
    </row>
    <row r="3128" spans="1:6" x14ac:dyDescent="0.2">
      <c r="A3128" t="s">
        <v>733</v>
      </c>
      <c r="B3128">
        <v>3.83</v>
      </c>
      <c r="C3128">
        <f>VLOOKUP(A3128,'[7]Lookup Tables'!$A$2:$D$1408,2,FALSE)</f>
        <v>8</v>
      </c>
      <c r="D3128">
        <f>VLOOKUP(A3128,'[7]Lookup Tables'!$A$2:$D$1408,3,FALSE)</f>
        <v>1</v>
      </c>
      <c r="E3128" s="4">
        <f>VLOOKUP(A3128,'[7]Lookup Tables'!$A$2:$D$1408,4,FALSE)</f>
        <v>10000000</v>
      </c>
      <c r="F3128" s="6">
        <f t="shared" si="50"/>
        <v>11130192.253022086</v>
      </c>
    </row>
    <row r="3129" spans="1:6" x14ac:dyDescent="0.2">
      <c r="A3129" t="s">
        <v>985</v>
      </c>
      <c r="B3129">
        <v>8.31</v>
      </c>
      <c r="C3129">
        <f>VLOOKUP(A3129,'[7]Lookup Tables'!$A$2:$D$1408,2,FALSE)</f>
        <v>14</v>
      </c>
      <c r="D3129">
        <f>VLOOKUP(A3129,'[7]Lookup Tables'!$A$2:$D$1408,3,FALSE)</f>
        <v>-0.4</v>
      </c>
      <c r="E3129" s="4">
        <f>VLOOKUP(A3129,'[7]Lookup Tables'!$A$2:$D$1408,4,FALSE)</f>
        <v>3000000</v>
      </c>
      <c r="F3129" s="6">
        <f t="shared" si="50"/>
        <v>3339057.6759066256</v>
      </c>
    </row>
    <row r="3130" spans="1:6" x14ac:dyDescent="0.2">
      <c r="A3130" t="s">
        <v>559</v>
      </c>
      <c r="B3130">
        <v>4.2699999999999996</v>
      </c>
      <c r="C3130">
        <f>VLOOKUP(A3130,'[7]Lookup Tables'!$A$2:$D$1408,2,FALSE)</f>
        <v>3</v>
      </c>
      <c r="D3130">
        <f>VLOOKUP(A3130,'[7]Lookup Tables'!$A$2:$D$1408,3,FALSE)</f>
        <v>1.4</v>
      </c>
      <c r="E3130" s="4">
        <f>VLOOKUP(A3130,'[7]Lookup Tables'!$A$2:$D$1408,4,FALSE)</f>
        <v>505000</v>
      </c>
      <c r="F3130" s="6">
        <f t="shared" si="50"/>
        <v>562074.70877761545</v>
      </c>
    </row>
    <row r="3131" spans="1:6" x14ac:dyDescent="0.2">
      <c r="A3131" t="s">
        <v>645</v>
      </c>
      <c r="B3131">
        <v>4.2</v>
      </c>
      <c r="C3131">
        <f>VLOOKUP(A3131,'[7]Lookup Tables'!$A$2:$D$1408,2,FALSE)</f>
        <v>3</v>
      </c>
      <c r="D3131">
        <f>VLOOKUP(A3131,'[7]Lookup Tables'!$A$2:$D$1408,3,FALSE)</f>
        <v>0.6</v>
      </c>
      <c r="E3131" s="4">
        <f>VLOOKUP(A3131,'[7]Lookup Tables'!$A$2:$D$1408,4,FALSE)</f>
        <v>495000</v>
      </c>
      <c r="F3131" s="6">
        <f t="shared" si="50"/>
        <v>550944.51652459335</v>
      </c>
    </row>
    <row r="3132" spans="1:6" x14ac:dyDescent="0.2">
      <c r="A3132" t="s">
        <v>831</v>
      </c>
      <c r="B3132">
        <v>3.72</v>
      </c>
      <c r="C3132">
        <f>VLOOKUP(A3132,'[7]Lookup Tables'!$A$2:$D$1408,2,FALSE)</f>
        <v>17</v>
      </c>
      <c r="D3132">
        <f>VLOOKUP(A3132,'[7]Lookup Tables'!$A$2:$D$1408,3,FALSE)</f>
        <v>0.1</v>
      </c>
      <c r="E3132" s="4">
        <f>VLOOKUP(A3132,'[7]Lookup Tables'!$A$2:$D$1408,4,FALSE)</f>
        <v>900000</v>
      </c>
      <c r="F3132" s="6">
        <f t="shared" si="50"/>
        <v>1001717.3027719879</v>
      </c>
    </row>
    <row r="3133" spans="1:6" x14ac:dyDescent="0.2">
      <c r="A3133" t="s">
        <v>735</v>
      </c>
      <c r="B3133">
        <v>3.27</v>
      </c>
      <c r="C3133">
        <f>VLOOKUP(A3133,'[7]Lookup Tables'!$A$2:$D$1408,2,FALSE)</f>
        <v>5</v>
      </c>
      <c r="D3133">
        <f>VLOOKUP(A3133,'[7]Lookup Tables'!$A$2:$D$1408,3,FALSE)</f>
        <v>1.1000000000000001</v>
      </c>
      <c r="E3133" s="4">
        <f>VLOOKUP(A3133,'[7]Lookup Tables'!$A$2:$D$1408,4,FALSE)</f>
        <v>512000</v>
      </c>
      <c r="F3133" s="6">
        <f t="shared" si="50"/>
        <v>569865.84335473087</v>
      </c>
    </row>
    <row r="3134" spans="1:6" x14ac:dyDescent="0.2">
      <c r="A3134" t="s">
        <v>986</v>
      </c>
      <c r="B3134">
        <v>4.49</v>
      </c>
      <c r="C3134">
        <f>VLOOKUP(A3134,'[7]Lookup Tables'!$A$2:$D$1408,2,FALSE)</f>
        <v>12</v>
      </c>
      <c r="D3134">
        <f>VLOOKUP(A3134,'[7]Lookup Tables'!$A$2:$D$1408,3,FALSE)</f>
        <v>0.7</v>
      </c>
      <c r="E3134" s="4">
        <f>VLOOKUP(A3134,'[7]Lookup Tables'!$A$2:$D$1408,4,FALSE)</f>
        <v>18000000</v>
      </c>
      <c r="F3134" s="6">
        <f t="shared" si="50"/>
        <v>20034346.055439763</v>
      </c>
    </row>
    <row r="3135" spans="1:6" x14ac:dyDescent="0.2">
      <c r="A3135" t="s">
        <v>413</v>
      </c>
      <c r="B3135">
        <v>2.4900000000000002</v>
      </c>
      <c r="C3135">
        <f>VLOOKUP(A3135,'[7]Lookup Tables'!$A$2:$D$1408,2,FALSE)</f>
        <v>5</v>
      </c>
      <c r="D3135">
        <f>VLOOKUP(A3135,'[7]Lookup Tables'!$A$2:$D$1408,3,FALSE)</f>
        <v>1.6</v>
      </c>
      <c r="E3135" s="4">
        <f>VLOOKUP(A3135,'[7]Lookup Tables'!$A$2:$D$1408,4,FALSE)</f>
        <v>1795000</v>
      </c>
      <c r="F3135" s="6">
        <f t="shared" si="50"/>
        <v>1997869.5094174645</v>
      </c>
    </row>
    <row r="3136" spans="1:6" x14ac:dyDescent="0.2">
      <c r="A3136" t="s">
        <v>414</v>
      </c>
      <c r="B3136">
        <v>2.94</v>
      </c>
      <c r="C3136">
        <f>VLOOKUP(A3136,'[7]Lookup Tables'!$A$2:$D$1408,2,FALSE)</f>
        <v>4</v>
      </c>
      <c r="D3136">
        <f>VLOOKUP(A3136,'[7]Lookup Tables'!$A$2:$D$1408,3,FALSE)</f>
        <v>5.5</v>
      </c>
      <c r="E3136" s="4">
        <f>VLOOKUP(A3136,'[7]Lookup Tables'!$A$2:$D$1408,4,FALSE)</f>
        <v>2300000</v>
      </c>
      <c r="F3136" s="6">
        <f t="shared" si="50"/>
        <v>2559944.2181950808</v>
      </c>
    </row>
    <row r="3137" spans="1:6" x14ac:dyDescent="0.2">
      <c r="A3137" t="s">
        <v>909</v>
      </c>
      <c r="B3137">
        <v>4.1500000000000004</v>
      </c>
      <c r="C3137">
        <f>VLOOKUP(A3137,'[7]Lookup Tables'!$A$2:$D$1408,2,FALSE)</f>
        <v>13</v>
      </c>
      <c r="D3137">
        <f>VLOOKUP(A3137,'[7]Lookup Tables'!$A$2:$D$1408,3,FALSE)</f>
        <v>0</v>
      </c>
      <c r="E3137" s="4">
        <f>VLOOKUP(A3137,'[7]Lookup Tables'!$A$2:$D$1408,4,FALSE)</f>
        <v>19000000</v>
      </c>
      <c r="F3137" s="6">
        <f t="shared" si="50"/>
        <v>21147365.280741975</v>
      </c>
    </row>
    <row r="3138" spans="1:6" x14ac:dyDescent="0.2">
      <c r="A3138" t="s">
        <v>415</v>
      </c>
      <c r="B3138">
        <v>7.32</v>
      </c>
      <c r="C3138">
        <f>VLOOKUP(A3138,'[8]Lookup Tables'!$A$2:$D$1390,2,FALSE)</f>
        <v>2</v>
      </c>
      <c r="D3138">
        <f>VLOOKUP(A3138,'[8]Lookup Tables'!$A$2:$D$1390,3,FALSE)</f>
        <v>-1</v>
      </c>
      <c r="E3138" s="4">
        <f>VLOOKUP(A3138,'[8]Lookup Tables'!$A$2:$D$1390,4,FALSE)</f>
        <v>418000</v>
      </c>
      <c r="F3138" s="6">
        <f>E3138*1.019*1.021*1.021*1.007*1.008*1.015*1.017*1.03</f>
        <v>479199.29726161301</v>
      </c>
    </row>
    <row r="3139" spans="1:6" x14ac:dyDescent="0.2">
      <c r="A3139" t="s">
        <v>987</v>
      </c>
      <c r="B3139">
        <v>5.73</v>
      </c>
      <c r="C3139">
        <f>VLOOKUP(A3139,'[8]Lookup Tables'!$A$2:$D$1390,2,FALSE)</f>
        <v>7</v>
      </c>
      <c r="D3139">
        <f>VLOOKUP(A3139,'[8]Lookup Tables'!$A$2:$D$1390,3,FALSE)</f>
        <v>-0.3</v>
      </c>
      <c r="E3139" s="4">
        <f>VLOOKUP(A3139,'[8]Lookup Tables'!$A$2:$D$1390,4,FALSE)</f>
        <v>1080000</v>
      </c>
      <c r="F3139" s="6">
        <f t="shared" ref="F3139:F3202" si="51">E3139*1.019*1.021*1.021*1.007*1.008*1.015*1.017*1.03</f>
        <v>1238122.5862261774</v>
      </c>
    </row>
    <row r="3140" spans="1:6" x14ac:dyDescent="0.2">
      <c r="A3140" t="s">
        <v>832</v>
      </c>
      <c r="B3140">
        <v>2.61</v>
      </c>
      <c r="C3140">
        <f>VLOOKUP(A3140,'[8]Lookup Tables'!$A$2:$D$1390,2,FALSE)</f>
        <v>4</v>
      </c>
      <c r="D3140">
        <f>VLOOKUP(A3140,'[8]Lookup Tables'!$A$2:$D$1390,3,FALSE)</f>
        <v>2.7</v>
      </c>
      <c r="E3140" s="4">
        <f>VLOOKUP(A3140,'[8]Lookup Tables'!$A$2:$D$1390,4,FALSE)</f>
        <v>650000</v>
      </c>
      <c r="F3140" s="6">
        <f t="shared" si="51"/>
        <v>745166.37133982882</v>
      </c>
    </row>
    <row r="3141" spans="1:6" x14ac:dyDescent="0.2">
      <c r="A3141" t="s">
        <v>736</v>
      </c>
      <c r="B3141">
        <v>1.47</v>
      </c>
      <c r="C3141">
        <f>VLOOKUP(A3141,'[8]Lookup Tables'!$A$2:$D$1390,2,FALSE)</f>
        <v>7</v>
      </c>
      <c r="D3141">
        <f>VLOOKUP(A3141,'[8]Lookup Tables'!$A$2:$D$1390,3,FALSE)</f>
        <v>2</v>
      </c>
      <c r="E3141" s="4">
        <f>VLOOKUP(A3141,'[8]Lookup Tables'!$A$2:$D$1390,4,FALSE)</f>
        <v>2535000</v>
      </c>
      <c r="F3141" s="6">
        <f t="shared" si="51"/>
        <v>2906148.8482253323</v>
      </c>
    </row>
    <row r="3142" spans="1:6" x14ac:dyDescent="0.2">
      <c r="A3142" t="s">
        <v>736</v>
      </c>
      <c r="B3142">
        <v>1.1299999999999999</v>
      </c>
      <c r="C3142">
        <f>VLOOKUP(A3142,'[8]Lookup Tables'!$A$2:$D$1390,2,FALSE)</f>
        <v>7</v>
      </c>
      <c r="D3142">
        <f>VLOOKUP(A3142,'[8]Lookup Tables'!$A$2:$D$1390,3,FALSE)</f>
        <v>2</v>
      </c>
      <c r="E3142" s="4">
        <f>VLOOKUP(A3142,'[8]Lookup Tables'!$A$2:$D$1390,4,FALSE)</f>
        <v>2535000</v>
      </c>
      <c r="F3142" s="6">
        <f t="shared" si="51"/>
        <v>2906148.8482253323</v>
      </c>
    </row>
    <row r="3143" spans="1:6" x14ac:dyDescent="0.2">
      <c r="A3143" t="s">
        <v>736</v>
      </c>
      <c r="B3143">
        <v>2.1</v>
      </c>
      <c r="C3143">
        <f>VLOOKUP(A3143,'[8]Lookup Tables'!$A$2:$D$1390,2,FALSE)</f>
        <v>7</v>
      </c>
      <c r="D3143">
        <f>VLOOKUP(A3143,'[8]Lookup Tables'!$A$2:$D$1390,3,FALSE)</f>
        <v>2</v>
      </c>
      <c r="E3143" s="4">
        <f>VLOOKUP(A3143,'[8]Lookup Tables'!$A$2:$D$1390,4,FALSE)</f>
        <v>2535000</v>
      </c>
      <c r="F3143" s="6">
        <f t="shared" si="51"/>
        <v>2906148.8482253323</v>
      </c>
    </row>
    <row r="3144" spans="1:6" x14ac:dyDescent="0.2">
      <c r="A3144" t="s">
        <v>988</v>
      </c>
      <c r="B3144">
        <v>4.62</v>
      </c>
      <c r="C3144" t="str">
        <f>VLOOKUP(A3144,'[8]Lookup Tables'!$A$2:$D$1390,2,FALSE)</f>
        <v>1st</v>
      </c>
      <c r="D3144">
        <f>VLOOKUP(A3144,'[8]Lookup Tables'!$A$2:$D$1390,3,FALSE)</f>
        <v>0.2</v>
      </c>
      <c r="E3144" s="4">
        <f>VLOOKUP(A3144,'[8]Lookup Tables'!$A$2:$D$1390,4,FALSE)</f>
        <v>414000</v>
      </c>
      <c r="F3144" s="6">
        <f t="shared" si="51"/>
        <v>474613.65805336792</v>
      </c>
    </row>
    <row r="3145" spans="1:6" x14ac:dyDescent="0.2">
      <c r="A3145" t="s">
        <v>648</v>
      </c>
      <c r="B3145">
        <v>2.63</v>
      </c>
      <c r="C3145">
        <f>VLOOKUP(A3145,'[8]Lookup Tables'!$A$2:$D$1390,2,FALSE)</f>
        <v>10</v>
      </c>
      <c r="D3145">
        <f>VLOOKUP(A3145,'[8]Lookup Tables'!$A$2:$D$1390,3,FALSE)</f>
        <v>0.7</v>
      </c>
      <c r="E3145" s="4">
        <f>VLOOKUP(A3145,'[8]Lookup Tables'!$A$2:$D$1390,4,FALSE)</f>
        <v>4500000</v>
      </c>
      <c r="F3145" s="6">
        <f t="shared" si="51"/>
        <v>5158844.1092757387</v>
      </c>
    </row>
    <row r="3146" spans="1:6" x14ac:dyDescent="0.2">
      <c r="A3146" t="s">
        <v>5</v>
      </c>
      <c r="B3146">
        <v>4.7300000000000004</v>
      </c>
      <c r="C3146">
        <f>VLOOKUP(A3146,'[8]Lookup Tables'!$A$2:$D$1390,2,FALSE)</f>
        <v>6</v>
      </c>
      <c r="D3146">
        <f>VLOOKUP(A3146,'[8]Lookup Tables'!$A$2:$D$1390,3,FALSE)</f>
        <v>0</v>
      </c>
      <c r="E3146" s="4">
        <f>VLOOKUP(A3146,'[8]Lookup Tables'!$A$2:$D$1390,4,FALSE)</f>
        <v>875000</v>
      </c>
      <c r="F3146" s="6">
        <f t="shared" si="51"/>
        <v>1003108.5768036157</v>
      </c>
    </row>
    <row r="3147" spans="1:6" x14ac:dyDescent="0.2">
      <c r="A3147" t="s">
        <v>9</v>
      </c>
      <c r="B3147">
        <v>4</v>
      </c>
      <c r="C3147">
        <f>VLOOKUP(A3147,'[8]Lookup Tables'!$A$2:$D$1390,2,FALSE)</f>
        <v>3</v>
      </c>
      <c r="D3147">
        <f>VLOOKUP(A3147,'[8]Lookup Tables'!$A$2:$D$1390,3,FALSE)</f>
        <v>1.1000000000000001</v>
      </c>
      <c r="E3147" s="4">
        <f>VLOOKUP(A3147,'[8]Lookup Tables'!$A$2:$D$1390,4,FALSE)</f>
        <v>1250000</v>
      </c>
      <c r="F3147" s="6">
        <f t="shared" si="51"/>
        <v>1433012.2525765935</v>
      </c>
    </row>
    <row r="3148" spans="1:6" x14ac:dyDescent="0.2">
      <c r="A3148" t="s">
        <v>913</v>
      </c>
      <c r="B3148">
        <v>3.23</v>
      </c>
      <c r="C3148">
        <f>VLOOKUP(A3148,'[8]Lookup Tables'!$A$2:$D$1390,2,FALSE)</f>
        <v>3</v>
      </c>
      <c r="D3148">
        <f>VLOOKUP(A3148,'[8]Lookup Tables'!$A$2:$D$1390,3,FALSE)</f>
        <v>0.5</v>
      </c>
      <c r="E3148" s="4">
        <f>VLOOKUP(A3148,'[8]Lookup Tables'!$A$2:$D$1390,4,FALSE)</f>
        <v>480000</v>
      </c>
      <c r="F3148" s="6">
        <f t="shared" si="51"/>
        <v>550276.7049894121</v>
      </c>
    </row>
    <row r="3149" spans="1:6" x14ac:dyDescent="0.2">
      <c r="A3149" t="s">
        <v>15</v>
      </c>
      <c r="B3149">
        <v>5.05</v>
      </c>
      <c r="C3149">
        <f>VLOOKUP(A3149,'[8]Lookup Tables'!$A$2:$D$1390,2,FALSE)</f>
        <v>2</v>
      </c>
      <c r="D3149">
        <f>VLOOKUP(A3149,'[8]Lookup Tables'!$A$2:$D$1390,3,FALSE)</f>
        <v>0.6</v>
      </c>
      <c r="E3149" s="4">
        <f>VLOOKUP(A3149,'[8]Lookup Tables'!$A$2:$D$1390,4,FALSE)</f>
        <v>419000</v>
      </c>
      <c r="F3149" s="6">
        <f t="shared" si="51"/>
        <v>480345.70706367423</v>
      </c>
    </row>
    <row r="3150" spans="1:6" x14ac:dyDescent="0.2">
      <c r="A3150" t="s">
        <v>421</v>
      </c>
      <c r="B3150">
        <v>5.07</v>
      </c>
      <c r="C3150">
        <f>VLOOKUP(A3150,'[8]Lookup Tables'!$A$2:$D$1390,2,FALSE)</f>
        <v>12</v>
      </c>
      <c r="D3150">
        <f>VLOOKUP(A3150,'[8]Lookup Tables'!$A$2:$D$1390,3,FALSE)</f>
        <v>-1.4</v>
      </c>
      <c r="E3150" s="4">
        <f>VLOOKUP(A3150,'[8]Lookup Tables'!$A$2:$D$1390,4,FALSE)</f>
        <v>7666666</v>
      </c>
      <c r="F3150" s="6">
        <f t="shared" si="51"/>
        <v>8789141.0515299067</v>
      </c>
    </row>
    <row r="3151" spans="1:6" x14ac:dyDescent="0.2">
      <c r="A3151" t="s">
        <v>989</v>
      </c>
      <c r="B3151">
        <v>7.11</v>
      </c>
      <c r="C3151">
        <f>VLOOKUP(A3151,'[8]Lookup Tables'!$A$2:$D$1390,2,FALSE)</f>
        <v>4</v>
      </c>
      <c r="D3151">
        <f>VLOOKUP(A3151,'[8]Lookup Tables'!$A$2:$D$1390,3,FALSE)</f>
        <v>-0.1</v>
      </c>
      <c r="E3151" s="4">
        <f>VLOOKUP(A3151,'[8]Lookup Tables'!$A$2:$D$1390,4,FALSE)</f>
        <v>416000</v>
      </c>
      <c r="F3151" s="6">
        <f t="shared" si="51"/>
        <v>476906.47765749041</v>
      </c>
    </row>
    <row r="3152" spans="1:6" x14ac:dyDescent="0.2">
      <c r="A3152" t="s">
        <v>651</v>
      </c>
      <c r="B3152">
        <v>3.26</v>
      </c>
      <c r="C3152">
        <f>VLOOKUP(A3152,'[8]Lookup Tables'!$A$2:$D$1390,2,FALSE)</f>
        <v>5</v>
      </c>
      <c r="D3152">
        <f>VLOOKUP(A3152,'[8]Lookup Tables'!$A$2:$D$1390,3,FALSE)</f>
        <v>0.5</v>
      </c>
      <c r="E3152" s="4">
        <f>VLOOKUP(A3152,'[8]Lookup Tables'!$A$2:$D$1390,4,FALSE)</f>
        <v>440000</v>
      </c>
      <c r="F3152" s="6">
        <f t="shared" si="51"/>
        <v>504420.31290696101</v>
      </c>
    </row>
    <row r="3153" spans="1:6" x14ac:dyDescent="0.2">
      <c r="A3153" t="s">
        <v>990</v>
      </c>
      <c r="B3153">
        <v>9.5299999999999994</v>
      </c>
      <c r="C3153">
        <f>VLOOKUP(A3153,'[8]Lookup Tables'!$A$2:$D$1390,2,FALSE)</f>
        <v>2</v>
      </c>
      <c r="D3153">
        <f>VLOOKUP(A3153,'[8]Lookup Tables'!$A$2:$D$1390,3,FALSE)</f>
        <v>-0.4</v>
      </c>
      <c r="E3153" s="4">
        <f>VLOOKUP(A3153,'[8]Lookup Tables'!$A$2:$D$1390,4,FALSE)</f>
        <v>414000</v>
      </c>
      <c r="F3153" s="6">
        <f t="shared" si="51"/>
        <v>474613.65805336792</v>
      </c>
    </row>
    <row r="3154" spans="1:6" x14ac:dyDescent="0.2">
      <c r="A3154" t="s">
        <v>424</v>
      </c>
      <c r="B3154">
        <v>1.95</v>
      </c>
      <c r="C3154">
        <f>VLOOKUP(A3154,'[8]Lookup Tables'!$A$2:$D$1390,2,FALSE)</f>
        <v>3</v>
      </c>
      <c r="D3154">
        <f>VLOOKUP(A3154,'[8]Lookup Tables'!$A$2:$D$1390,3,FALSE)</f>
        <v>2.2999999999999998</v>
      </c>
      <c r="E3154" s="4">
        <f>VLOOKUP(A3154,'[8]Lookup Tables'!$A$2:$D$1390,4,FALSE)</f>
        <v>442500</v>
      </c>
      <c r="F3154" s="6">
        <f t="shared" si="51"/>
        <v>507286.33741211426</v>
      </c>
    </row>
    <row r="3155" spans="1:6" x14ac:dyDescent="0.2">
      <c r="A3155" t="s">
        <v>835</v>
      </c>
      <c r="B3155">
        <v>2.09</v>
      </c>
      <c r="C3155">
        <f>VLOOKUP(A3155,'[8]Lookup Tables'!$A$2:$D$1390,2,FALSE)</f>
        <v>7</v>
      </c>
      <c r="D3155">
        <f>VLOOKUP(A3155,'[8]Lookup Tables'!$A$2:$D$1390,3,FALSE)</f>
        <v>1.3</v>
      </c>
      <c r="E3155" s="4">
        <f>VLOOKUP(A3155,'[8]Lookup Tables'!$A$2:$D$1390,4,FALSE)</f>
        <v>650000</v>
      </c>
      <c r="F3155" s="6">
        <f t="shared" si="51"/>
        <v>745166.37133982882</v>
      </c>
    </row>
    <row r="3156" spans="1:6" x14ac:dyDescent="0.2">
      <c r="A3156" t="s">
        <v>652</v>
      </c>
      <c r="B3156">
        <v>4.0999999999999996</v>
      </c>
      <c r="C3156">
        <f>VLOOKUP(A3156,'[8]Lookup Tables'!$A$2:$D$1390,2,FALSE)</f>
        <v>4</v>
      </c>
      <c r="D3156">
        <f>VLOOKUP(A3156,'[8]Lookup Tables'!$A$2:$D$1390,3,FALSE)</f>
        <v>0.8</v>
      </c>
      <c r="E3156" s="4">
        <f>VLOOKUP(A3156,'[8]Lookup Tables'!$A$2:$D$1390,4,FALSE)</f>
        <v>750000</v>
      </c>
      <c r="F3156" s="6">
        <f t="shared" si="51"/>
        <v>859807.3515459561</v>
      </c>
    </row>
    <row r="3157" spans="1:6" x14ac:dyDescent="0.2">
      <c r="A3157" t="s">
        <v>991</v>
      </c>
      <c r="B3157">
        <v>6.25</v>
      </c>
      <c r="C3157">
        <f>VLOOKUP(A3157,'[8]Lookup Tables'!$A$2:$D$1390,2,FALSE)</f>
        <v>10</v>
      </c>
      <c r="D3157">
        <f>VLOOKUP(A3157,'[8]Lookup Tables'!$A$2:$D$1390,3,FALSE)</f>
        <v>-0.8</v>
      </c>
      <c r="E3157" s="4">
        <f>VLOOKUP(A3157,'[8]Lookup Tables'!$A$2:$D$1390,4,FALSE)</f>
        <v>2750000</v>
      </c>
      <c r="F3157" s="6">
        <f t="shared" si="51"/>
        <v>3152626.9556685057</v>
      </c>
    </row>
    <row r="3158" spans="1:6" x14ac:dyDescent="0.2">
      <c r="A3158" t="s">
        <v>836</v>
      </c>
      <c r="B3158">
        <v>3.24</v>
      </c>
      <c r="C3158">
        <f>VLOOKUP(A3158,'[8]Lookup Tables'!$A$2:$D$1390,2,FALSE)</f>
        <v>3</v>
      </c>
      <c r="D3158">
        <f>VLOOKUP(A3158,'[8]Lookup Tables'!$A$2:$D$1390,3,FALSE)</f>
        <v>0.6</v>
      </c>
      <c r="E3158" s="4">
        <f>VLOOKUP(A3158,'[8]Lookup Tables'!$A$2:$D$1390,4,FALSE)</f>
        <v>465000</v>
      </c>
      <c r="F3158" s="6">
        <f t="shared" si="51"/>
        <v>533080.55795849289</v>
      </c>
    </row>
    <row r="3159" spans="1:6" x14ac:dyDescent="0.2">
      <c r="A3159" t="s">
        <v>17</v>
      </c>
      <c r="B3159">
        <v>4.43</v>
      </c>
      <c r="C3159">
        <f>VLOOKUP(A3159,'[8]Lookup Tables'!$A$2:$D$1390,2,FALSE)</f>
        <v>5</v>
      </c>
      <c r="D3159">
        <f>VLOOKUP(A3159,'[8]Lookup Tables'!$A$2:$D$1390,3,FALSE)</f>
        <v>0.6</v>
      </c>
      <c r="E3159" s="4">
        <f>VLOOKUP(A3159,'[8]Lookup Tables'!$A$2:$D$1390,4,FALSE)</f>
        <v>441000</v>
      </c>
      <c r="F3159" s="6">
        <f t="shared" si="51"/>
        <v>505566.72270902229</v>
      </c>
    </row>
    <row r="3160" spans="1:6" x14ac:dyDescent="0.2">
      <c r="A3160" t="s">
        <v>837</v>
      </c>
      <c r="B3160">
        <v>3.14</v>
      </c>
      <c r="C3160">
        <f>VLOOKUP(A3160,'[8]Lookup Tables'!$A$2:$D$1390,2,FALSE)</f>
        <v>7</v>
      </c>
      <c r="D3160">
        <f>VLOOKUP(A3160,'[8]Lookup Tables'!$A$2:$D$1390,3,FALSE)</f>
        <v>4.3</v>
      </c>
      <c r="E3160" s="4">
        <f>VLOOKUP(A3160,'[8]Lookup Tables'!$A$2:$D$1390,4,FALSE)</f>
        <v>5000000</v>
      </c>
      <c r="F3160" s="6">
        <f t="shared" si="51"/>
        <v>5732049.0103063742</v>
      </c>
    </row>
    <row r="3161" spans="1:6" x14ac:dyDescent="0.2">
      <c r="A3161" t="s">
        <v>738</v>
      </c>
      <c r="B3161">
        <v>2.4700000000000002</v>
      </c>
      <c r="C3161">
        <f>VLOOKUP(A3161,'[8]Lookup Tables'!$A$2:$D$1390,2,FALSE)</f>
        <v>8</v>
      </c>
      <c r="D3161">
        <f>VLOOKUP(A3161,'[8]Lookup Tables'!$A$2:$D$1390,3,FALSE)</f>
        <v>2</v>
      </c>
      <c r="E3161" s="4">
        <f>VLOOKUP(A3161,'[8]Lookup Tables'!$A$2:$D$1390,4,FALSE)</f>
        <v>3750000</v>
      </c>
      <c r="F3161" s="6">
        <f t="shared" si="51"/>
        <v>4299036.7577297818</v>
      </c>
    </row>
    <row r="3162" spans="1:6" x14ac:dyDescent="0.2">
      <c r="A3162" t="s">
        <v>915</v>
      </c>
      <c r="B3162">
        <v>3.33</v>
      </c>
      <c r="C3162">
        <f>VLOOKUP(A3162,'[8]Lookup Tables'!$A$2:$D$1390,2,FALSE)</f>
        <v>3</v>
      </c>
      <c r="D3162">
        <f>VLOOKUP(A3162,'[8]Lookup Tables'!$A$2:$D$1390,3,FALSE)</f>
        <v>1.2</v>
      </c>
      <c r="E3162" s="4">
        <f>VLOOKUP(A3162,'[8]Lookup Tables'!$A$2:$D$1390,4,FALSE)</f>
        <v>505000</v>
      </c>
      <c r="F3162" s="6">
        <f t="shared" si="51"/>
        <v>578936.95004094392</v>
      </c>
    </row>
    <row r="3163" spans="1:6" x14ac:dyDescent="0.2">
      <c r="A3163" t="s">
        <v>426</v>
      </c>
      <c r="B3163">
        <v>2.64</v>
      </c>
      <c r="C3163">
        <f>VLOOKUP(A3163,'[8]Lookup Tables'!$A$2:$D$1390,2,FALSE)</f>
        <v>3</v>
      </c>
      <c r="D3163">
        <f>VLOOKUP(A3163,'[8]Lookup Tables'!$A$2:$D$1390,3,FALSE)</f>
        <v>1.7</v>
      </c>
      <c r="E3163" s="4">
        <f>VLOOKUP(A3163,'[8]Lookup Tables'!$A$2:$D$1390,4,FALSE)</f>
        <v>419000</v>
      </c>
      <c r="F3163" s="6">
        <f t="shared" si="51"/>
        <v>480345.70706367423</v>
      </c>
    </row>
    <row r="3164" spans="1:6" x14ac:dyDescent="0.2">
      <c r="A3164" t="s">
        <v>655</v>
      </c>
      <c r="B3164">
        <v>3.68</v>
      </c>
      <c r="C3164">
        <f>VLOOKUP(A3164,'[8]Lookup Tables'!$A$2:$D$1390,2,FALSE)</f>
        <v>2</v>
      </c>
      <c r="D3164">
        <f>VLOOKUP(A3164,'[8]Lookup Tables'!$A$2:$D$1390,3,FALSE)</f>
        <v>1.2</v>
      </c>
      <c r="E3164" s="4">
        <f>VLOOKUP(A3164,'[8]Lookup Tables'!$A$2:$D$1390,4,FALSE)</f>
        <v>416500</v>
      </c>
      <c r="F3164" s="6">
        <f t="shared" si="51"/>
        <v>477479.68255852105</v>
      </c>
    </row>
    <row r="3165" spans="1:6" x14ac:dyDescent="0.2">
      <c r="A3165" t="s">
        <v>916</v>
      </c>
      <c r="B3165">
        <v>4.3</v>
      </c>
      <c r="C3165" t="str">
        <f>VLOOKUP(A3165,'[8]Lookup Tables'!$A$2:$D$1390,2,FALSE)</f>
        <v>1st</v>
      </c>
      <c r="D3165">
        <f>VLOOKUP(A3165,'[8]Lookup Tables'!$A$2:$D$1390,3,FALSE)</f>
        <v>-0.8</v>
      </c>
      <c r="E3165" s="4">
        <f>VLOOKUP(A3165,'[8]Lookup Tables'!$A$2:$D$1390,4,FALSE)</f>
        <v>414000</v>
      </c>
      <c r="F3165" s="6">
        <f t="shared" si="51"/>
        <v>474613.65805336792</v>
      </c>
    </row>
    <row r="3166" spans="1:6" x14ac:dyDescent="0.2">
      <c r="A3166" t="s">
        <v>740</v>
      </c>
      <c r="B3166">
        <v>2.89</v>
      </c>
      <c r="C3166">
        <f>VLOOKUP(A3166,'[8]Lookup Tables'!$A$2:$D$1390,2,FALSE)</f>
        <v>11</v>
      </c>
      <c r="D3166">
        <f>VLOOKUP(A3166,'[8]Lookup Tables'!$A$2:$D$1390,3,FALSE)</f>
        <v>5.7</v>
      </c>
      <c r="E3166" s="4">
        <f>VLOOKUP(A3166,'[8]Lookup Tables'!$A$2:$D$1390,4,FALSE)</f>
        <v>17000000</v>
      </c>
      <c r="F3166" s="6">
        <f t="shared" si="51"/>
        <v>19488966.63504168</v>
      </c>
    </row>
    <row r="3167" spans="1:6" x14ac:dyDescent="0.2">
      <c r="A3167" t="s">
        <v>428</v>
      </c>
      <c r="B3167">
        <v>3.25</v>
      </c>
      <c r="C3167">
        <f>VLOOKUP(A3167,'[8]Lookup Tables'!$A$2:$D$1390,2,FALSE)</f>
        <v>8</v>
      </c>
      <c r="D3167">
        <f>VLOOKUP(A3167,'[8]Lookup Tables'!$A$2:$D$1390,3,FALSE)</f>
        <v>1</v>
      </c>
      <c r="E3167" s="4">
        <f>VLOOKUP(A3167,'[8]Lookup Tables'!$A$2:$D$1390,4,FALSE)</f>
        <v>2350000</v>
      </c>
      <c r="F3167" s="6">
        <f t="shared" si="51"/>
        <v>2694063.0348439971</v>
      </c>
    </row>
    <row r="3168" spans="1:6" x14ac:dyDescent="0.2">
      <c r="A3168" t="s">
        <v>743</v>
      </c>
      <c r="B3168">
        <v>2.44</v>
      </c>
      <c r="C3168">
        <f>VLOOKUP(A3168,'[8]Lookup Tables'!$A$2:$D$1390,2,FALSE)</f>
        <v>8</v>
      </c>
      <c r="D3168">
        <f>VLOOKUP(A3168,'[8]Lookup Tables'!$A$2:$D$1390,3,FALSE)</f>
        <v>1</v>
      </c>
      <c r="E3168" s="4">
        <f>VLOOKUP(A3168,'[8]Lookup Tables'!$A$2:$D$1390,4,FALSE)</f>
        <v>7500000</v>
      </c>
      <c r="F3168" s="6">
        <f t="shared" si="51"/>
        <v>8598073.5154595636</v>
      </c>
    </row>
    <row r="3169" spans="1:6" x14ac:dyDescent="0.2">
      <c r="A3169" t="s">
        <v>429</v>
      </c>
      <c r="B3169">
        <v>2.95</v>
      </c>
      <c r="C3169">
        <f>VLOOKUP(A3169,'[8]Lookup Tables'!$A$2:$D$1390,2,FALSE)</f>
        <v>10</v>
      </c>
      <c r="D3169">
        <f>VLOOKUP(A3169,'[8]Lookup Tables'!$A$2:$D$1390,3,FALSE)</f>
        <v>1.1000000000000001</v>
      </c>
      <c r="E3169" s="4">
        <f>VLOOKUP(A3169,'[8]Lookup Tables'!$A$2:$D$1390,4,FALSE)</f>
        <v>5500000</v>
      </c>
      <c r="F3169" s="6">
        <f t="shared" si="51"/>
        <v>6305253.9113370115</v>
      </c>
    </row>
    <row r="3170" spans="1:6" x14ac:dyDescent="0.2">
      <c r="A3170" t="s">
        <v>992</v>
      </c>
      <c r="B3170">
        <v>5.7</v>
      </c>
      <c r="C3170">
        <f>VLOOKUP(A3170,'[8]Lookup Tables'!$A$2:$D$1390,2,FALSE)</f>
        <v>3</v>
      </c>
      <c r="D3170">
        <f>VLOOKUP(A3170,'[8]Lookup Tables'!$A$2:$D$1390,3,FALSE)</f>
        <v>-0.8</v>
      </c>
      <c r="E3170" s="4">
        <f>VLOOKUP(A3170,'[8]Lookup Tables'!$A$2:$D$1390,4,FALSE)</f>
        <v>434000</v>
      </c>
      <c r="F3170" s="6">
        <f t="shared" si="51"/>
        <v>497541.85409459344</v>
      </c>
    </row>
    <row r="3171" spans="1:6" x14ac:dyDescent="0.2">
      <c r="A3171" t="s">
        <v>993</v>
      </c>
      <c r="B3171">
        <v>5.36</v>
      </c>
      <c r="C3171">
        <f>VLOOKUP(A3171,'[8]Lookup Tables'!$A$2:$D$1390,2,FALSE)</f>
        <v>3</v>
      </c>
      <c r="D3171">
        <f>VLOOKUP(A3171,'[8]Lookup Tables'!$A$2:$D$1390,3,FALSE)</f>
        <v>-0.1</v>
      </c>
      <c r="E3171" s="4">
        <f>VLOOKUP(A3171,'[8]Lookup Tables'!$A$2:$D$1390,4,FALSE)</f>
        <v>426500</v>
      </c>
      <c r="F3171" s="6">
        <f t="shared" si="51"/>
        <v>488943.78057913383</v>
      </c>
    </row>
    <row r="3172" spans="1:6" x14ac:dyDescent="0.2">
      <c r="A3172" t="s">
        <v>658</v>
      </c>
      <c r="B3172">
        <v>2.89</v>
      </c>
      <c r="C3172">
        <f>VLOOKUP(A3172,'[8]Lookup Tables'!$A$2:$D$1390,2,FALSE)</f>
        <v>9</v>
      </c>
      <c r="D3172">
        <f>VLOOKUP(A3172,'[8]Lookup Tables'!$A$2:$D$1390,3,FALSE)</f>
        <v>1.7</v>
      </c>
      <c r="E3172" s="4">
        <f>VLOOKUP(A3172,'[8]Lookup Tables'!$A$2:$D$1390,4,FALSE)</f>
        <v>3775000</v>
      </c>
      <c r="F3172" s="6">
        <f t="shared" si="51"/>
        <v>4327697.0027813138</v>
      </c>
    </row>
    <row r="3173" spans="1:6" x14ac:dyDescent="0.2">
      <c r="A3173" t="s">
        <v>659</v>
      </c>
      <c r="B3173">
        <v>4.21</v>
      </c>
      <c r="C3173">
        <f>VLOOKUP(A3173,'[8]Lookup Tables'!$A$2:$D$1390,2,FALSE)</f>
        <v>6</v>
      </c>
      <c r="D3173">
        <f>VLOOKUP(A3173,'[8]Lookup Tables'!$A$2:$D$1390,3,FALSE)</f>
        <v>0.7</v>
      </c>
      <c r="E3173" s="4">
        <f>VLOOKUP(A3173,'[8]Lookup Tables'!$A$2:$D$1390,4,FALSE)</f>
        <v>6275000</v>
      </c>
      <c r="F3173" s="6">
        <f t="shared" si="51"/>
        <v>7193721.5079345005</v>
      </c>
    </row>
    <row r="3174" spans="1:6" x14ac:dyDescent="0.2">
      <c r="A3174" t="s">
        <v>918</v>
      </c>
      <c r="B3174">
        <v>4.49</v>
      </c>
      <c r="C3174">
        <f>VLOOKUP(A3174,'[8]Lookup Tables'!$A$2:$D$1390,2,FALSE)</f>
        <v>5</v>
      </c>
      <c r="D3174">
        <f>VLOOKUP(A3174,'[8]Lookup Tables'!$A$2:$D$1390,3,FALSE)</f>
        <v>0.4</v>
      </c>
      <c r="E3174" s="4">
        <f>VLOOKUP(A3174,'[8]Lookup Tables'!$A$2:$D$1390,4,FALSE)</f>
        <v>3000000</v>
      </c>
      <c r="F3174" s="6">
        <f t="shared" si="51"/>
        <v>3439229.4061838244</v>
      </c>
    </row>
    <row r="3175" spans="1:6" x14ac:dyDescent="0.2">
      <c r="A3175" t="s">
        <v>433</v>
      </c>
      <c r="B3175">
        <v>5.01</v>
      </c>
      <c r="C3175">
        <f>VLOOKUP(A3175,'[8]Lookup Tables'!$A$2:$D$1390,2,FALSE)</f>
        <v>8</v>
      </c>
      <c r="D3175">
        <f>VLOOKUP(A3175,'[8]Lookup Tables'!$A$2:$D$1390,3,FALSE)</f>
        <v>0.1</v>
      </c>
      <c r="E3175" s="4">
        <f>VLOOKUP(A3175,'[8]Lookup Tables'!$A$2:$D$1390,4,FALSE)</f>
        <v>10500000</v>
      </c>
      <c r="F3175" s="6">
        <f t="shared" si="51"/>
        <v>12037302.921643388</v>
      </c>
    </row>
    <row r="3176" spans="1:6" x14ac:dyDescent="0.2">
      <c r="A3176" t="s">
        <v>34</v>
      </c>
      <c r="B3176">
        <v>2.86</v>
      </c>
      <c r="C3176">
        <f>VLOOKUP(A3176,'[8]Lookup Tables'!$A$2:$D$1390,2,FALSE)</f>
        <v>5</v>
      </c>
      <c r="D3176">
        <f>VLOOKUP(A3176,'[8]Lookup Tables'!$A$2:$D$1390,3,FALSE)</f>
        <v>0.2</v>
      </c>
      <c r="E3176" s="4">
        <f>VLOOKUP(A3176,'[8]Lookup Tables'!$A$2:$D$1390,4,FALSE)</f>
        <v>420000</v>
      </c>
      <c r="F3176" s="6">
        <f t="shared" si="51"/>
        <v>481492.1168657355</v>
      </c>
    </row>
    <row r="3177" spans="1:6" x14ac:dyDescent="0.2">
      <c r="A3177" t="s">
        <v>839</v>
      </c>
      <c r="B3177">
        <v>3.56</v>
      </c>
      <c r="C3177">
        <f>VLOOKUP(A3177,'[8]Lookup Tables'!$A$2:$D$1390,2,FALSE)</f>
        <v>4</v>
      </c>
      <c r="D3177">
        <f>VLOOKUP(A3177,'[8]Lookup Tables'!$A$2:$D$1390,3,FALSE)</f>
        <v>0.2</v>
      </c>
      <c r="E3177" s="4">
        <f>VLOOKUP(A3177,'[8]Lookup Tables'!$A$2:$D$1390,4,FALSE)</f>
        <v>431000</v>
      </c>
      <c r="F3177" s="6">
        <f t="shared" si="51"/>
        <v>494102.6246884095</v>
      </c>
    </row>
    <row r="3178" spans="1:6" x14ac:dyDescent="0.2">
      <c r="A3178" t="s">
        <v>38</v>
      </c>
      <c r="B3178">
        <v>10.8</v>
      </c>
      <c r="C3178">
        <f>VLOOKUP(A3178,'[8]Lookup Tables'!$A$2:$D$1390,2,FALSE)</f>
        <v>7</v>
      </c>
      <c r="D3178">
        <f>VLOOKUP(A3178,'[8]Lookup Tables'!$A$2:$D$1390,3,FALSE)</f>
        <v>-0.4</v>
      </c>
      <c r="E3178" s="4">
        <f>VLOOKUP(A3178,'[8]Lookup Tables'!$A$2:$D$1390,4,FALSE)</f>
        <v>725000</v>
      </c>
      <c r="F3178" s="6">
        <f t="shared" si="51"/>
        <v>831147.10649442428</v>
      </c>
    </row>
    <row r="3179" spans="1:6" x14ac:dyDescent="0.2">
      <c r="A3179" t="s">
        <v>994</v>
      </c>
      <c r="B3179">
        <v>7.27</v>
      </c>
      <c r="C3179">
        <f>VLOOKUP(A3179,'[8]Lookup Tables'!$A$2:$D$1390,2,FALSE)</f>
        <v>2</v>
      </c>
      <c r="D3179">
        <f>VLOOKUP(A3179,'[8]Lookup Tables'!$A$2:$D$1390,3,FALSE)</f>
        <v>-0.5</v>
      </c>
      <c r="E3179" s="4">
        <f>VLOOKUP(A3179,'[8]Lookup Tables'!$A$2:$D$1390,4,FALSE)</f>
        <v>424000</v>
      </c>
      <c r="F3179" s="6">
        <f t="shared" si="51"/>
        <v>486077.75607398065</v>
      </c>
    </row>
    <row r="3180" spans="1:6" x14ac:dyDescent="0.2">
      <c r="A3180" t="s">
        <v>995</v>
      </c>
      <c r="B3180">
        <v>3</v>
      </c>
      <c r="C3180">
        <f>VLOOKUP(A3180,'[8]Lookup Tables'!$A$2:$D$1390,2,FALSE)</f>
        <v>5</v>
      </c>
      <c r="D3180">
        <f>VLOOKUP(A3180,'[8]Lookup Tables'!$A$2:$D$1390,3,FALSE)</f>
        <v>0.5</v>
      </c>
      <c r="E3180" s="4">
        <f>VLOOKUP(A3180,'[8]Lookup Tables'!$A$2:$D$1390,4,FALSE)</f>
        <v>3350000</v>
      </c>
      <c r="F3180" s="6">
        <f t="shared" si="51"/>
        <v>3840472.8369052713</v>
      </c>
    </row>
    <row r="3181" spans="1:6" x14ac:dyDescent="0.2">
      <c r="A3181" t="s">
        <v>920</v>
      </c>
      <c r="B3181">
        <v>2.98</v>
      </c>
      <c r="C3181">
        <f>VLOOKUP(A3181,'[8]Lookup Tables'!$A$2:$D$1390,2,FALSE)</f>
        <v>5</v>
      </c>
      <c r="D3181">
        <f>VLOOKUP(A3181,'[8]Lookup Tables'!$A$2:$D$1390,3,FALSE)</f>
        <v>0.9</v>
      </c>
      <c r="E3181" s="4">
        <f>VLOOKUP(A3181,'[8]Lookup Tables'!$A$2:$D$1390,4,FALSE)</f>
        <v>645000</v>
      </c>
      <c r="F3181" s="6">
        <f t="shared" si="51"/>
        <v>739434.32232952234</v>
      </c>
    </row>
    <row r="3182" spans="1:6" x14ac:dyDescent="0.2">
      <c r="A3182" t="s">
        <v>435</v>
      </c>
      <c r="B3182">
        <v>3.79</v>
      </c>
      <c r="C3182">
        <f>VLOOKUP(A3182,'[8]Lookup Tables'!$A$2:$D$1390,2,FALSE)</f>
        <v>6</v>
      </c>
      <c r="D3182">
        <f>VLOOKUP(A3182,'[8]Lookup Tables'!$A$2:$D$1390,3,FALSE)</f>
        <v>0.5</v>
      </c>
      <c r="E3182" s="4">
        <f>VLOOKUP(A3182,'[8]Lookup Tables'!$A$2:$D$1390,4,FALSE)</f>
        <v>1400000</v>
      </c>
      <c r="F3182" s="6">
        <f t="shared" si="51"/>
        <v>1604973.7228857849</v>
      </c>
    </row>
    <row r="3183" spans="1:6" x14ac:dyDescent="0.2">
      <c r="A3183" t="s">
        <v>996</v>
      </c>
      <c r="B3183">
        <v>6.57</v>
      </c>
      <c r="C3183" t="str">
        <f>VLOOKUP(A3183,'[8]Lookup Tables'!$A$2:$D$1390,2,FALSE)</f>
        <v>1st</v>
      </c>
      <c r="D3183">
        <f>VLOOKUP(A3183,'[8]Lookup Tables'!$A$2:$D$1390,3,FALSE)</f>
        <v>-0.2</v>
      </c>
      <c r="E3183" s="4">
        <f>VLOOKUP(A3183,'[8]Lookup Tables'!$A$2:$D$1390,4,FALSE)</f>
        <v>414000</v>
      </c>
      <c r="F3183" s="6">
        <f t="shared" si="51"/>
        <v>474613.65805336792</v>
      </c>
    </row>
    <row r="3184" spans="1:6" x14ac:dyDescent="0.2">
      <c r="A3184" t="s">
        <v>437</v>
      </c>
      <c r="B3184">
        <v>5.68</v>
      </c>
      <c r="C3184">
        <f>VLOOKUP(A3184,'[8]Lookup Tables'!$A$2:$D$1390,2,FALSE)</f>
        <v>7</v>
      </c>
      <c r="D3184">
        <f>VLOOKUP(A3184,'[8]Lookup Tables'!$A$2:$D$1390,3,FALSE)</f>
        <v>-0.5</v>
      </c>
      <c r="E3184" s="4">
        <f>VLOOKUP(A3184,'[8]Lookup Tables'!$A$2:$D$1390,4,FALSE)</f>
        <v>7000000</v>
      </c>
      <c r="F3184" s="6">
        <f t="shared" si="51"/>
        <v>8024868.6144289253</v>
      </c>
    </row>
    <row r="3185" spans="1:6" x14ac:dyDescent="0.2">
      <c r="A3185" t="s">
        <v>438</v>
      </c>
      <c r="B3185">
        <v>3.48</v>
      </c>
      <c r="C3185">
        <f>VLOOKUP(A3185,'[8]Lookup Tables'!$A$2:$D$1390,2,FALSE)</f>
        <v>5</v>
      </c>
      <c r="D3185">
        <f>VLOOKUP(A3185,'[8]Lookup Tables'!$A$2:$D$1390,3,FALSE)</f>
        <v>1.9</v>
      </c>
      <c r="E3185" s="4">
        <f>VLOOKUP(A3185,'[8]Lookup Tables'!$A$2:$D$1390,4,FALSE)</f>
        <v>555000</v>
      </c>
      <c r="F3185" s="6">
        <f t="shared" si="51"/>
        <v>636257.44014400779</v>
      </c>
    </row>
    <row r="3186" spans="1:6" x14ac:dyDescent="0.2">
      <c r="A3186" t="s">
        <v>997</v>
      </c>
      <c r="B3186">
        <v>3.12</v>
      </c>
      <c r="C3186">
        <f>VLOOKUP(A3186,'[8]Lookup Tables'!$A$2:$D$1390,2,FALSE)</f>
        <v>5</v>
      </c>
      <c r="D3186">
        <f>VLOOKUP(A3186,'[8]Lookup Tables'!$A$2:$D$1390,3,FALSE)</f>
        <v>0.3</v>
      </c>
      <c r="E3186" s="4">
        <f>VLOOKUP(A3186,'[8]Lookup Tables'!$A$2:$D$1390,4,FALSE)</f>
        <v>600000</v>
      </c>
      <c r="F3186" s="6">
        <f t="shared" si="51"/>
        <v>687845.88123676507</v>
      </c>
    </row>
    <row r="3187" spans="1:6" x14ac:dyDescent="0.2">
      <c r="A3187" t="s">
        <v>663</v>
      </c>
      <c r="B3187">
        <v>3.59</v>
      </c>
      <c r="C3187">
        <f>VLOOKUP(A3187,'[8]Lookup Tables'!$A$2:$D$1390,2,FALSE)</f>
        <v>12</v>
      </c>
      <c r="D3187">
        <f>VLOOKUP(A3187,'[8]Lookup Tables'!$A$2:$D$1390,3,FALSE)</f>
        <v>3.8</v>
      </c>
      <c r="E3187" s="4">
        <f>VLOOKUP(A3187,'[8]Lookup Tables'!$A$2:$D$1390,4,FALSE)</f>
        <v>14000000</v>
      </c>
      <c r="F3187" s="6">
        <f t="shared" si="51"/>
        <v>16049737.228857851</v>
      </c>
    </row>
    <row r="3188" spans="1:6" x14ac:dyDescent="0.2">
      <c r="A3188" t="s">
        <v>998</v>
      </c>
      <c r="B3188">
        <v>0.96</v>
      </c>
      <c r="C3188">
        <f>VLOOKUP(A3188,'[8]Lookup Tables'!$A$2:$D$1390,2,FALSE)</f>
        <v>7</v>
      </c>
      <c r="D3188">
        <f>VLOOKUP(A3188,'[8]Lookup Tables'!$A$2:$D$1390,3,FALSE)</f>
        <v>0.1</v>
      </c>
      <c r="E3188" s="4">
        <f>VLOOKUP(A3188,'[8]Lookup Tables'!$A$2:$D$1390,4,FALSE)</f>
        <v>423000</v>
      </c>
      <c r="F3188" s="6">
        <f t="shared" si="51"/>
        <v>484931.34627191932</v>
      </c>
    </row>
    <row r="3189" spans="1:6" x14ac:dyDescent="0.2">
      <c r="A3189" t="s">
        <v>44</v>
      </c>
      <c r="B3189">
        <v>3.21</v>
      </c>
      <c r="C3189">
        <f>VLOOKUP(A3189,'[8]Lookup Tables'!$A$2:$D$1390,2,FALSE)</f>
        <v>3</v>
      </c>
      <c r="D3189">
        <f>VLOOKUP(A3189,'[8]Lookup Tables'!$A$2:$D$1390,3,FALSE)</f>
        <v>2</v>
      </c>
      <c r="E3189" s="4">
        <f>VLOOKUP(A3189,'[8]Lookup Tables'!$A$2:$D$1390,4,FALSE)</f>
        <v>450000</v>
      </c>
      <c r="F3189" s="6">
        <f t="shared" si="51"/>
        <v>515884.41092757374</v>
      </c>
    </row>
    <row r="3190" spans="1:6" x14ac:dyDescent="0.2">
      <c r="A3190" t="s">
        <v>664</v>
      </c>
      <c r="B3190">
        <v>5.15</v>
      </c>
      <c r="C3190">
        <f>VLOOKUP(A3190,'[8]Lookup Tables'!$A$2:$D$1390,2,FALSE)</f>
        <v>13</v>
      </c>
      <c r="D3190">
        <f>VLOOKUP(A3190,'[8]Lookup Tables'!$A$2:$D$1390,3,FALSE)</f>
        <v>-0.1</v>
      </c>
      <c r="E3190" s="4">
        <f>VLOOKUP(A3190,'[8]Lookup Tables'!$A$2:$D$1390,4,FALSE)</f>
        <v>16500000</v>
      </c>
      <c r="F3190" s="6">
        <f t="shared" si="51"/>
        <v>18915761.734011043</v>
      </c>
    </row>
    <row r="3191" spans="1:6" x14ac:dyDescent="0.2">
      <c r="A3191" t="s">
        <v>746</v>
      </c>
      <c r="B3191">
        <v>3.81</v>
      </c>
      <c r="C3191">
        <f>VLOOKUP(A3191,'[8]Lookup Tables'!$A$2:$D$1390,2,FALSE)</f>
        <v>5</v>
      </c>
      <c r="D3191">
        <f>VLOOKUP(A3191,'[8]Lookup Tables'!$A$2:$D$1390,3,FALSE)</f>
        <v>0.5</v>
      </c>
      <c r="E3191" s="4">
        <f>VLOOKUP(A3191,'[8]Lookup Tables'!$A$2:$D$1390,4,FALSE)</f>
        <v>1350000</v>
      </c>
      <c r="F3191" s="6">
        <f t="shared" si="51"/>
        <v>1547653.2327827211</v>
      </c>
    </row>
    <row r="3192" spans="1:6" x14ac:dyDescent="0.2">
      <c r="A3192" t="s">
        <v>747</v>
      </c>
      <c r="B3192">
        <v>3.86</v>
      </c>
      <c r="C3192">
        <f>VLOOKUP(A3192,'[8]Lookup Tables'!$A$2:$D$1390,2,FALSE)</f>
        <v>5</v>
      </c>
      <c r="D3192">
        <f>VLOOKUP(A3192,'[8]Lookup Tables'!$A$2:$D$1390,3,FALSE)</f>
        <v>0</v>
      </c>
      <c r="E3192" s="4">
        <f>VLOOKUP(A3192,'[8]Lookup Tables'!$A$2:$D$1390,4,FALSE)</f>
        <v>750000</v>
      </c>
      <c r="F3192" s="6">
        <f t="shared" si="51"/>
        <v>859807.3515459561</v>
      </c>
    </row>
    <row r="3193" spans="1:6" x14ac:dyDescent="0.2">
      <c r="A3193" t="s">
        <v>999</v>
      </c>
      <c r="B3193">
        <v>5.79</v>
      </c>
      <c r="C3193">
        <f>VLOOKUP(A3193,'[8]Lookup Tables'!$A$2:$D$1390,2,FALSE)</f>
        <v>8</v>
      </c>
      <c r="D3193">
        <f>VLOOKUP(A3193,'[8]Lookup Tables'!$A$2:$D$1390,3,FALSE)</f>
        <v>-0.4</v>
      </c>
      <c r="E3193" s="4">
        <f>VLOOKUP(A3193,'[8]Lookup Tables'!$A$2:$D$1390,4,FALSE)</f>
        <v>1000000</v>
      </c>
      <c r="F3193" s="6">
        <f t="shared" si="51"/>
        <v>1146409.8020612751</v>
      </c>
    </row>
    <row r="3194" spans="1:6" x14ac:dyDescent="0.2">
      <c r="A3194" t="s">
        <v>843</v>
      </c>
      <c r="B3194">
        <v>3.82</v>
      </c>
      <c r="C3194">
        <f>VLOOKUP(A3194,'[8]Lookup Tables'!$A$2:$D$1390,2,FALSE)</f>
        <v>10</v>
      </c>
      <c r="D3194">
        <f>VLOOKUP(A3194,'[8]Lookup Tables'!$A$2:$D$1390,3,FALSE)</f>
        <v>0</v>
      </c>
      <c r="E3194" s="4">
        <f>VLOOKUP(A3194,'[8]Lookup Tables'!$A$2:$D$1390,4,FALSE)</f>
        <v>900000</v>
      </c>
      <c r="F3194" s="6">
        <f t="shared" si="51"/>
        <v>1031768.8218551475</v>
      </c>
    </row>
    <row r="3195" spans="1:6" x14ac:dyDescent="0.2">
      <c r="A3195" t="s">
        <v>49</v>
      </c>
      <c r="B3195">
        <v>4.16</v>
      </c>
      <c r="C3195">
        <f>VLOOKUP(A3195,'[8]Lookup Tables'!$A$2:$D$1390,2,FALSE)</f>
        <v>3</v>
      </c>
      <c r="D3195">
        <f>VLOOKUP(A3195,'[8]Lookup Tables'!$A$2:$D$1390,3,FALSE)</f>
        <v>2.7</v>
      </c>
      <c r="E3195" s="4">
        <f>VLOOKUP(A3195,'[8]Lookup Tables'!$A$2:$D$1390,4,FALSE)</f>
        <v>440000</v>
      </c>
      <c r="F3195" s="6">
        <f t="shared" si="51"/>
        <v>504420.31290696101</v>
      </c>
    </row>
    <row r="3196" spans="1:6" x14ac:dyDescent="0.2">
      <c r="A3196" t="s">
        <v>439</v>
      </c>
      <c r="B3196">
        <v>2.88</v>
      </c>
      <c r="C3196">
        <f>VLOOKUP(A3196,'[8]Lookup Tables'!$A$2:$D$1390,2,FALSE)</f>
        <v>7</v>
      </c>
      <c r="D3196">
        <f>VLOOKUP(A3196,'[8]Lookup Tables'!$A$2:$D$1390,3,FALSE)</f>
        <v>3.3</v>
      </c>
      <c r="E3196" s="4">
        <f>VLOOKUP(A3196,'[8]Lookup Tables'!$A$2:$D$1390,4,FALSE)</f>
        <v>7333333</v>
      </c>
      <c r="F3196" s="6">
        <f t="shared" si="51"/>
        <v>8407004.8329794183</v>
      </c>
    </row>
    <row r="3197" spans="1:6" x14ac:dyDescent="0.2">
      <c r="A3197" t="s">
        <v>845</v>
      </c>
      <c r="B3197">
        <v>4.21</v>
      </c>
      <c r="C3197">
        <f>VLOOKUP(A3197,'[8]Lookup Tables'!$A$2:$D$1390,2,FALSE)</f>
        <v>8</v>
      </c>
      <c r="D3197">
        <f>VLOOKUP(A3197,'[8]Lookup Tables'!$A$2:$D$1390,3,FALSE)</f>
        <v>0.2</v>
      </c>
      <c r="E3197" s="4">
        <f>VLOOKUP(A3197,'[8]Lookup Tables'!$A$2:$D$1390,4,FALSE)</f>
        <v>2250000</v>
      </c>
      <c r="F3197" s="6">
        <f t="shared" si="51"/>
        <v>2579422.0546378694</v>
      </c>
    </row>
    <row r="3198" spans="1:6" x14ac:dyDescent="0.2">
      <c r="A3198" t="s">
        <v>922</v>
      </c>
      <c r="B3198">
        <v>4.25</v>
      </c>
      <c r="C3198">
        <f>VLOOKUP(A3198,'[8]Lookup Tables'!$A$2:$D$1390,2,FALSE)</f>
        <v>7</v>
      </c>
      <c r="D3198">
        <f>VLOOKUP(A3198,'[8]Lookup Tables'!$A$2:$D$1390,3,FALSE)</f>
        <v>0.7</v>
      </c>
      <c r="E3198" s="4">
        <f>VLOOKUP(A3198,'[8]Lookup Tables'!$A$2:$D$1390,4,FALSE)</f>
        <v>7150000</v>
      </c>
      <c r="F3198" s="6">
        <f t="shared" si="51"/>
        <v>8196830.0847381167</v>
      </c>
    </row>
    <row r="3199" spans="1:6" x14ac:dyDescent="0.2">
      <c r="A3199" t="s">
        <v>572</v>
      </c>
      <c r="B3199">
        <v>4.55</v>
      </c>
      <c r="C3199">
        <f>VLOOKUP(A3199,'[8]Lookup Tables'!$A$2:$D$1390,2,FALSE)</f>
        <v>7</v>
      </c>
      <c r="D3199">
        <f>VLOOKUP(A3199,'[8]Lookup Tables'!$A$2:$D$1390,3,FALSE)</f>
        <v>0.3</v>
      </c>
      <c r="E3199" s="4">
        <f>VLOOKUP(A3199,'[8]Lookup Tables'!$A$2:$D$1390,4,FALSE)</f>
        <v>1500000</v>
      </c>
      <c r="F3199" s="6">
        <f t="shared" si="51"/>
        <v>1719614.7030919122</v>
      </c>
    </row>
    <row r="3200" spans="1:6" x14ac:dyDescent="0.2">
      <c r="A3200" t="s">
        <v>924</v>
      </c>
      <c r="B3200">
        <v>3.45</v>
      </c>
      <c r="C3200">
        <f>VLOOKUP(A3200,'[8]Lookup Tables'!$A$2:$D$1390,2,FALSE)</f>
        <v>14</v>
      </c>
      <c r="D3200">
        <f>VLOOKUP(A3200,'[8]Lookup Tables'!$A$2:$D$1390,3,FALSE)</f>
        <v>3.5</v>
      </c>
      <c r="E3200" s="4">
        <f>VLOOKUP(A3200,'[8]Lookup Tables'!$A$2:$D$1390,4,FALSE)</f>
        <v>14259403</v>
      </c>
      <c r="F3200" s="6">
        <f t="shared" si="51"/>
        <v>16347119.370741952</v>
      </c>
    </row>
    <row r="3201" spans="1:6" x14ac:dyDescent="0.2">
      <c r="A3201" t="s">
        <v>924</v>
      </c>
      <c r="B3201">
        <v>2.79</v>
      </c>
      <c r="C3201">
        <f>VLOOKUP(A3201,'[8]Lookup Tables'!$A$2:$D$1390,2,FALSE)</f>
        <v>14</v>
      </c>
      <c r="D3201">
        <f>VLOOKUP(A3201,'[8]Lookup Tables'!$A$2:$D$1390,3,FALSE)</f>
        <v>3.5</v>
      </c>
      <c r="E3201" s="4">
        <f>VLOOKUP(A3201,'[8]Lookup Tables'!$A$2:$D$1390,4,FALSE)</f>
        <v>14259403</v>
      </c>
      <c r="F3201" s="6">
        <f t="shared" si="51"/>
        <v>16347119.370741952</v>
      </c>
    </row>
    <row r="3202" spans="1:6" x14ac:dyDescent="0.2">
      <c r="A3202" t="s">
        <v>51</v>
      </c>
      <c r="B3202">
        <v>4.62</v>
      </c>
      <c r="C3202">
        <f>VLOOKUP(A3202,'[8]Lookup Tables'!$A$2:$D$1390,2,FALSE)</f>
        <v>3</v>
      </c>
      <c r="D3202">
        <f>VLOOKUP(A3202,'[8]Lookup Tables'!$A$2:$D$1390,3,FALSE)</f>
        <v>0.6</v>
      </c>
      <c r="E3202" s="4">
        <f>VLOOKUP(A3202,'[8]Lookup Tables'!$A$2:$D$1390,4,FALSE)</f>
        <v>415800</v>
      </c>
      <c r="F3202" s="6">
        <f t="shared" si="51"/>
        <v>476677.19569707813</v>
      </c>
    </row>
    <row r="3203" spans="1:6" x14ac:dyDescent="0.2">
      <c r="A3203" t="s">
        <v>925</v>
      </c>
      <c r="B3203">
        <v>6.02</v>
      </c>
      <c r="C3203">
        <f>VLOOKUP(A3203,'[8]Lookup Tables'!$A$2:$D$1390,2,FALSE)</f>
        <v>7</v>
      </c>
      <c r="D3203">
        <f>VLOOKUP(A3203,'[8]Lookup Tables'!$A$2:$D$1390,3,FALSE)</f>
        <v>-0.7</v>
      </c>
      <c r="E3203" s="4">
        <f>VLOOKUP(A3203,'[8]Lookup Tables'!$A$2:$D$1390,4,FALSE)</f>
        <v>1200000</v>
      </c>
      <c r="F3203" s="6">
        <f t="shared" ref="F3203:F3266" si="52">E3203*1.019*1.021*1.021*1.007*1.008*1.015*1.017*1.03</f>
        <v>1375691.7624735301</v>
      </c>
    </row>
    <row r="3204" spans="1:6" x14ac:dyDescent="0.2">
      <c r="A3204" t="s">
        <v>52</v>
      </c>
      <c r="B3204">
        <v>1.69</v>
      </c>
      <c r="C3204">
        <f>VLOOKUP(A3204,'[8]Lookup Tables'!$A$2:$D$1390,2,FALSE)</f>
        <v>2</v>
      </c>
      <c r="D3204">
        <f>VLOOKUP(A3204,'[8]Lookup Tables'!$A$2:$D$1390,3,FALSE)</f>
        <v>0.4</v>
      </c>
      <c r="E3204" s="4">
        <f>VLOOKUP(A3204,'[8]Lookup Tables'!$A$2:$D$1390,4,FALSE)</f>
        <v>427500</v>
      </c>
      <c r="F3204" s="6">
        <f t="shared" si="52"/>
        <v>490090.19038119505</v>
      </c>
    </row>
    <row r="3205" spans="1:6" x14ac:dyDescent="0.2">
      <c r="A3205" t="s">
        <v>53</v>
      </c>
      <c r="B3205">
        <v>1.74</v>
      </c>
      <c r="C3205">
        <f>VLOOKUP(A3205,'[8]Lookup Tables'!$A$2:$D$1390,2,FALSE)</f>
        <v>8</v>
      </c>
      <c r="D3205">
        <f>VLOOKUP(A3205,'[8]Lookup Tables'!$A$2:$D$1390,3,FALSE)</f>
        <v>1.4</v>
      </c>
      <c r="E3205" s="4">
        <f>VLOOKUP(A3205,'[8]Lookup Tables'!$A$2:$D$1390,4,FALSE)</f>
        <v>1300000</v>
      </c>
      <c r="F3205" s="6">
        <f t="shared" si="52"/>
        <v>1490332.7426796576</v>
      </c>
    </row>
    <row r="3206" spans="1:6" x14ac:dyDescent="0.2">
      <c r="A3206" t="s">
        <v>927</v>
      </c>
      <c r="B3206">
        <v>2.72</v>
      </c>
      <c r="C3206">
        <f>VLOOKUP(A3206,'[8]Lookup Tables'!$A$2:$D$1390,2,FALSE)</f>
        <v>2</v>
      </c>
      <c r="D3206">
        <f>VLOOKUP(A3206,'[8]Lookup Tables'!$A$2:$D$1390,3,FALSE)</f>
        <v>0.7</v>
      </c>
      <c r="E3206" s="4">
        <f>VLOOKUP(A3206,'[8]Lookup Tables'!$A$2:$D$1390,4,FALSE)</f>
        <v>414000</v>
      </c>
      <c r="F3206" s="6">
        <f t="shared" si="52"/>
        <v>474613.65805336792</v>
      </c>
    </row>
    <row r="3207" spans="1:6" x14ac:dyDescent="0.2">
      <c r="A3207" t="s">
        <v>56</v>
      </c>
      <c r="B3207">
        <v>4.7300000000000004</v>
      </c>
      <c r="C3207">
        <f>VLOOKUP(A3207,'[8]Lookup Tables'!$A$2:$D$1390,2,FALSE)</f>
        <v>3</v>
      </c>
      <c r="D3207">
        <f>VLOOKUP(A3207,'[8]Lookup Tables'!$A$2:$D$1390,3,FALSE)</f>
        <v>1.3</v>
      </c>
      <c r="E3207" s="4">
        <f>VLOOKUP(A3207,'[8]Lookup Tables'!$A$2:$D$1390,4,FALSE)</f>
        <v>443100</v>
      </c>
      <c r="F3207" s="6">
        <f t="shared" si="52"/>
        <v>507974.18329335097</v>
      </c>
    </row>
    <row r="3208" spans="1:6" x14ac:dyDescent="0.2">
      <c r="A3208" t="s">
        <v>57</v>
      </c>
      <c r="B3208">
        <v>3.62</v>
      </c>
      <c r="C3208">
        <f>VLOOKUP(A3208,'[8]Lookup Tables'!$A$2:$D$1390,2,FALSE)</f>
        <v>3</v>
      </c>
      <c r="D3208">
        <f>VLOOKUP(A3208,'[8]Lookup Tables'!$A$2:$D$1390,3,FALSE)</f>
        <v>4.0999999999999996</v>
      </c>
      <c r="E3208" s="4">
        <f>VLOOKUP(A3208,'[8]Lookup Tables'!$A$2:$D$1390,4,FALSE)</f>
        <v>419000</v>
      </c>
      <c r="F3208" s="6">
        <f t="shared" si="52"/>
        <v>480345.70706367423</v>
      </c>
    </row>
    <row r="3209" spans="1:6" x14ac:dyDescent="0.2">
      <c r="A3209" t="s">
        <v>574</v>
      </c>
      <c r="B3209">
        <v>2.83</v>
      </c>
      <c r="C3209">
        <f>VLOOKUP(A3209,'[8]Lookup Tables'!$A$2:$D$1390,2,FALSE)</f>
        <v>5</v>
      </c>
      <c r="D3209">
        <f>VLOOKUP(A3209,'[8]Lookup Tables'!$A$2:$D$1390,3,FALSE)</f>
        <v>0.7</v>
      </c>
      <c r="E3209" s="4">
        <f>VLOOKUP(A3209,'[8]Lookup Tables'!$A$2:$D$1390,4,FALSE)</f>
        <v>1400000</v>
      </c>
      <c r="F3209" s="6">
        <f t="shared" si="52"/>
        <v>1604973.7228857849</v>
      </c>
    </row>
    <row r="3210" spans="1:6" x14ac:dyDescent="0.2">
      <c r="A3210" t="s">
        <v>59</v>
      </c>
      <c r="B3210">
        <v>3.6</v>
      </c>
      <c r="C3210">
        <f>VLOOKUP(A3210,'[8]Lookup Tables'!$A$2:$D$1390,2,FALSE)</f>
        <v>2</v>
      </c>
      <c r="D3210">
        <f>VLOOKUP(A3210,'[8]Lookup Tables'!$A$2:$D$1390,3,FALSE)</f>
        <v>0.4</v>
      </c>
      <c r="E3210" s="4">
        <f>VLOOKUP(A3210,'[8]Lookup Tables'!$A$2:$D$1390,4,FALSE)</f>
        <v>3835772</v>
      </c>
      <c r="F3210" s="6">
        <f t="shared" si="52"/>
        <v>4397366.6192721818</v>
      </c>
    </row>
    <row r="3211" spans="1:6" x14ac:dyDescent="0.2">
      <c r="A3211" t="s">
        <v>754</v>
      </c>
      <c r="B3211">
        <v>3.77</v>
      </c>
      <c r="C3211">
        <f>VLOOKUP(A3211,'[8]Lookup Tables'!$A$2:$D$1390,2,FALSE)</f>
        <v>13</v>
      </c>
      <c r="D3211">
        <f>VLOOKUP(A3211,'[8]Lookup Tables'!$A$2:$D$1390,3,FALSE)</f>
        <v>2</v>
      </c>
      <c r="E3211" s="4">
        <f>VLOOKUP(A3211,'[8]Lookup Tables'!$A$2:$D$1390,4,FALSE)</f>
        <v>2000000</v>
      </c>
      <c r="F3211" s="6">
        <f t="shared" si="52"/>
        <v>2292819.6041225502</v>
      </c>
    </row>
    <row r="3212" spans="1:6" x14ac:dyDescent="0.2">
      <c r="A3212" t="s">
        <v>666</v>
      </c>
      <c r="B3212">
        <v>1.82</v>
      </c>
      <c r="C3212">
        <f>VLOOKUP(A3212,'[8]Lookup Tables'!$A$2:$D$1390,2,FALSE)</f>
        <v>11</v>
      </c>
      <c r="D3212">
        <f>VLOOKUP(A3212,'[8]Lookup Tables'!$A$2:$D$1390,3,FALSE)</f>
        <v>1</v>
      </c>
      <c r="E3212" s="4">
        <f>VLOOKUP(A3212,'[8]Lookup Tables'!$A$2:$D$1390,4,FALSE)</f>
        <v>1000000</v>
      </c>
      <c r="F3212" s="6">
        <f t="shared" si="52"/>
        <v>1146409.8020612751</v>
      </c>
    </row>
    <row r="3213" spans="1:6" x14ac:dyDescent="0.2">
      <c r="A3213" t="s">
        <v>67</v>
      </c>
      <c r="B3213">
        <v>1.83</v>
      </c>
      <c r="C3213">
        <f>VLOOKUP(A3213,'[8]Lookup Tables'!$A$2:$D$1390,2,FALSE)</f>
        <v>5</v>
      </c>
      <c r="D3213">
        <f>VLOOKUP(A3213,'[8]Lookup Tables'!$A$2:$D$1390,3,FALSE)</f>
        <v>3.3</v>
      </c>
      <c r="E3213" s="4">
        <f>VLOOKUP(A3213,'[8]Lookup Tables'!$A$2:$D$1390,4,FALSE)</f>
        <v>443000</v>
      </c>
      <c r="F3213" s="6">
        <f t="shared" si="52"/>
        <v>507859.54231314489</v>
      </c>
    </row>
    <row r="3214" spans="1:6" x14ac:dyDescent="0.2">
      <c r="A3214" t="s">
        <v>929</v>
      </c>
      <c r="B3214">
        <v>3.62</v>
      </c>
      <c r="C3214">
        <f>VLOOKUP(A3214,'[8]Lookup Tables'!$A$2:$D$1390,2,FALSE)</f>
        <v>7</v>
      </c>
      <c r="D3214">
        <f>VLOOKUP(A3214,'[8]Lookup Tables'!$A$2:$D$1390,3,FALSE)</f>
        <v>0.3</v>
      </c>
      <c r="E3214" s="4">
        <f>VLOOKUP(A3214,'[8]Lookup Tables'!$A$2:$D$1390,4,FALSE)</f>
        <v>1350000</v>
      </c>
      <c r="F3214" s="6">
        <f t="shared" si="52"/>
        <v>1547653.2327827211</v>
      </c>
    </row>
    <row r="3215" spans="1:6" x14ac:dyDescent="0.2">
      <c r="A3215" t="s">
        <v>667</v>
      </c>
      <c r="B3215">
        <v>4.47</v>
      </c>
      <c r="C3215">
        <f>VLOOKUP(A3215,'[8]Lookup Tables'!$A$2:$D$1390,2,FALSE)</f>
        <v>4</v>
      </c>
      <c r="D3215">
        <f>VLOOKUP(A3215,'[8]Lookup Tables'!$A$2:$D$1390,3,FALSE)</f>
        <v>-0.1</v>
      </c>
      <c r="E3215" s="4">
        <f>VLOOKUP(A3215,'[8]Lookup Tables'!$A$2:$D$1390,4,FALSE)</f>
        <v>440000</v>
      </c>
      <c r="F3215" s="6">
        <f t="shared" si="52"/>
        <v>504420.31290696101</v>
      </c>
    </row>
    <row r="3216" spans="1:6" x14ac:dyDescent="0.2">
      <c r="A3216" t="s">
        <v>758</v>
      </c>
      <c r="B3216">
        <v>3.63</v>
      </c>
      <c r="C3216" t="str">
        <f>VLOOKUP(A3216,'[8]Lookup Tables'!$A$2:$D$1390,2,FALSE)</f>
        <v>1st</v>
      </c>
      <c r="D3216">
        <f>VLOOKUP(A3216,'[8]Lookup Tables'!$A$2:$D$1390,3,FALSE)</f>
        <v>1</v>
      </c>
      <c r="E3216" s="4">
        <f>VLOOKUP(A3216,'[8]Lookup Tables'!$A$2:$D$1390,4,FALSE)</f>
        <v>414000</v>
      </c>
      <c r="F3216" s="6">
        <f t="shared" si="52"/>
        <v>474613.65805336792</v>
      </c>
    </row>
    <row r="3217" spans="1:6" x14ac:dyDescent="0.2">
      <c r="A3217" t="s">
        <v>72</v>
      </c>
      <c r="B3217">
        <v>4</v>
      </c>
      <c r="C3217">
        <f>VLOOKUP(A3217,'[8]Lookup Tables'!$A$2:$D$1390,2,FALSE)</f>
        <v>14</v>
      </c>
      <c r="D3217">
        <f>VLOOKUP(A3217,'[8]Lookup Tables'!$A$2:$D$1390,3,FALSE)</f>
        <v>1.4</v>
      </c>
      <c r="E3217" s="4">
        <f>VLOOKUP(A3217,'[8]Lookup Tables'!$A$2:$D$1390,4,FALSE)</f>
        <v>900000</v>
      </c>
      <c r="F3217" s="6">
        <f t="shared" si="52"/>
        <v>1031768.8218551475</v>
      </c>
    </row>
    <row r="3218" spans="1:6" x14ac:dyDescent="0.2">
      <c r="A3218" t="s">
        <v>930</v>
      </c>
      <c r="B3218">
        <v>3.86</v>
      </c>
      <c r="C3218">
        <f>VLOOKUP(A3218,'[8]Lookup Tables'!$A$2:$D$1390,2,FALSE)</f>
        <v>9</v>
      </c>
      <c r="D3218">
        <f>VLOOKUP(A3218,'[8]Lookup Tables'!$A$2:$D$1390,3,FALSE)</f>
        <v>0.1</v>
      </c>
      <c r="E3218" s="4">
        <f>VLOOKUP(A3218,'[8]Lookup Tables'!$A$2:$D$1390,4,FALSE)</f>
        <v>2500000</v>
      </c>
      <c r="F3218" s="6">
        <f t="shared" si="52"/>
        <v>2866024.5051531871</v>
      </c>
    </row>
    <row r="3219" spans="1:6" x14ac:dyDescent="0.2">
      <c r="A3219" t="s">
        <v>1000</v>
      </c>
      <c r="B3219">
        <v>6.03</v>
      </c>
      <c r="C3219">
        <f>VLOOKUP(A3219,'[8]Lookup Tables'!$A$2:$D$1390,2,FALSE)</f>
        <v>10</v>
      </c>
      <c r="D3219">
        <f>VLOOKUP(A3219,'[8]Lookup Tables'!$A$2:$D$1390,3,FALSE)</f>
        <v>-0.7</v>
      </c>
      <c r="E3219" s="4">
        <f>VLOOKUP(A3219,'[8]Lookup Tables'!$A$2:$D$1390,4,FALSE)</f>
        <v>9875000</v>
      </c>
      <c r="F3219" s="6">
        <f t="shared" si="52"/>
        <v>11320796.795355096</v>
      </c>
    </row>
    <row r="3220" spans="1:6" x14ac:dyDescent="0.2">
      <c r="A3220" t="s">
        <v>931</v>
      </c>
      <c r="B3220">
        <v>2.4500000000000002</v>
      </c>
      <c r="C3220">
        <f>VLOOKUP(A3220,'[8]Lookup Tables'!$A$2:$D$1390,2,FALSE)</f>
        <v>13</v>
      </c>
      <c r="D3220">
        <f>VLOOKUP(A3220,'[8]Lookup Tables'!$A$2:$D$1390,3,FALSE)</f>
        <v>1.7</v>
      </c>
      <c r="E3220" s="4">
        <f>VLOOKUP(A3220,'[8]Lookup Tables'!$A$2:$D$1390,4,FALSE)</f>
        <v>12125000</v>
      </c>
      <c r="F3220" s="6">
        <f t="shared" si="52"/>
        <v>13900218.849992959</v>
      </c>
    </row>
    <row r="3221" spans="1:6" x14ac:dyDescent="0.2">
      <c r="A3221" t="s">
        <v>1001</v>
      </c>
      <c r="B3221">
        <v>9.8800000000000008</v>
      </c>
      <c r="C3221">
        <f>VLOOKUP(A3221,'[8]Lookup Tables'!$A$2:$D$1390,2,FALSE)</f>
        <v>8</v>
      </c>
      <c r="D3221">
        <f>VLOOKUP(A3221,'[8]Lookup Tables'!$A$2:$D$1390,3,FALSE)</f>
        <v>-0.5</v>
      </c>
      <c r="E3221" s="4">
        <f>VLOOKUP(A3221,'[8]Lookup Tables'!$A$2:$D$1390,4,FALSE)</f>
        <v>1200000</v>
      </c>
      <c r="F3221" s="6">
        <f t="shared" si="52"/>
        <v>1375691.7624735301</v>
      </c>
    </row>
    <row r="3222" spans="1:6" x14ac:dyDescent="0.2">
      <c r="A3222" t="s">
        <v>760</v>
      </c>
      <c r="B3222">
        <v>4.79</v>
      </c>
      <c r="C3222">
        <f>VLOOKUP(A3222,'[8]Lookup Tables'!$A$2:$D$1390,2,FALSE)</f>
        <v>9</v>
      </c>
      <c r="D3222">
        <f>VLOOKUP(A3222,'[8]Lookup Tables'!$A$2:$D$1390,3,FALSE)</f>
        <v>-0.1</v>
      </c>
      <c r="E3222" s="4">
        <f>VLOOKUP(A3222,'[8]Lookup Tables'!$A$2:$D$1390,4,FALSE)</f>
        <v>4000000</v>
      </c>
      <c r="F3222" s="6">
        <f t="shared" si="52"/>
        <v>4585639.2082451005</v>
      </c>
    </row>
    <row r="3223" spans="1:6" x14ac:dyDescent="0.2">
      <c r="A3223" t="s">
        <v>932</v>
      </c>
      <c r="B3223">
        <v>2.62</v>
      </c>
      <c r="C3223">
        <f>VLOOKUP(A3223,'[8]Lookup Tables'!$A$2:$D$1390,2,FALSE)</f>
        <v>8</v>
      </c>
      <c r="D3223">
        <f>VLOOKUP(A3223,'[8]Lookup Tables'!$A$2:$D$1390,3,FALSE)</f>
        <v>2.2999999999999998</v>
      </c>
      <c r="E3223" s="4">
        <f>VLOOKUP(A3223,'[8]Lookup Tables'!$A$2:$D$1390,4,FALSE)</f>
        <v>4000000</v>
      </c>
      <c r="F3223" s="6">
        <f t="shared" si="52"/>
        <v>4585639.2082451005</v>
      </c>
    </row>
    <row r="3224" spans="1:6" x14ac:dyDescent="0.2">
      <c r="A3224" t="s">
        <v>1002</v>
      </c>
      <c r="B3224">
        <v>1.08</v>
      </c>
      <c r="C3224">
        <f>VLOOKUP(A3224,'[8]Lookup Tables'!$A$2:$D$1390,2,FALSE)</f>
        <v>2</v>
      </c>
      <c r="D3224">
        <f>VLOOKUP(A3224,'[8]Lookup Tables'!$A$2:$D$1390,3,FALSE)</f>
        <v>0.4</v>
      </c>
      <c r="E3224" s="4">
        <f>VLOOKUP(A3224,'[8]Lookup Tables'!$A$2:$D$1390,4,FALSE)</f>
        <v>414000</v>
      </c>
      <c r="F3224" s="6">
        <f t="shared" si="52"/>
        <v>474613.65805336792</v>
      </c>
    </row>
    <row r="3225" spans="1:6" x14ac:dyDescent="0.2">
      <c r="A3225" t="s">
        <v>1003</v>
      </c>
      <c r="B3225">
        <v>9.2799999999999994</v>
      </c>
      <c r="C3225" t="str">
        <f>VLOOKUP(A3225,'[8]Lookup Tables'!$A$2:$D$1390,2,FALSE)</f>
        <v>1st</v>
      </c>
      <c r="D3225">
        <f>VLOOKUP(A3225,'[8]Lookup Tables'!$A$2:$D$1390,3,FALSE)</f>
        <v>-0.6</v>
      </c>
      <c r="E3225" s="4">
        <f>VLOOKUP(A3225,'[8]Lookup Tables'!$A$2:$D$1390,4,FALSE)</f>
        <v>414000</v>
      </c>
      <c r="F3225" s="6">
        <f t="shared" si="52"/>
        <v>474613.65805336792</v>
      </c>
    </row>
    <row r="3226" spans="1:6" x14ac:dyDescent="0.2">
      <c r="A3226" t="s">
        <v>761</v>
      </c>
      <c r="B3226">
        <v>2.76</v>
      </c>
      <c r="C3226" t="str">
        <f>VLOOKUP(A3226,'[8]Lookup Tables'!$A$2:$D$1390,2,FALSE)</f>
        <v>1st</v>
      </c>
      <c r="D3226">
        <f>VLOOKUP(A3226,'[8]Lookup Tables'!$A$2:$D$1390,3,FALSE)</f>
        <v>1.7</v>
      </c>
      <c r="E3226" s="4">
        <f>VLOOKUP(A3226,'[8]Lookup Tables'!$A$2:$D$1390,4,FALSE)</f>
        <v>1400000</v>
      </c>
      <c r="F3226" s="6">
        <f t="shared" si="52"/>
        <v>1604973.7228857849</v>
      </c>
    </row>
    <row r="3227" spans="1:6" x14ac:dyDescent="0.2">
      <c r="A3227" t="s">
        <v>933</v>
      </c>
      <c r="B3227">
        <v>3.88</v>
      </c>
      <c r="C3227">
        <f>VLOOKUP(A3227,'[8]Lookup Tables'!$A$2:$D$1390,2,FALSE)</f>
        <v>11</v>
      </c>
      <c r="D3227">
        <f>VLOOKUP(A3227,'[8]Lookup Tables'!$A$2:$D$1390,3,FALSE)</f>
        <v>0.3</v>
      </c>
      <c r="E3227" s="4">
        <f>VLOOKUP(A3227,'[8]Lookup Tables'!$A$2:$D$1390,4,FALSE)</f>
        <v>850000</v>
      </c>
      <c r="F3227" s="6">
        <f t="shared" si="52"/>
        <v>974448.33175208385</v>
      </c>
    </row>
    <row r="3228" spans="1:6" x14ac:dyDescent="0.2">
      <c r="A3228" t="s">
        <v>76</v>
      </c>
      <c r="B3228">
        <v>2.31</v>
      </c>
      <c r="C3228">
        <f>VLOOKUP(A3228,'[8]Lookup Tables'!$A$2:$D$1390,2,FALSE)</f>
        <v>4</v>
      </c>
      <c r="D3228">
        <f>VLOOKUP(A3228,'[8]Lookup Tables'!$A$2:$D$1390,3,FALSE)</f>
        <v>3.4</v>
      </c>
      <c r="E3228" s="4">
        <f>VLOOKUP(A3228,'[8]Lookup Tables'!$A$2:$D$1390,4,FALSE)</f>
        <v>3400000</v>
      </c>
      <c r="F3228" s="6">
        <f t="shared" si="52"/>
        <v>3897793.3270083354</v>
      </c>
    </row>
    <row r="3229" spans="1:6" x14ac:dyDescent="0.2">
      <c r="A3229" t="s">
        <v>670</v>
      </c>
      <c r="B3229">
        <v>4.33</v>
      </c>
      <c r="C3229">
        <f>VLOOKUP(A3229,'[8]Lookup Tables'!$A$2:$D$1390,2,FALSE)</f>
        <v>5</v>
      </c>
      <c r="D3229">
        <f>VLOOKUP(A3229,'[8]Lookup Tables'!$A$2:$D$1390,3,FALSE)</f>
        <v>2</v>
      </c>
      <c r="E3229" s="4">
        <f>VLOOKUP(A3229,'[8]Lookup Tables'!$A$2:$D$1390,4,FALSE)</f>
        <v>6000000</v>
      </c>
      <c r="F3229" s="6">
        <f t="shared" si="52"/>
        <v>6878458.8123676488</v>
      </c>
    </row>
    <row r="3230" spans="1:6" x14ac:dyDescent="0.2">
      <c r="A3230" t="s">
        <v>1004</v>
      </c>
      <c r="B3230">
        <v>6.75</v>
      </c>
      <c r="C3230">
        <f>VLOOKUP(A3230,'[8]Lookup Tables'!$A$2:$D$1390,2,FALSE)</f>
        <v>7</v>
      </c>
      <c r="D3230">
        <f>VLOOKUP(A3230,'[8]Lookup Tables'!$A$2:$D$1390,3,FALSE)</f>
        <v>-1.1000000000000001</v>
      </c>
      <c r="E3230" s="4">
        <f>VLOOKUP(A3230,'[8]Lookup Tables'!$A$2:$D$1390,4,FALSE)</f>
        <v>3200000</v>
      </c>
      <c r="F3230" s="6">
        <f t="shared" si="52"/>
        <v>3668511.3665960804</v>
      </c>
    </row>
    <row r="3231" spans="1:6" x14ac:dyDescent="0.2">
      <c r="A3231" t="s">
        <v>81</v>
      </c>
      <c r="B3231">
        <v>4.45</v>
      </c>
      <c r="C3231">
        <f>VLOOKUP(A3231,'[8]Lookup Tables'!$A$2:$D$1390,2,FALSE)</f>
        <v>3</v>
      </c>
      <c r="D3231">
        <f>VLOOKUP(A3231,'[8]Lookup Tables'!$A$2:$D$1390,3,FALSE)</f>
        <v>0</v>
      </c>
      <c r="E3231" s="4">
        <f>VLOOKUP(A3231,'[8]Lookup Tables'!$A$2:$D$1390,4,FALSE)</f>
        <v>434100</v>
      </c>
      <c r="F3231" s="6">
        <f t="shared" si="52"/>
        <v>497656.49507479952</v>
      </c>
    </row>
    <row r="3232" spans="1:6" x14ac:dyDescent="0.2">
      <c r="A3232" t="s">
        <v>450</v>
      </c>
      <c r="B3232">
        <v>3.51</v>
      </c>
      <c r="C3232">
        <f>VLOOKUP(A3232,'[8]Lookup Tables'!$A$2:$D$1390,2,FALSE)</f>
        <v>8</v>
      </c>
      <c r="D3232">
        <f>VLOOKUP(A3232,'[8]Lookup Tables'!$A$2:$D$1390,3,FALSE)</f>
        <v>1.2</v>
      </c>
      <c r="E3232" s="4">
        <f>VLOOKUP(A3232,'[8]Lookup Tables'!$A$2:$D$1390,4,FALSE)</f>
        <v>10000000</v>
      </c>
      <c r="F3232" s="6">
        <f t="shared" si="52"/>
        <v>11464098.020612748</v>
      </c>
    </row>
    <row r="3233" spans="1:6" x14ac:dyDescent="0.2">
      <c r="A3233" t="s">
        <v>672</v>
      </c>
      <c r="B3233">
        <v>3</v>
      </c>
      <c r="C3233">
        <f>VLOOKUP(A3233,'[8]Lookup Tables'!$A$2:$D$1390,2,FALSE)</f>
        <v>2</v>
      </c>
      <c r="D3233">
        <f>VLOOKUP(A3233,'[8]Lookup Tables'!$A$2:$D$1390,3,FALSE)</f>
        <v>0</v>
      </c>
      <c r="E3233" s="4">
        <f>VLOOKUP(A3233,'[8]Lookup Tables'!$A$2:$D$1390,4,FALSE)</f>
        <v>414240</v>
      </c>
      <c r="F3233" s="6">
        <f t="shared" si="52"/>
        <v>474888.79640586255</v>
      </c>
    </row>
    <row r="3234" spans="1:6" x14ac:dyDescent="0.2">
      <c r="A3234" t="s">
        <v>1005</v>
      </c>
      <c r="B3234">
        <v>4.58</v>
      </c>
      <c r="C3234">
        <f>VLOOKUP(A3234,'[8]Lookup Tables'!$A$2:$D$1390,2,FALSE)</f>
        <v>2</v>
      </c>
      <c r="D3234">
        <f>VLOOKUP(A3234,'[8]Lookup Tables'!$A$2:$D$1390,3,FALSE)</f>
        <v>-0.4</v>
      </c>
      <c r="E3234" s="4">
        <f>VLOOKUP(A3234,'[8]Lookup Tables'!$A$2:$D$1390,4,FALSE)</f>
        <v>417000</v>
      </c>
      <c r="F3234" s="6">
        <f t="shared" si="52"/>
        <v>478052.88745955174</v>
      </c>
    </row>
    <row r="3235" spans="1:6" x14ac:dyDescent="0.2">
      <c r="A3235" t="s">
        <v>1006</v>
      </c>
      <c r="B3235">
        <v>4.21</v>
      </c>
      <c r="C3235">
        <f>VLOOKUP(A3235,'[8]Lookup Tables'!$A$2:$D$1390,2,FALSE)</f>
        <v>2</v>
      </c>
      <c r="D3235">
        <f>VLOOKUP(A3235,'[8]Lookup Tables'!$A$2:$D$1390,3,FALSE)</f>
        <v>-0.2</v>
      </c>
      <c r="E3235" s="4">
        <f>VLOOKUP(A3235,'[8]Lookup Tables'!$A$2:$D$1390,4,FALSE)</f>
        <v>417000</v>
      </c>
      <c r="F3235" s="6">
        <f t="shared" si="52"/>
        <v>478052.88745955174</v>
      </c>
    </row>
    <row r="3236" spans="1:6" x14ac:dyDescent="0.2">
      <c r="A3236" t="s">
        <v>848</v>
      </c>
      <c r="B3236">
        <v>4.8</v>
      </c>
      <c r="C3236">
        <f>VLOOKUP(A3236,'[8]Lookup Tables'!$A$2:$D$1390,2,FALSE)</f>
        <v>14</v>
      </c>
      <c r="D3236">
        <f>VLOOKUP(A3236,'[8]Lookup Tables'!$A$2:$D$1390,3,FALSE)</f>
        <v>0.3</v>
      </c>
      <c r="E3236" s="4">
        <f>VLOOKUP(A3236,'[8]Lookup Tables'!$A$2:$D$1390,4,FALSE)</f>
        <v>13500000</v>
      </c>
      <c r="F3236" s="6">
        <f t="shared" si="52"/>
        <v>15476532.327827215</v>
      </c>
    </row>
    <row r="3237" spans="1:6" x14ac:dyDescent="0.2">
      <c r="A3237" t="s">
        <v>1007</v>
      </c>
      <c r="B3237">
        <v>3.52</v>
      </c>
      <c r="C3237">
        <f>VLOOKUP(A3237,'[8]Lookup Tables'!$A$2:$D$1390,2,FALSE)</f>
        <v>5</v>
      </c>
      <c r="D3237">
        <f>VLOOKUP(A3237,'[8]Lookup Tables'!$A$2:$D$1390,3,FALSE)</f>
        <v>0.4</v>
      </c>
      <c r="E3237" s="4">
        <f>VLOOKUP(A3237,'[8]Lookup Tables'!$A$2:$D$1390,4,FALSE)</f>
        <v>557500</v>
      </c>
      <c r="F3237" s="6">
        <f t="shared" si="52"/>
        <v>639123.46464916097</v>
      </c>
    </row>
    <row r="3238" spans="1:6" x14ac:dyDescent="0.2">
      <c r="A3238" t="s">
        <v>455</v>
      </c>
      <c r="B3238">
        <v>3.28</v>
      </c>
      <c r="C3238">
        <f>VLOOKUP(A3238,'[8]Lookup Tables'!$A$2:$D$1390,2,FALSE)</f>
        <v>9</v>
      </c>
      <c r="D3238">
        <f>VLOOKUP(A3238,'[8]Lookup Tables'!$A$2:$D$1390,3,FALSE)</f>
        <v>3.5</v>
      </c>
      <c r="E3238" s="4">
        <f>VLOOKUP(A3238,'[8]Lookup Tables'!$A$2:$D$1390,4,FALSE)</f>
        <v>2750000</v>
      </c>
      <c r="F3238" s="6">
        <f t="shared" si="52"/>
        <v>3152626.9556685057</v>
      </c>
    </row>
    <row r="3239" spans="1:6" x14ac:dyDescent="0.2">
      <c r="A3239" t="s">
        <v>850</v>
      </c>
      <c r="B3239">
        <v>3.5</v>
      </c>
      <c r="C3239">
        <f>VLOOKUP(A3239,'[8]Lookup Tables'!$A$2:$D$1390,2,FALSE)</f>
        <v>13</v>
      </c>
      <c r="D3239">
        <f>VLOOKUP(A3239,'[8]Lookup Tables'!$A$2:$D$1390,3,FALSE)</f>
        <v>0.4</v>
      </c>
      <c r="E3239" s="4">
        <f>VLOOKUP(A3239,'[8]Lookup Tables'!$A$2:$D$1390,4,FALSE)</f>
        <v>3000000</v>
      </c>
      <c r="F3239" s="6">
        <f t="shared" si="52"/>
        <v>3439229.4061838244</v>
      </c>
    </row>
    <row r="3240" spans="1:6" x14ac:dyDescent="0.2">
      <c r="A3240" t="s">
        <v>850</v>
      </c>
      <c r="B3240">
        <v>3.68</v>
      </c>
      <c r="C3240">
        <f>VLOOKUP(A3240,'[8]Lookup Tables'!$A$2:$D$1390,2,FALSE)</f>
        <v>13</v>
      </c>
      <c r="D3240">
        <f>VLOOKUP(A3240,'[8]Lookup Tables'!$A$2:$D$1390,3,FALSE)</f>
        <v>0.4</v>
      </c>
      <c r="E3240" s="4">
        <f>VLOOKUP(A3240,'[8]Lookup Tables'!$A$2:$D$1390,4,FALSE)</f>
        <v>3000000</v>
      </c>
      <c r="F3240" s="6">
        <f t="shared" si="52"/>
        <v>3439229.4061838244</v>
      </c>
    </row>
    <row r="3241" spans="1:6" x14ac:dyDescent="0.2">
      <c r="A3241" t="s">
        <v>850</v>
      </c>
      <c r="B3241">
        <v>3.28</v>
      </c>
      <c r="C3241">
        <f>VLOOKUP(A3241,'[8]Lookup Tables'!$A$2:$D$1390,2,FALSE)</f>
        <v>13</v>
      </c>
      <c r="D3241">
        <f>VLOOKUP(A3241,'[8]Lookup Tables'!$A$2:$D$1390,3,FALSE)</f>
        <v>0.4</v>
      </c>
      <c r="E3241" s="4">
        <f>VLOOKUP(A3241,'[8]Lookup Tables'!$A$2:$D$1390,4,FALSE)</f>
        <v>3000000</v>
      </c>
      <c r="F3241" s="6">
        <f t="shared" si="52"/>
        <v>3439229.4061838244</v>
      </c>
    </row>
    <row r="3242" spans="1:6" x14ac:dyDescent="0.2">
      <c r="A3242" t="s">
        <v>766</v>
      </c>
      <c r="B3242">
        <v>6.1</v>
      </c>
      <c r="C3242">
        <f>VLOOKUP(A3242,'[8]Lookup Tables'!$A$2:$D$1390,2,FALSE)</f>
        <v>2</v>
      </c>
      <c r="D3242">
        <f>VLOOKUP(A3242,'[8]Lookup Tables'!$A$2:$D$1390,3,FALSE)</f>
        <v>-0.1</v>
      </c>
      <c r="E3242" s="4">
        <f>VLOOKUP(A3242,'[8]Lookup Tables'!$A$2:$D$1390,4,FALSE)</f>
        <v>417000</v>
      </c>
      <c r="F3242" s="6">
        <f t="shared" si="52"/>
        <v>478052.88745955174</v>
      </c>
    </row>
    <row r="3243" spans="1:6" x14ac:dyDescent="0.2">
      <c r="A3243" t="s">
        <v>767</v>
      </c>
      <c r="B3243">
        <v>1.34</v>
      </c>
      <c r="C3243">
        <f>VLOOKUP(A3243,'[8]Lookup Tables'!$A$2:$D$1390,2,FALSE)</f>
        <v>10</v>
      </c>
      <c r="D3243">
        <f>VLOOKUP(A3243,'[8]Lookup Tables'!$A$2:$D$1390,3,FALSE)</f>
        <v>2</v>
      </c>
      <c r="E3243" s="4">
        <f>VLOOKUP(A3243,'[8]Lookup Tables'!$A$2:$D$1390,4,FALSE)</f>
        <v>5000000</v>
      </c>
      <c r="F3243" s="6">
        <f t="shared" si="52"/>
        <v>5732049.0103063742</v>
      </c>
    </row>
    <row r="3244" spans="1:6" x14ac:dyDescent="0.2">
      <c r="A3244" t="s">
        <v>673</v>
      </c>
      <c r="B3244">
        <v>6.06</v>
      </c>
      <c r="C3244">
        <f>VLOOKUP(A3244,'[8]Lookup Tables'!$A$2:$D$1390,2,FALSE)</f>
        <v>2</v>
      </c>
      <c r="D3244">
        <f>VLOOKUP(A3244,'[8]Lookup Tables'!$A$2:$D$1390,3,FALSE)</f>
        <v>-0.4</v>
      </c>
      <c r="E3244" s="4">
        <f>VLOOKUP(A3244,'[8]Lookup Tables'!$A$2:$D$1390,4,FALSE)</f>
        <v>416000</v>
      </c>
      <c r="F3244" s="6">
        <f t="shared" si="52"/>
        <v>476906.47765749041</v>
      </c>
    </row>
    <row r="3245" spans="1:6" x14ac:dyDescent="0.2">
      <c r="A3245" t="s">
        <v>90</v>
      </c>
      <c r="B3245">
        <v>5.23</v>
      </c>
      <c r="C3245">
        <f>VLOOKUP(A3245,'[8]Lookup Tables'!$A$2:$D$1390,2,FALSE)</f>
        <v>3</v>
      </c>
      <c r="D3245">
        <f>VLOOKUP(A3245,'[8]Lookup Tables'!$A$2:$D$1390,3,FALSE)</f>
        <v>0.1</v>
      </c>
      <c r="E3245" s="4">
        <f>VLOOKUP(A3245,'[8]Lookup Tables'!$A$2:$D$1390,4,FALSE)</f>
        <v>462500</v>
      </c>
      <c r="F3245" s="6">
        <f t="shared" si="52"/>
        <v>530214.53345333971</v>
      </c>
    </row>
    <row r="3246" spans="1:6" x14ac:dyDescent="0.2">
      <c r="A3246" t="s">
        <v>92</v>
      </c>
      <c r="B3246">
        <v>4.93</v>
      </c>
      <c r="C3246">
        <f>VLOOKUP(A3246,'[8]Lookup Tables'!$A$2:$D$1390,2,FALSE)</f>
        <v>7</v>
      </c>
      <c r="D3246">
        <f>VLOOKUP(A3246,'[8]Lookup Tables'!$A$2:$D$1390,3,FALSE)</f>
        <v>0.1</v>
      </c>
      <c r="E3246" s="4">
        <f>VLOOKUP(A3246,'[8]Lookup Tables'!$A$2:$D$1390,4,FALSE)</f>
        <v>3500000</v>
      </c>
      <c r="F3246" s="6">
        <f t="shared" si="52"/>
        <v>4012434.3072144627</v>
      </c>
    </row>
    <row r="3247" spans="1:6" x14ac:dyDescent="0.2">
      <c r="A3247" t="s">
        <v>94</v>
      </c>
      <c r="B3247">
        <v>3.43</v>
      </c>
      <c r="C3247">
        <f>VLOOKUP(A3247,'[8]Lookup Tables'!$A$2:$D$1390,2,FALSE)</f>
        <v>3</v>
      </c>
      <c r="D3247">
        <f>VLOOKUP(A3247,'[8]Lookup Tables'!$A$2:$D$1390,3,FALSE)</f>
        <v>0.7</v>
      </c>
      <c r="E3247" s="4">
        <f>VLOOKUP(A3247,'[8]Lookup Tables'!$A$2:$D$1390,4,FALSE)</f>
        <v>414000</v>
      </c>
      <c r="F3247" s="6">
        <f t="shared" si="52"/>
        <v>474613.65805336792</v>
      </c>
    </row>
    <row r="3248" spans="1:6" x14ac:dyDescent="0.2">
      <c r="A3248" t="s">
        <v>852</v>
      </c>
      <c r="B3248">
        <v>5.53</v>
      </c>
      <c r="C3248">
        <f>VLOOKUP(A3248,'[8]Lookup Tables'!$A$2:$D$1390,2,FALSE)</f>
        <v>12</v>
      </c>
      <c r="D3248">
        <f>VLOOKUP(A3248,'[8]Lookup Tables'!$A$2:$D$1390,3,FALSE)</f>
        <v>-0.5</v>
      </c>
      <c r="E3248" s="4">
        <f>VLOOKUP(A3248,'[8]Lookup Tables'!$A$2:$D$1390,4,FALSE)</f>
        <v>800000</v>
      </c>
      <c r="F3248" s="6">
        <f t="shared" si="52"/>
        <v>917127.84164902009</v>
      </c>
    </row>
    <row r="3249" spans="1:6" x14ac:dyDescent="0.2">
      <c r="A3249" t="s">
        <v>1008</v>
      </c>
      <c r="B3249">
        <v>7.41</v>
      </c>
      <c r="C3249">
        <f>VLOOKUP(A3249,'[8]Lookup Tables'!$A$2:$D$1390,2,FALSE)</f>
        <v>2</v>
      </c>
      <c r="D3249">
        <f>VLOOKUP(A3249,'[8]Lookup Tables'!$A$2:$D$1390,3,FALSE)</f>
        <v>-0.9</v>
      </c>
      <c r="E3249" s="4">
        <f>VLOOKUP(A3249,'[8]Lookup Tables'!$A$2:$D$1390,4,FALSE)</f>
        <v>418000</v>
      </c>
      <c r="F3249" s="6">
        <f t="shared" si="52"/>
        <v>479199.29726161301</v>
      </c>
    </row>
    <row r="3250" spans="1:6" x14ac:dyDescent="0.2">
      <c r="A3250" t="s">
        <v>855</v>
      </c>
      <c r="B3250">
        <v>2.1800000000000002</v>
      </c>
      <c r="C3250">
        <f>VLOOKUP(A3250,'[8]Lookup Tables'!$A$2:$D$1390,2,FALSE)</f>
        <v>13</v>
      </c>
      <c r="D3250">
        <f>VLOOKUP(A3250,'[8]Lookup Tables'!$A$2:$D$1390,3,FALSE)</f>
        <v>1.5</v>
      </c>
      <c r="E3250" s="4">
        <f>VLOOKUP(A3250,'[8]Lookup Tables'!$A$2:$D$1390,4,FALSE)</f>
        <v>2600000</v>
      </c>
      <c r="F3250" s="6">
        <f t="shared" si="52"/>
        <v>2980665.4853593153</v>
      </c>
    </row>
    <row r="3251" spans="1:6" x14ac:dyDescent="0.2">
      <c r="A3251" t="s">
        <v>460</v>
      </c>
      <c r="B3251">
        <v>3.94</v>
      </c>
      <c r="C3251">
        <f>VLOOKUP(A3251,'[8]Lookup Tables'!$A$2:$D$1390,2,FALSE)</f>
        <v>7</v>
      </c>
      <c r="D3251">
        <f>VLOOKUP(A3251,'[8]Lookup Tables'!$A$2:$D$1390,3,FALSE)</f>
        <v>0.5</v>
      </c>
      <c r="E3251" s="4">
        <f>VLOOKUP(A3251,'[8]Lookup Tables'!$A$2:$D$1390,4,FALSE)</f>
        <v>4400000</v>
      </c>
      <c r="F3251" s="6">
        <f t="shared" si="52"/>
        <v>5044203.1290696105</v>
      </c>
    </row>
    <row r="3252" spans="1:6" x14ac:dyDescent="0.2">
      <c r="A3252" t="s">
        <v>461</v>
      </c>
      <c r="B3252">
        <v>2.74</v>
      </c>
      <c r="C3252">
        <f>VLOOKUP(A3252,'[8]Lookup Tables'!$A$2:$D$1390,2,FALSE)</f>
        <v>3</v>
      </c>
      <c r="D3252">
        <f>VLOOKUP(A3252,'[8]Lookup Tables'!$A$2:$D$1390,3,FALSE)</f>
        <v>1.5</v>
      </c>
      <c r="E3252" s="4">
        <f>VLOOKUP(A3252,'[8]Lookup Tables'!$A$2:$D$1390,4,FALSE)</f>
        <v>457160</v>
      </c>
      <c r="F3252" s="6">
        <f t="shared" si="52"/>
        <v>524092.70511033264</v>
      </c>
    </row>
    <row r="3253" spans="1:6" x14ac:dyDescent="0.2">
      <c r="A3253" t="s">
        <v>1009</v>
      </c>
      <c r="B3253">
        <v>8.69</v>
      </c>
      <c r="C3253">
        <f>VLOOKUP(A3253,'[8]Lookup Tables'!$A$2:$D$1390,2,FALSE)</f>
        <v>9</v>
      </c>
      <c r="D3253">
        <f>VLOOKUP(A3253,'[8]Lookup Tables'!$A$2:$D$1390,3,FALSE)</f>
        <v>-1.3</v>
      </c>
      <c r="E3253" s="4">
        <f>VLOOKUP(A3253,'[8]Lookup Tables'!$A$2:$D$1390,4,FALSE)</f>
        <v>900000</v>
      </c>
      <c r="F3253" s="6">
        <f t="shared" si="52"/>
        <v>1031768.8218551475</v>
      </c>
    </row>
    <row r="3254" spans="1:6" x14ac:dyDescent="0.2">
      <c r="A3254" t="s">
        <v>585</v>
      </c>
      <c r="B3254">
        <v>4.37</v>
      </c>
      <c r="C3254">
        <f>VLOOKUP(A3254,'[8]Lookup Tables'!$A$2:$D$1390,2,FALSE)</f>
        <v>8</v>
      </c>
      <c r="D3254">
        <f>VLOOKUP(A3254,'[8]Lookup Tables'!$A$2:$D$1390,3,FALSE)</f>
        <v>2.8</v>
      </c>
      <c r="E3254" s="4">
        <f>VLOOKUP(A3254,'[8]Lookup Tables'!$A$2:$D$1390,4,FALSE)</f>
        <v>5000000</v>
      </c>
      <c r="F3254" s="6">
        <f t="shared" si="52"/>
        <v>5732049.0103063742</v>
      </c>
    </row>
    <row r="3255" spans="1:6" x14ac:dyDescent="0.2">
      <c r="A3255" t="s">
        <v>856</v>
      </c>
      <c r="B3255">
        <v>4.82</v>
      </c>
      <c r="C3255">
        <f>VLOOKUP(A3255,'[8]Lookup Tables'!$A$2:$D$1390,2,FALSE)</f>
        <v>7</v>
      </c>
      <c r="D3255">
        <f>VLOOKUP(A3255,'[8]Lookup Tables'!$A$2:$D$1390,3,FALSE)</f>
        <v>0.5</v>
      </c>
      <c r="E3255" s="4">
        <f>VLOOKUP(A3255,'[8]Lookup Tables'!$A$2:$D$1390,4,FALSE)</f>
        <v>2000000</v>
      </c>
      <c r="F3255" s="6">
        <f t="shared" si="52"/>
        <v>2292819.6041225502</v>
      </c>
    </row>
    <row r="3256" spans="1:6" x14ac:dyDescent="0.2">
      <c r="A3256" t="s">
        <v>857</v>
      </c>
      <c r="B3256">
        <v>3.55</v>
      </c>
      <c r="C3256">
        <f>VLOOKUP(A3256,'[8]Lookup Tables'!$A$2:$D$1390,2,FALSE)</f>
        <v>7</v>
      </c>
      <c r="D3256">
        <f>VLOOKUP(A3256,'[8]Lookup Tables'!$A$2:$D$1390,3,FALSE)</f>
        <v>1.1000000000000001</v>
      </c>
      <c r="E3256" s="4">
        <f>VLOOKUP(A3256,'[8]Lookup Tables'!$A$2:$D$1390,4,FALSE)</f>
        <v>4000000</v>
      </c>
      <c r="F3256" s="6">
        <f t="shared" si="52"/>
        <v>4585639.2082451005</v>
      </c>
    </row>
    <row r="3257" spans="1:6" x14ac:dyDescent="0.2">
      <c r="A3257" t="s">
        <v>1010</v>
      </c>
      <c r="B3257">
        <v>8.4600000000000009</v>
      </c>
      <c r="C3257">
        <f>VLOOKUP(A3257,'[8]Lookup Tables'!$A$2:$D$1390,2,FALSE)</f>
        <v>12</v>
      </c>
      <c r="D3257">
        <f>VLOOKUP(A3257,'[8]Lookup Tables'!$A$2:$D$1390,3,FALSE)</f>
        <v>-1.7</v>
      </c>
      <c r="E3257" s="4">
        <f>VLOOKUP(A3257,'[8]Lookup Tables'!$A$2:$D$1390,4,FALSE)</f>
        <v>3250000</v>
      </c>
      <c r="F3257" s="6">
        <f t="shared" si="52"/>
        <v>3725831.8566991435</v>
      </c>
    </row>
    <row r="3258" spans="1:6" x14ac:dyDescent="0.2">
      <c r="A3258" t="s">
        <v>858</v>
      </c>
      <c r="B3258">
        <v>3.6</v>
      </c>
      <c r="C3258">
        <f>VLOOKUP(A3258,'[8]Lookup Tables'!$A$2:$D$1390,2,FALSE)</f>
        <v>8</v>
      </c>
      <c r="D3258">
        <f>VLOOKUP(A3258,'[8]Lookup Tables'!$A$2:$D$1390,3,FALSE)</f>
        <v>1.1000000000000001</v>
      </c>
      <c r="E3258" s="4">
        <f>VLOOKUP(A3258,'[8]Lookup Tables'!$A$2:$D$1390,4,FALSE)</f>
        <v>3500000</v>
      </c>
      <c r="F3258" s="6">
        <f t="shared" si="52"/>
        <v>4012434.3072144627</v>
      </c>
    </row>
    <row r="3259" spans="1:6" x14ac:dyDescent="0.2">
      <c r="A3259" t="s">
        <v>858</v>
      </c>
      <c r="B3259">
        <v>2.98</v>
      </c>
      <c r="C3259">
        <f>VLOOKUP(A3259,'[8]Lookup Tables'!$A$2:$D$1390,2,FALSE)</f>
        <v>8</v>
      </c>
      <c r="D3259">
        <f>VLOOKUP(A3259,'[8]Lookup Tables'!$A$2:$D$1390,3,FALSE)</f>
        <v>1.1000000000000001</v>
      </c>
      <c r="E3259" s="4">
        <f>VLOOKUP(A3259,'[8]Lookup Tables'!$A$2:$D$1390,4,FALSE)</f>
        <v>3500000</v>
      </c>
      <c r="F3259" s="6">
        <f t="shared" si="52"/>
        <v>4012434.3072144627</v>
      </c>
    </row>
    <row r="3260" spans="1:6" x14ac:dyDescent="0.2">
      <c r="A3260" t="s">
        <v>858</v>
      </c>
      <c r="B3260">
        <v>5.09</v>
      </c>
      <c r="C3260">
        <f>VLOOKUP(A3260,'[8]Lookup Tables'!$A$2:$D$1390,2,FALSE)</f>
        <v>8</v>
      </c>
      <c r="D3260">
        <f>VLOOKUP(A3260,'[8]Lookup Tables'!$A$2:$D$1390,3,FALSE)</f>
        <v>1.1000000000000001</v>
      </c>
      <c r="E3260" s="4">
        <f>VLOOKUP(A3260,'[8]Lookup Tables'!$A$2:$D$1390,4,FALSE)</f>
        <v>3500000</v>
      </c>
      <c r="F3260" s="6">
        <f t="shared" si="52"/>
        <v>4012434.3072144627</v>
      </c>
    </row>
    <row r="3261" spans="1:6" x14ac:dyDescent="0.2">
      <c r="A3261" t="s">
        <v>677</v>
      </c>
      <c r="B3261">
        <v>2.71</v>
      </c>
      <c r="C3261">
        <f>VLOOKUP(A3261,'[8]Lookup Tables'!$A$2:$D$1390,2,FALSE)</f>
        <v>3</v>
      </c>
      <c r="D3261">
        <f>VLOOKUP(A3261,'[8]Lookup Tables'!$A$2:$D$1390,3,FALSE)</f>
        <v>0.8</v>
      </c>
      <c r="E3261" s="4">
        <f>VLOOKUP(A3261,'[8]Lookup Tables'!$A$2:$D$1390,4,FALSE)</f>
        <v>417100</v>
      </c>
      <c r="F3261" s="6">
        <f t="shared" si="52"/>
        <v>478167.52843975788</v>
      </c>
    </row>
    <row r="3262" spans="1:6" x14ac:dyDescent="0.2">
      <c r="A3262" t="s">
        <v>1011</v>
      </c>
      <c r="B3262">
        <v>3.7</v>
      </c>
      <c r="C3262">
        <f>VLOOKUP(A3262,'[8]Lookup Tables'!$A$2:$D$1390,2,FALSE)</f>
        <v>11</v>
      </c>
      <c r="D3262">
        <f>VLOOKUP(A3262,'[8]Lookup Tables'!$A$2:$D$1390,3,FALSE)</f>
        <v>0.2</v>
      </c>
      <c r="E3262" s="4">
        <f>VLOOKUP(A3262,'[8]Lookup Tables'!$A$2:$D$1390,4,FALSE)</f>
        <v>5000000</v>
      </c>
      <c r="F3262" s="6">
        <f t="shared" si="52"/>
        <v>5732049.0103063742</v>
      </c>
    </row>
    <row r="3263" spans="1:6" x14ac:dyDescent="0.2">
      <c r="A3263" t="s">
        <v>1012</v>
      </c>
      <c r="B3263">
        <v>5.91</v>
      </c>
      <c r="C3263">
        <f>VLOOKUP(A3263,'[8]Lookup Tables'!$A$2:$D$1390,2,FALSE)</f>
        <v>5</v>
      </c>
      <c r="D3263">
        <f>VLOOKUP(A3263,'[8]Lookup Tables'!$A$2:$D$1390,3,FALSE)</f>
        <v>-1.5</v>
      </c>
      <c r="E3263" s="4">
        <f>VLOOKUP(A3263,'[8]Lookup Tables'!$A$2:$D$1390,4,FALSE)</f>
        <v>2300000</v>
      </c>
      <c r="F3263" s="6">
        <f t="shared" si="52"/>
        <v>2636742.5447409335</v>
      </c>
    </row>
    <row r="3264" spans="1:6" x14ac:dyDescent="0.2">
      <c r="A3264" t="s">
        <v>117</v>
      </c>
      <c r="B3264">
        <v>3.52</v>
      </c>
      <c r="C3264">
        <f>VLOOKUP(A3264,'[8]Lookup Tables'!$A$2:$D$1390,2,FALSE)</f>
        <v>5</v>
      </c>
      <c r="D3264">
        <f>VLOOKUP(A3264,'[8]Lookup Tables'!$A$2:$D$1390,3,FALSE)</f>
        <v>2.8</v>
      </c>
      <c r="E3264" s="4">
        <f>VLOOKUP(A3264,'[8]Lookup Tables'!$A$2:$D$1390,4,FALSE)</f>
        <v>3500000</v>
      </c>
      <c r="F3264" s="6">
        <f t="shared" si="52"/>
        <v>4012434.3072144627</v>
      </c>
    </row>
    <row r="3265" spans="1:6" x14ac:dyDescent="0.2">
      <c r="A3265" t="s">
        <v>937</v>
      </c>
      <c r="B3265">
        <v>3.62</v>
      </c>
      <c r="C3265">
        <f>VLOOKUP(A3265,'[8]Lookup Tables'!$A$2:$D$1390,2,FALSE)</f>
        <v>13</v>
      </c>
      <c r="D3265">
        <f>VLOOKUP(A3265,'[8]Lookup Tables'!$A$2:$D$1390,3,FALSE)</f>
        <v>2.8</v>
      </c>
      <c r="E3265" s="4">
        <f>VLOOKUP(A3265,'[8]Lookup Tables'!$A$2:$D$1390,4,FALSE)</f>
        <v>1500000</v>
      </c>
      <c r="F3265" s="6">
        <f t="shared" si="52"/>
        <v>1719614.7030919122</v>
      </c>
    </row>
    <row r="3266" spans="1:6" x14ac:dyDescent="0.2">
      <c r="A3266" t="s">
        <v>463</v>
      </c>
      <c r="B3266">
        <v>3.56</v>
      </c>
      <c r="C3266">
        <f>VLOOKUP(A3266,'[8]Lookup Tables'!$A$2:$D$1390,2,FALSE)</f>
        <v>3</v>
      </c>
      <c r="D3266">
        <f>VLOOKUP(A3266,'[8]Lookup Tables'!$A$2:$D$1390,3,FALSE)</f>
        <v>0.4</v>
      </c>
      <c r="E3266" s="4">
        <f>VLOOKUP(A3266,'[8]Lookup Tables'!$A$2:$D$1390,4,FALSE)</f>
        <v>437000</v>
      </c>
      <c r="F3266" s="6">
        <f t="shared" si="52"/>
        <v>500981.08350077714</v>
      </c>
    </row>
    <row r="3267" spans="1:6" x14ac:dyDescent="0.2">
      <c r="A3267" t="s">
        <v>859</v>
      </c>
      <c r="B3267">
        <v>4.33</v>
      </c>
      <c r="C3267">
        <f>VLOOKUP(A3267,'[8]Lookup Tables'!$A$2:$D$1390,2,FALSE)</f>
        <v>12</v>
      </c>
      <c r="D3267">
        <f>VLOOKUP(A3267,'[8]Lookup Tables'!$A$2:$D$1390,3,FALSE)</f>
        <v>0.1</v>
      </c>
      <c r="E3267" s="4">
        <f>VLOOKUP(A3267,'[8]Lookup Tables'!$A$2:$D$1390,4,FALSE)</f>
        <v>5000000</v>
      </c>
      <c r="F3267" s="6">
        <f t="shared" ref="F3267:F3330" si="53">E3267*1.019*1.021*1.021*1.007*1.008*1.015*1.017*1.03</f>
        <v>5732049.0103063742</v>
      </c>
    </row>
    <row r="3268" spans="1:6" x14ac:dyDescent="0.2">
      <c r="A3268" t="s">
        <v>464</v>
      </c>
      <c r="B3268">
        <v>3.32</v>
      </c>
      <c r="C3268">
        <f>VLOOKUP(A3268,'[8]Lookup Tables'!$A$2:$D$1390,2,FALSE)</f>
        <v>6</v>
      </c>
      <c r="D3268">
        <f>VLOOKUP(A3268,'[8]Lookup Tables'!$A$2:$D$1390,3,FALSE)</f>
        <v>2.4</v>
      </c>
      <c r="E3268" s="4">
        <f>VLOOKUP(A3268,'[8]Lookup Tables'!$A$2:$D$1390,4,FALSE)</f>
        <v>5950000</v>
      </c>
      <c r="F3268" s="6">
        <f t="shared" si="53"/>
        <v>6821138.3222645847</v>
      </c>
    </row>
    <row r="3269" spans="1:6" x14ac:dyDescent="0.2">
      <c r="A3269" t="s">
        <v>860</v>
      </c>
      <c r="B3269">
        <v>6.48</v>
      </c>
      <c r="C3269">
        <f>VLOOKUP(A3269,'[8]Lookup Tables'!$A$2:$D$1390,2,FALSE)</f>
        <v>9</v>
      </c>
      <c r="D3269">
        <f>VLOOKUP(A3269,'[8]Lookup Tables'!$A$2:$D$1390,3,FALSE)</f>
        <v>-0.6</v>
      </c>
      <c r="E3269" s="4">
        <f>VLOOKUP(A3269,'[8]Lookup Tables'!$A$2:$D$1390,4,FALSE)</f>
        <v>900000</v>
      </c>
      <c r="F3269" s="6">
        <f t="shared" si="53"/>
        <v>1031768.8218551475</v>
      </c>
    </row>
    <row r="3270" spans="1:6" x14ac:dyDescent="0.2">
      <c r="A3270" t="s">
        <v>1013</v>
      </c>
      <c r="B3270">
        <v>5.68</v>
      </c>
      <c r="C3270">
        <f>VLOOKUP(A3270,'[8]Lookup Tables'!$A$2:$D$1390,2,FALSE)</f>
        <v>6</v>
      </c>
      <c r="D3270">
        <f>VLOOKUP(A3270,'[8]Lookup Tables'!$A$2:$D$1390,3,FALSE)</f>
        <v>-0.1</v>
      </c>
      <c r="E3270" s="4">
        <f>VLOOKUP(A3270,'[8]Lookup Tables'!$A$2:$D$1390,4,FALSE)</f>
        <v>415600</v>
      </c>
      <c r="F3270" s="6">
        <f t="shared" si="53"/>
        <v>476447.91373666591</v>
      </c>
    </row>
    <row r="3271" spans="1:6" x14ac:dyDescent="0.2">
      <c r="A3271" t="s">
        <v>1014</v>
      </c>
      <c r="B3271">
        <v>10</v>
      </c>
      <c r="C3271">
        <f>VLOOKUP(A3271,'[8]Lookup Tables'!$A$2:$D$1390,2,FALSE)</f>
        <v>6</v>
      </c>
      <c r="D3271">
        <f>VLOOKUP(A3271,'[8]Lookup Tables'!$A$2:$D$1390,3,FALSE)</f>
        <v>-0.4</v>
      </c>
      <c r="E3271" s="4">
        <f>VLOOKUP(A3271,'[8]Lookup Tables'!$A$2:$D$1390,4,FALSE)</f>
        <v>435000</v>
      </c>
      <c r="F3271" s="6">
        <f t="shared" si="53"/>
        <v>498688.26389665465</v>
      </c>
    </row>
    <row r="3272" spans="1:6" x14ac:dyDescent="0.2">
      <c r="A3272" t="s">
        <v>132</v>
      </c>
      <c r="B3272">
        <v>3.12</v>
      </c>
      <c r="C3272">
        <f>VLOOKUP(A3272,'[8]Lookup Tables'!$A$2:$D$1390,2,FALSE)</f>
        <v>4</v>
      </c>
      <c r="D3272">
        <f>VLOOKUP(A3272,'[8]Lookup Tables'!$A$2:$D$1390,3,FALSE)</f>
        <v>4.4000000000000004</v>
      </c>
      <c r="E3272" s="4">
        <f>VLOOKUP(A3272,'[8]Lookup Tables'!$A$2:$D$1390,4,FALSE)</f>
        <v>420000</v>
      </c>
      <c r="F3272" s="6">
        <f t="shared" si="53"/>
        <v>481492.1168657355</v>
      </c>
    </row>
    <row r="3273" spans="1:6" x14ac:dyDescent="0.2">
      <c r="A3273" t="s">
        <v>861</v>
      </c>
      <c r="B3273">
        <v>4.3899999999999997</v>
      </c>
      <c r="C3273">
        <f>VLOOKUP(A3273,'[8]Lookup Tables'!$A$2:$D$1390,2,FALSE)</f>
        <v>9</v>
      </c>
      <c r="D3273">
        <f>VLOOKUP(A3273,'[8]Lookup Tables'!$A$2:$D$1390,3,FALSE)</f>
        <v>0</v>
      </c>
      <c r="E3273" s="4">
        <f>VLOOKUP(A3273,'[8]Lookup Tables'!$A$2:$D$1390,4,FALSE)</f>
        <v>6000000</v>
      </c>
      <c r="F3273" s="6">
        <f t="shared" si="53"/>
        <v>6878458.8123676488</v>
      </c>
    </row>
    <row r="3274" spans="1:6" x14ac:dyDescent="0.2">
      <c r="A3274" t="s">
        <v>861</v>
      </c>
      <c r="B3274">
        <v>4.2699999999999996</v>
      </c>
      <c r="C3274">
        <f>VLOOKUP(A3274,'[8]Lookup Tables'!$A$2:$D$1390,2,FALSE)</f>
        <v>9</v>
      </c>
      <c r="D3274">
        <f>VLOOKUP(A3274,'[8]Lookup Tables'!$A$2:$D$1390,3,FALSE)</f>
        <v>0</v>
      </c>
      <c r="E3274" s="4">
        <f>VLOOKUP(A3274,'[8]Lookup Tables'!$A$2:$D$1390,4,FALSE)</f>
        <v>6000000</v>
      </c>
      <c r="F3274" s="6">
        <f t="shared" si="53"/>
        <v>6878458.8123676488</v>
      </c>
    </row>
    <row r="3275" spans="1:6" x14ac:dyDescent="0.2">
      <c r="A3275" t="s">
        <v>861</v>
      </c>
      <c r="B3275">
        <v>5.14</v>
      </c>
      <c r="C3275">
        <f>VLOOKUP(A3275,'[8]Lookup Tables'!$A$2:$D$1390,2,FALSE)</f>
        <v>9</v>
      </c>
      <c r="D3275">
        <f>VLOOKUP(A3275,'[8]Lookup Tables'!$A$2:$D$1390,3,FALSE)</f>
        <v>0</v>
      </c>
      <c r="E3275" s="4">
        <f>VLOOKUP(A3275,'[8]Lookup Tables'!$A$2:$D$1390,4,FALSE)</f>
        <v>6000000</v>
      </c>
      <c r="F3275" s="6">
        <f t="shared" si="53"/>
        <v>6878458.8123676488</v>
      </c>
    </row>
    <row r="3276" spans="1:6" x14ac:dyDescent="0.2">
      <c r="A3276" t="s">
        <v>683</v>
      </c>
      <c r="B3276">
        <v>4.03</v>
      </c>
      <c r="C3276">
        <f>VLOOKUP(A3276,'[8]Lookup Tables'!$A$2:$D$1390,2,FALSE)</f>
        <v>7</v>
      </c>
      <c r="D3276">
        <f>VLOOKUP(A3276,'[8]Lookup Tables'!$A$2:$D$1390,3,FALSE)</f>
        <v>0.5</v>
      </c>
      <c r="E3276" s="4">
        <f>VLOOKUP(A3276,'[8]Lookup Tables'!$A$2:$D$1390,4,FALSE)</f>
        <v>2100000</v>
      </c>
      <c r="F3276" s="6">
        <f t="shared" si="53"/>
        <v>2407460.5843286784</v>
      </c>
    </row>
    <row r="3277" spans="1:6" x14ac:dyDescent="0.2">
      <c r="A3277" t="s">
        <v>1015</v>
      </c>
      <c r="B3277">
        <v>4.76</v>
      </c>
      <c r="C3277">
        <f>VLOOKUP(A3277,'[8]Lookup Tables'!$A$2:$D$1390,2,FALSE)</f>
        <v>9</v>
      </c>
      <c r="D3277">
        <f>VLOOKUP(A3277,'[8]Lookup Tables'!$A$2:$D$1390,3,FALSE)</f>
        <v>-0.5</v>
      </c>
      <c r="E3277" s="4">
        <f>VLOOKUP(A3277,'[8]Lookup Tables'!$A$2:$D$1390,4,FALSE)</f>
        <v>4800000</v>
      </c>
      <c r="F3277" s="6">
        <f t="shared" si="53"/>
        <v>5502767.0498941205</v>
      </c>
    </row>
    <row r="3278" spans="1:6" x14ac:dyDescent="0.2">
      <c r="A3278" t="s">
        <v>1016</v>
      </c>
      <c r="B3278">
        <v>5.4</v>
      </c>
      <c r="C3278">
        <f>VLOOKUP(A3278,'[8]Lookup Tables'!$A$2:$D$1390,2,FALSE)</f>
        <v>6</v>
      </c>
      <c r="D3278">
        <f>VLOOKUP(A3278,'[8]Lookup Tables'!$A$2:$D$1390,3,FALSE)</f>
        <v>-0.2</v>
      </c>
      <c r="E3278" s="4">
        <f>VLOOKUP(A3278,'[8]Lookup Tables'!$A$2:$D$1390,4,FALSE)</f>
        <v>875000</v>
      </c>
      <c r="F3278" s="6">
        <f t="shared" si="53"/>
        <v>1003108.5768036157</v>
      </c>
    </row>
    <row r="3279" spans="1:6" x14ac:dyDescent="0.2">
      <c r="A3279" t="s">
        <v>144</v>
      </c>
      <c r="B3279">
        <v>2.75</v>
      </c>
      <c r="C3279">
        <f>VLOOKUP(A3279,'[8]Lookup Tables'!$A$2:$D$1390,2,FALSE)</f>
        <v>3</v>
      </c>
      <c r="D3279">
        <f>VLOOKUP(A3279,'[8]Lookup Tables'!$A$2:$D$1390,3,FALSE)</f>
        <v>0.2</v>
      </c>
      <c r="E3279" s="4">
        <f>VLOOKUP(A3279,'[8]Lookup Tables'!$A$2:$D$1390,4,FALSE)</f>
        <v>447800</v>
      </c>
      <c r="F3279" s="6">
        <f t="shared" si="53"/>
        <v>513362.30936303898</v>
      </c>
    </row>
    <row r="3280" spans="1:6" x14ac:dyDescent="0.2">
      <c r="A3280" t="s">
        <v>684</v>
      </c>
      <c r="B3280">
        <v>4.37</v>
      </c>
      <c r="C3280">
        <f>VLOOKUP(A3280,'[8]Lookup Tables'!$A$2:$D$1390,2,FALSE)</f>
        <v>9</v>
      </c>
      <c r="D3280">
        <f>VLOOKUP(A3280,'[8]Lookup Tables'!$A$2:$D$1390,3,FALSE)</f>
        <v>-0.3</v>
      </c>
      <c r="E3280" s="4">
        <f>VLOOKUP(A3280,'[8]Lookup Tables'!$A$2:$D$1390,4,FALSE)</f>
        <v>4200000</v>
      </c>
      <c r="F3280" s="6">
        <f t="shared" si="53"/>
        <v>4814921.1686573569</v>
      </c>
    </row>
    <row r="3281" spans="1:6" x14ac:dyDescent="0.2">
      <c r="A3281" t="s">
        <v>145</v>
      </c>
      <c r="B3281">
        <v>3.83</v>
      </c>
      <c r="C3281">
        <f>VLOOKUP(A3281,'[8]Lookup Tables'!$A$2:$D$1390,2,FALSE)</f>
        <v>8</v>
      </c>
      <c r="D3281">
        <f>VLOOKUP(A3281,'[8]Lookup Tables'!$A$2:$D$1390,3,FALSE)</f>
        <v>1.5</v>
      </c>
      <c r="E3281" s="4">
        <f>VLOOKUP(A3281,'[8]Lookup Tables'!$A$2:$D$1390,4,FALSE)</f>
        <v>13500000</v>
      </c>
      <c r="F3281" s="6">
        <f t="shared" si="53"/>
        <v>15476532.327827215</v>
      </c>
    </row>
    <row r="3282" spans="1:6" x14ac:dyDescent="0.2">
      <c r="A3282" t="s">
        <v>862</v>
      </c>
      <c r="B3282">
        <v>4.07</v>
      </c>
      <c r="C3282">
        <f>VLOOKUP(A3282,'[8]Lookup Tables'!$A$2:$D$1390,2,FALSE)</f>
        <v>8</v>
      </c>
      <c r="D3282">
        <f>VLOOKUP(A3282,'[8]Lookup Tables'!$A$2:$D$1390,3,FALSE)</f>
        <v>0.1</v>
      </c>
      <c r="E3282" s="4">
        <f>VLOOKUP(A3282,'[8]Lookup Tables'!$A$2:$D$1390,4,FALSE)</f>
        <v>1500000</v>
      </c>
      <c r="F3282" s="6">
        <f t="shared" si="53"/>
        <v>1719614.7030919122</v>
      </c>
    </row>
    <row r="3283" spans="1:6" x14ac:dyDescent="0.2">
      <c r="A3283" t="s">
        <v>686</v>
      </c>
      <c r="B3283">
        <v>4.33</v>
      </c>
      <c r="C3283">
        <f>VLOOKUP(A3283,'[8]Lookup Tables'!$A$2:$D$1390,2,FALSE)</f>
        <v>8</v>
      </c>
      <c r="D3283">
        <f>VLOOKUP(A3283,'[8]Lookup Tables'!$A$2:$D$1390,3,FALSE)</f>
        <v>1.7</v>
      </c>
      <c r="E3283" s="4">
        <f>VLOOKUP(A3283,'[8]Lookup Tables'!$A$2:$D$1390,4,FALSE)</f>
        <v>5750000</v>
      </c>
      <c r="F3283" s="6">
        <f t="shared" si="53"/>
        <v>6591856.3618523302</v>
      </c>
    </row>
    <row r="3284" spans="1:6" x14ac:dyDescent="0.2">
      <c r="A3284" t="s">
        <v>775</v>
      </c>
      <c r="B3284">
        <v>5.4</v>
      </c>
      <c r="C3284">
        <f>VLOOKUP(A3284,'[8]Lookup Tables'!$A$2:$D$1390,2,FALSE)</f>
        <v>4</v>
      </c>
      <c r="D3284">
        <f>VLOOKUP(A3284,'[8]Lookup Tables'!$A$2:$D$1390,3,FALSE)</f>
        <v>-0.6</v>
      </c>
      <c r="E3284" s="4">
        <f>VLOOKUP(A3284,'[8]Lookup Tables'!$A$2:$D$1390,4,FALSE)</f>
        <v>430500</v>
      </c>
      <c r="F3284" s="6">
        <f t="shared" si="53"/>
        <v>493529.41978737887</v>
      </c>
    </row>
    <row r="3285" spans="1:6" x14ac:dyDescent="0.2">
      <c r="A3285" t="s">
        <v>942</v>
      </c>
      <c r="B3285">
        <v>2.35</v>
      </c>
      <c r="C3285">
        <f>VLOOKUP(A3285,'[8]Lookup Tables'!$A$2:$D$1390,2,FALSE)</f>
        <v>14</v>
      </c>
      <c r="D3285">
        <f>VLOOKUP(A3285,'[8]Lookup Tables'!$A$2:$D$1390,3,FALSE)</f>
        <v>8.6</v>
      </c>
      <c r="E3285" s="4">
        <f>VLOOKUP(A3285,'[8]Lookup Tables'!$A$2:$D$1390,4,FALSE)</f>
        <v>20000000</v>
      </c>
      <c r="F3285" s="6">
        <f t="shared" si="53"/>
        <v>22928196.041225497</v>
      </c>
    </row>
    <row r="3286" spans="1:6" x14ac:dyDescent="0.2">
      <c r="A3286" t="s">
        <v>151</v>
      </c>
      <c r="B3286">
        <v>2.79</v>
      </c>
      <c r="C3286">
        <f>VLOOKUP(A3286,'[8]Lookup Tables'!$A$2:$D$1390,2,FALSE)</f>
        <v>6</v>
      </c>
      <c r="D3286">
        <f>VLOOKUP(A3286,'[8]Lookup Tables'!$A$2:$D$1390,3,FALSE)</f>
        <v>6.4</v>
      </c>
      <c r="E3286" s="4">
        <f>VLOOKUP(A3286,'[8]Lookup Tables'!$A$2:$D$1390,4,FALSE)</f>
        <v>9500000</v>
      </c>
      <c r="F3286" s="6">
        <f t="shared" si="53"/>
        <v>10890893.119582117</v>
      </c>
    </row>
    <row r="3287" spans="1:6" x14ac:dyDescent="0.2">
      <c r="A3287" t="s">
        <v>152</v>
      </c>
      <c r="B3287">
        <v>4.76</v>
      </c>
      <c r="C3287">
        <f>VLOOKUP(A3287,'[8]Lookup Tables'!$A$2:$D$1390,2,FALSE)</f>
        <v>6</v>
      </c>
      <c r="D3287">
        <f>VLOOKUP(A3287,'[8]Lookup Tables'!$A$2:$D$1390,3,FALSE)</f>
        <v>1</v>
      </c>
      <c r="E3287" s="4">
        <f>VLOOKUP(A3287,'[8]Lookup Tables'!$A$2:$D$1390,4,FALSE)</f>
        <v>3000000</v>
      </c>
      <c r="F3287" s="6">
        <f t="shared" si="53"/>
        <v>3439229.4061838244</v>
      </c>
    </row>
    <row r="3288" spans="1:6" x14ac:dyDescent="0.2">
      <c r="A3288" t="s">
        <v>863</v>
      </c>
      <c r="B3288">
        <v>1.83</v>
      </c>
      <c r="C3288">
        <f>VLOOKUP(A3288,'[8]Lookup Tables'!$A$2:$D$1390,2,FALSE)</f>
        <v>5</v>
      </c>
      <c r="D3288">
        <f>VLOOKUP(A3288,'[8]Lookup Tables'!$A$2:$D$1390,3,FALSE)</f>
        <v>2.4</v>
      </c>
      <c r="E3288" s="4">
        <f>VLOOKUP(A3288,'[8]Lookup Tables'!$A$2:$D$1390,4,FALSE)</f>
        <v>1400000</v>
      </c>
      <c r="F3288" s="6">
        <f t="shared" si="53"/>
        <v>1604973.7228857849</v>
      </c>
    </row>
    <row r="3289" spans="1:6" x14ac:dyDescent="0.2">
      <c r="A3289" t="s">
        <v>864</v>
      </c>
      <c r="B3289">
        <v>3.6</v>
      </c>
      <c r="C3289">
        <f>VLOOKUP(A3289,'[8]Lookup Tables'!$A$2:$D$1390,2,FALSE)</f>
        <v>3</v>
      </c>
      <c r="D3289">
        <f>VLOOKUP(A3289,'[8]Lookup Tables'!$A$2:$D$1390,3,FALSE)</f>
        <v>0.8</v>
      </c>
      <c r="E3289" s="4">
        <f>VLOOKUP(A3289,'[8]Lookup Tables'!$A$2:$D$1390,4,FALSE)</f>
        <v>456500</v>
      </c>
      <c r="F3289" s="6">
        <f t="shared" si="53"/>
        <v>523336.07464097202</v>
      </c>
    </row>
    <row r="3290" spans="1:6" x14ac:dyDescent="0.2">
      <c r="A3290" t="s">
        <v>474</v>
      </c>
      <c r="B3290">
        <v>5.35</v>
      </c>
      <c r="C3290">
        <f>VLOOKUP(A3290,'[8]Lookup Tables'!$A$2:$D$1390,2,FALSE)</f>
        <v>5</v>
      </c>
      <c r="D3290">
        <f>VLOOKUP(A3290,'[8]Lookup Tables'!$A$2:$D$1390,3,FALSE)</f>
        <v>-1.3</v>
      </c>
      <c r="E3290" s="4">
        <f>VLOOKUP(A3290,'[8]Lookup Tables'!$A$2:$D$1390,4,FALSE)</f>
        <v>474000</v>
      </c>
      <c r="F3290" s="6">
        <f t="shared" si="53"/>
        <v>543398.24617704446</v>
      </c>
    </row>
    <row r="3291" spans="1:6" x14ac:dyDescent="0.2">
      <c r="A3291" t="s">
        <v>689</v>
      </c>
      <c r="B3291">
        <v>3.64</v>
      </c>
      <c r="C3291">
        <f>VLOOKUP(A3291,'[8]Lookup Tables'!$A$2:$D$1390,2,FALSE)</f>
        <v>10</v>
      </c>
      <c r="D3291">
        <f>VLOOKUP(A3291,'[8]Lookup Tables'!$A$2:$D$1390,3,FALSE)</f>
        <v>0.9</v>
      </c>
      <c r="E3291" s="4">
        <f>VLOOKUP(A3291,'[8]Lookup Tables'!$A$2:$D$1390,4,FALSE)</f>
        <v>3500000</v>
      </c>
      <c r="F3291" s="6">
        <f t="shared" si="53"/>
        <v>4012434.3072144627</v>
      </c>
    </row>
    <row r="3292" spans="1:6" x14ac:dyDescent="0.2">
      <c r="A3292" t="s">
        <v>1017</v>
      </c>
      <c r="B3292">
        <v>5.12</v>
      </c>
      <c r="C3292">
        <f>VLOOKUP(A3292,'[8]Lookup Tables'!$A$2:$D$1390,2,FALSE)</f>
        <v>9</v>
      </c>
      <c r="D3292">
        <f>VLOOKUP(A3292,'[8]Lookup Tables'!$A$2:$D$1390,3,FALSE)</f>
        <v>0.5</v>
      </c>
      <c r="E3292" s="4">
        <f>VLOOKUP(A3292,'[8]Lookup Tables'!$A$2:$D$1390,4,FALSE)</f>
        <v>1500000</v>
      </c>
      <c r="F3292" s="6">
        <f t="shared" si="53"/>
        <v>1719614.7030919122</v>
      </c>
    </row>
    <row r="3293" spans="1:6" x14ac:dyDescent="0.2">
      <c r="A3293" t="s">
        <v>690</v>
      </c>
      <c r="B3293">
        <v>3.17</v>
      </c>
      <c r="C3293">
        <f>VLOOKUP(A3293,'[8]Lookup Tables'!$A$2:$D$1390,2,FALSE)</f>
        <v>9</v>
      </c>
      <c r="D3293">
        <f>VLOOKUP(A3293,'[8]Lookup Tables'!$A$2:$D$1390,3,FALSE)</f>
        <v>4.2</v>
      </c>
      <c r="E3293" s="4">
        <f>VLOOKUP(A3293,'[8]Lookup Tables'!$A$2:$D$1390,4,FALSE)</f>
        <v>12750000</v>
      </c>
      <c r="F3293" s="6">
        <f t="shared" si="53"/>
        <v>14616724.976281257</v>
      </c>
    </row>
    <row r="3294" spans="1:6" x14ac:dyDescent="0.2">
      <c r="A3294" t="s">
        <v>778</v>
      </c>
      <c r="B3294">
        <v>3.39</v>
      </c>
      <c r="C3294">
        <f>VLOOKUP(A3294,'[8]Lookup Tables'!$A$2:$D$1390,2,FALSE)</f>
        <v>4</v>
      </c>
      <c r="D3294">
        <f>VLOOKUP(A3294,'[8]Lookup Tables'!$A$2:$D$1390,3,FALSE)</f>
        <v>3.8</v>
      </c>
      <c r="E3294" s="4">
        <f>VLOOKUP(A3294,'[8]Lookup Tables'!$A$2:$D$1390,4,FALSE)</f>
        <v>428830</v>
      </c>
      <c r="F3294" s="6">
        <f t="shared" si="53"/>
        <v>491614.91541793657</v>
      </c>
    </row>
    <row r="3295" spans="1:6" x14ac:dyDescent="0.2">
      <c r="A3295" t="s">
        <v>779</v>
      </c>
      <c r="B3295">
        <v>2.42</v>
      </c>
      <c r="C3295">
        <f>VLOOKUP(A3295,'[8]Lookup Tables'!$A$2:$D$1390,2,FALSE)</f>
        <v>17</v>
      </c>
      <c r="D3295">
        <f>VLOOKUP(A3295,'[8]Lookup Tables'!$A$2:$D$1390,3,FALSE)</f>
        <v>0.9</v>
      </c>
      <c r="E3295" s="4">
        <f>VLOOKUP(A3295,'[8]Lookup Tables'!$A$2:$D$1390,4,FALSE)</f>
        <v>4250000</v>
      </c>
      <c r="F3295" s="6">
        <f t="shared" si="53"/>
        <v>4872241.65876042</v>
      </c>
    </row>
    <row r="3296" spans="1:6" x14ac:dyDescent="0.2">
      <c r="A3296" t="s">
        <v>1018</v>
      </c>
      <c r="B3296">
        <v>4.08</v>
      </c>
      <c r="C3296">
        <f>VLOOKUP(A3296,'[8]Lookup Tables'!$A$2:$D$1390,2,FALSE)</f>
        <v>3</v>
      </c>
      <c r="D3296">
        <f>VLOOKUP(A3296,'[8]Lookup Tables'!$A$2:$D$1390,3,FALSE)</f>
        <v>-0.4</v>
      </c>
      <c r="E3296" s="4">
        <f>VLOOKUP(A3296,'[8]Lookup Tables'!$A$2:$D$1390,4,FALSE)</f>
        <v>426000</v>
      </c>
      <c r="F3296" s="6">
        <f t="shared" si="53"/>
        <v>488370.5756781032</v>
      </c>
    </row>
    <row r="3297" spans="1:6" x14ac:dyDescent="0.2">
      <c r="A3297" t="s">
        <v>1019</v>
      </c>
      <c r="B3297">
        <v>6.88</v>
      </c>
      <c r="C3297">
        <f>VLOOKUP(A3297,'[8]Lookup Tables'!$A$2:$D$1390,2,FALSE)</f>
        <v>9</v>
      </c>
      <c r="D3297">
        <f>VLOOKUP(A3297,'[8]Lookup Tables'!$A$2:$D$1390,3,FALSE)</f>
        <v>-1.1000000000000001</v>
      </c>
      <c r="E3297" s="4">
        <f>VLOOKUP(A3297,'[8]Lookup Tables'!$A$2:$D$1390,4,FALSE)</f>
        <v>2000000</v>
      </c>
      <c r="F3297" s="6">
        <f t="shared" si="53"/>
        <v>2292819.6041225502</v>
      </c>
    </row>
    <row r="3298" spans="1:6" x14ac:dyDescent="0.2">
      <c r="A3298" t="s">
        <v>157</v>
      </c>
      <c r="B3298">
        <v>2.95</v>
      </c>
      <c r="C3298">
        <f>VLOOKUP(A3298,'[8]Lookup Tables'!$A$2:$D$1390,2,FALSE)</f>
        <v>2</v>
      </c>
      <c r="D3298">
        <f>VLOOKUP(A3298,'[8]Lookup Tables'!$A$2:$D$1390,3,FALSE)</f>
        <v>4.2</v>
      </c>
      <c r="E3298" s="4">
        <f>VLOOKUP(A3298,'[8]Lookup Tables'!$A$2:$D$1390,4,FALSE)</f>
        <v>418400</v>
      </c>
      <c r="F3298" s="6">
        <f t="shared" si="53"/>
        <v>479657.86118243763</v>
      </c>
    </row>
    <row r="3299" spans="1:6" x14ac:dyDescent="0.2">
      <c r="A3299" t="s">
        <v>943</v>
      </c>
      <c r="B3299">
        <v>5.19</v>
      </c>
      <c r="C3299">
        <f>VLOOKUP(A3299,'[8]Lookup Tables'!$A$2:$D$1390,2,FALSE)</f>
        <v>6</v>
      </c>
      <c r="D3299">
        <f>VLOOKUP(A3299,'[8]Lookup Tables'!$A$2:$D$1390,3,FALSE)</f>
        <v>-0.4</v>
      </c>
      <c r="E3299" s="4">
        <f>VLOOKUP(A3299,'[8]Lookup Tables'!$A$2:$D$1390,4,FALSE)</f>
        <v>1400000</v>
      </c>
      <c r="F3299" s="6">
        <f t="shared" si="53"/>
        <v>1604973.7228857849</v>
      </c>
    </row>
    <row r="3300" spans="1:6" x14ac:dyDescent="0.2">
      <c r="A3300" t="s">
        <v>161</v>
      </c>
      <c r="B3300">
        <v>3.38</v>
      </c>
      <c r="C3300">
        <f>VLOOKUP(A3300,'[8]Lookup Tables'!$A$2:$D$1390,2,FALSE)</f>
        <v>3</v>
      </c>
      <c r="D3300">
        <f>VLOOKUP(A3300,'[8]Lookup Tables'!$A$2:$D$1390,3,FALSE)</f>
        <v>0.6</v>
      </c>
      <c r="E3300" s="4">
        <f>VLOOKUP(A3300,'[8]Lookup Tables'!$A$2:$D$1390,4,FALSE)</f>
        <v>423500</v>
      </c>
      <c r="F3300" s="6">
        <f t="shared" si="53"/>
        <v>485504.55117294996</v>
      </c>
    </row>
    <row r="3301" spans="1:6" x14ac:dyDescent="0.2">
      <c r="A3301" t="s">
        <v>164</v>
      </c>
      <c r="B3301">
        <v>3.47</v>
      </c>
      <c r="C3301">
        <f>VLOOKUP(A3301,'[8]Lookup Tables'!$A$2:$D$1390,2,FALSE)</f>
        <v>7</v>
      </c>
      <c r="D3301">
        <f>VLOOKUP(A3301,'[8]Lookup Tables'!$A$2:$D$1390,3,FALSE)</f>
        <v>3.5</v>
      </c>
      <c r="E3301" s="4">
        <f>VLOOKUP(A3301,'[8]Lookup Tables'!$A$2:$D$1390,4,FALSE)</f>
        <v>11700000</v>
      </c>
      <c r="F3301" s="6">
        <f t="shared" si="53"/>
        <v>13412994.684116919</v>
      </c>
    </row>
    <row r="3302" spans="1:6" x14ac:dyDescent="0.2">
      <c r="A3302" t="s">
        <v>944</v>
      </c>
      <c r="B3302">
        <v>4.47</v>
      </c>
      <c r="C3302">
        <f>VLOOKUP(A3302,'[8]Lookup Tables'!$A$2:$D$1390,2,FALSE)</f>
        <v>16</v>
      </c>
      <c r="D3302">
        <f>VLOOKUP(A3302,'[8]Lookup Tables'!$A$2:$D$1390,3,FALSE)</f>
        <v>-0.1</v>
      </c>
      <c r="E3302" s="4">
        <f>VLOOKUP(A3302,'[8]Lookup Tables'!$A$2:$D$1390,4,FALSE)</f>
        <v>1250000</v>
      </c>
      <c r="F3302" s="6">
        <f t="shared" si="53"/>
        <v>1433012.2525765935</v>
      </c>
    </row>
    <row r="3303" spans="1:6" x14ac:dyDescent="0.2">
      <c r="A3303" t="s">
        <v>691</v>
      </c>
      <c r="B3303">
        <v>5.25</v>
      </c>
      <c r="C3303">
        <f>VLOOKUP(A3303,'[8]Lookup Tables'!$A$2:$D$1390,2,FALSE)</f>
        <v>6</v>
      </c>
      <c r="D3303">
        <f>VLOOKUP(A3303,'[8]Lookup Tables'!$A$2:$D$1390,3,FALSE)</f>
        <v>-1</v>
      </c>
      <c r="E3303" s="4">
        <f>VLOOKUP(A3303,'[8]Lookup Tables'!$A$2:$D$1390,4,FALSE)</f>
        <v>6287500</v>
      </c>
      <c r="F3303" s="6">
        <f t="shared" si="53"/>
        <v>7208051.6304602679</v>
      </c>
    </row>
    <row r="3304" spans="1:6" x14ac:dyDescent="0.2">
      <c r="A3304" t="s">
        <v>945</v>
      </c>
      <c r="B3304">
        <v>3.32</v>
      </c>
      <c r="C3304">
        <f>VLOOKUP(A3304,'[8]Lookup Tables'!$A$2:$D$1390,2,FALSE)</f>
        <v>2</v>
      </c>
      <c r="D3304">
        <f>VLOOKUP(A3304,'[8]Lookup Tables'!$A$2:$D$1390,3,FALSE)</f>
        <v>0.4</v>
      </c>
      <c r="E3304" s="4">
        <f>VLOOKUP(A3304,'[8]Lookup Tables'!$A$2:$D$1390,4,FALSE)</f>
        <v>425000</v>
      </c>
      <c r="F3304" s="6">
        <f t="shared" si="53"/>
        <v>487224.16587604192</v>
      </c>
    </row>
    <row r="3305" spans="1:6" x14ac:dyDescent="0.2">
      <c r="A3305" t="s">
        <v>1020</v>
      </c>
      <c r="B3305">
        <v>5.1100000000000003</v>
      </c>
      <c r="C3305">
        <f>VLOOKUP(A3305,'[8]Lookup Tables'!$A$2:$D$1390,2,FALSE)</f>
        <v>2</v>
      </c>
      <c r="D3305">
        <f>VLOOKUP(A3305,'[8]Lookup Tables'!$A$2:$D$1390,3,FALSE)</f>
        <v>-0.2</v>
      </c>
      <c r="E3305" s="4">
        <f>VLOOKUP(A3305,'[8]Lookup Tables'!$A$2:$D$1390,4,FALSE)</f>
        <v>419800</v>
      </c>
      <c r="F3305" s="6">
        <f t="shared" si="53"/>
        <v>481262.83490532322</v>
      </c>
    </row>
    <row r="3306" spans="1:6" x14ac:dyDescent="0.2">
      <c r="A3306" t="s">
        <v>592</v>
      </c>
      <c r="B3306">
        <v>4.68</v>
      </c>
      <c r="C3306">
        <f>VLOOKUP(A3306,'[8]Lookup Tables'!$A$2:$D$1390,2,FALSE)</f>
        <v>5</v>
      </c>
      <c r="D3306">
        <f>VLOOKUP(A3306,'[8]Lookup Tables'!$A$2:$D$1390,3,FALSE)</f>
        <v>0.9</v>
      </c>
      <c r="E3306" s="4">
        <f>VLOOKUP(A3306,'[8]Lookup Tables'!$A$2:$D$1390,4,FALSE)</f>
        <v>1760000</v>
      </c>
      <c r="F3306" s="6">
        <f t="shared" si="53"/>
        <v>2017681.2516278441</v>
      </c>
    </row>
    <row r="3307" spans="1:6" x14ac:dyDescent="0.2">
      <c r="A3307" t="s">
        <v>174</v>
      </c>
      <c r="B3307">
        <v>3.95</v>
      </c>
      <c r="C3307">
        <f>VLOOKUP(A3307,'[8]Lookup Tables'!$A$2:$D$1390,2,FALSE)</f>
        <v>3</v>
      </c>
      <c r="D3307">
        <f>VLOOKUP(A3307,'[8]Lookup Tables'!$A$2:$D$1390,3,FALSE)</f>
        <v>2.6</v>
      </c>
      <c r="E3307" s="4">
        <f>VLOOKUP(A3307,'[8]Lookup Tables'!$A$2:$D$1390,4,FALSE)</f>
        <v>431810</v>
      </c>
      <c r="F3307" s="6">
        <f t="shared" si="53"/>
        <v>495031.21662807913</v>
      </c>
    </row>
    <row r="3308" spans="1:6" x14ac:dyDescent="0.2">
      <c r="A3308" t="s">
        <v>480</v>
      </c>
      <c r="B3308">
        <v>6.16</v>
      </c>
      <c r="C3308">
        <f>VLOOKUP(A3308,'[8]Lookup Tables'!$A$2:$D$1390,2,FALSE)</f>
        <v>6</v>
      </c>
      <c r="D3308">
        <f>VLOOKUP(A3308,'[8]Lookup Tables'!$A$2:$D$1390,3,FALSE)</f>
        <v>-1</v>
      </c>
      <c r="E3308" s="4">
        <f>VLOOKUP(A3308,'[8]Lookup Tables'!$A$2:$D$1390,4,FALSE)</f>
        <v>1100000</v>
      </c>
      <c r="F3308" s="6">
        <f t="shared" si="53"/>
        <v>1261050.7822674026</v>
      </c>
    </row>
    <row r="3309" spans="1:6" x14ac:dyDescent="0.2">
      <c r="A3309" t="s">
        <v>481</v>
      </c>
      <c r="B3309">
        <v>3.49</v>
      </c>
      <c r="C3309">
        <f>VLOOKUP(A3309,'[8]Lookup Tables'!$A$2:$D$1390,2,FALSE)</f>
        <v>3</v>
      </c>
      <c r="D3309">
        <f>VLOOKUP(A3309,'[8]Lookup Tables'!$A$2:$D$1390,3,FALSE)</f>
        <v>2.2999999999999998</v>
      </c>
      <c r="E3309" s="4">
        <f>VLOOKUP(A3309,'[8]Lookup Tables'!$A$2:$D$1390,4,FALSE)</f>
        <v>419000</v>
      </c>
      <c r="F3309" s="6">
        <f t="shared" si="53"/>
        <v>480345.70706367423</v>
      </c>
    </row>
    <row r="3310" spans="1:6" x14ac:dyDescent="0.2">
      <c r="A3310" t="s">
        <v>693</v>
      </c>
      <c r="B3310">
        <v>3.22</v>
      </c>
      <c r="C3310">
        <f>VLOOKUP(A3310,'[8]Lookup Tables'!$A$2:$D$1390,2,FALSE)</f>
        <v>13</v>
      </c>
      <c r="D3310">
        <f>VLOOKUP(A3310,'[8]Lookup Tables'!$A$2:$D$1390,3,FALSE)</f>
        <v>2.9</v>
      </c>
      <c r="E3310" s="4">
        <f>VLOOKUP(A3310,'[8]Lookup Tables'!$A$2:$D$1390,4,FALSE)</f>
        <v>9000000</v>
      </c>
      <c r="F3310" s="6">
        <f t="shared" si="53"/>
        <v>10317688.218551477</v>
      </c>
    </row>
    <row r="3311" spans="1:6" x14ac:dyDescent="0.2">
      <c r="A3311" t="s">
        <v>1021</v>
      </c>
      <c r="B3311">
        <v>9.9499999999999993</v>
      </c>
      <c r="C3311">
        <f>VLOOKUP(A3311,'[8]Lookup Tables'!$A$2:$D$1390,2,FALSE)</f>
        <v>3</v>
      </c>
      <c r="D3311">
        <f>VLOOKUP(A3311,'[8]Lookup Tables'!$A$2:$D$1390,3,FALSE)</f>
        <v>-0.5</v>
      </c>
      <c r="E3311" s="4">
        <f>VLOOKUP(A3311,'[8]Lookup Tables'!$A$2:$D$1390,4,FALSE)</f>
        <v>429000</v>
      </c>
      <c r="F3311" s="6">
        <f t="shared" si="53"/>
        <v>491809.80508428707</v>
      </c>
    </row>
    <row r="3312" spans="1:6" x14ac:dyDescent="0.2">
      <c r="A3312" t="s">
        <v>176</v>
      </c>
      <c r="B3312">
        <v>5.79</v>
      </c>
      <c r="C3312">
        <f>VLOOKUP(A3312,'[8]Lookup Tables'!$A$2:$D$1390,2,FALSE)</f>
        <v>5</v>
      </c>
      <c r="D3312">
        <f>VLOOKUP(A3312,'[8]Lookup Tables'!$A$2:$D$1390,3,FALSE)</f>
        <v>-0.4</v>
      </c>
      <c r="E3312" s="4">
        <f>VLOOKUP(A3312,'[8]Lookup Tables'!$A$2:$D$1390,4,FALSE)</f>
        <v>2700000</v>
      </c>
      <c r="F3312" s="6">
        <f t="shared" si="53"/>
        <v>3095306.4655654421</v>
      </c>
    </row>
    <row r="3313" spans="1:6" x14ac:dyDescent="0.2">
      <c r="A3313" t="s">
        <v>867</v>
      </c>
      <c r="B3313">
        <v>3.75</v>
      </c>
      <c r="C3313">
        <f>VLOOKUP(A3313,'[8]Lookup Tables'!$A$2:$D$1390,2,FALSE)</f>
        <v>6</v>
      </c>
      <c r="D3313">
        <f>VLOOKUP(A3313,'[8]Lookup Tables'!$A$2:$D$1390,3,FALSE)</f>
        <v>3.3</v>
      </c>
      <c r="E3313" s="4">
        <f>VLOOKUP(A3313,'[8]Lookup Tables'!$A$2:$D$1390,4,FALSE)</f>
        <v>500000</v>
      </c>
      <c r="F3313" s="6">
        <f t="shared" si="53"/>
        <v>573204.90103063756</v>
      </c>
    </row>
    <row r="3314" spans="1:6" x14ac:dyDescent="0.2">
      <c r="A3314" t="s">
        <v>1022</v>
      </c>
      <c r="B3314">
        <v>4.66</v>
      </c>
      <c r="C3314">
        <f>VLOOKUP(A3314,'[8]Lookup Tables'!$A$2:$D$1390,2,FALSE)</f>
        <v>2</v>
      </c>
      <c r="D3314">
        <f>VLOOKUP(A3314,'[8]Lookup Tables'!$A$2:$D$1390,3,FALSE)</f>
        <v>-0.1</v>
      </c>
      <c r="E3314" s="4">
        <f>VLOOKUP(A3314,'[8]Lookup Tables'!$A$2:$D$1390,4,FALSE)</f>
        <v>1750000</v>
      </c>
      <c r="F3314" s="6">
        <f t="shared" si="53"/>
        <v>2006217.1536072313</v>
      </c>
    </row>
    <row r="3315" spans="1:6" x14ac:dyDescent="0.2">
      <c r="A3315" t="s">
        <v>182</v>
      </c>
      <c r="B3315">
        <v>2.85</v>
      </c>
      <c r="C3315">
        <f>VLOOKUP(A3315,'[8]Lookup Tables'!$A$2:$D$1390,2,FALSE)</f>
        <v>2</v>
      </c>
      <c r="D3315">
        <f>VLOOKUP(A3315,'[8]Lookup Tables'!$A$2:$D$1390,3,FALSE)</f>
        <v>0.9</v>
      </c>
      <c r="E3315" s="4">
        <f>VLOOKUP(A3315,'[8]Lookup Tables'!$A$2:$D$1390,4,FALSE)</f>
        <v>416000</v>
      </c>
      <c r="F3315" s="6">
        <f t="shared" si="53"/>
        <v>476906.47765749041</v>
      </c>
    </row>
    <row r="3316" spans="1:6" x14ac:dyDescent="0.2">
      <c r="A3316" t="s">
        <v>695</v>
      </c>
      <c r="B3316">
        <v>2.2599999999999998</v>
      </c>
      <c r="C3316">
        <f>VLOOKUP(A3316,'[8]Lookup Tables'!$A$2:$D$1390,2,FALSE)</f>
        <v>5</v>
      </c>
      <c r="D3316">
        <f>VLOOKUP(A3316,'[8]Lookup Tables'!$A$2:$D$1390,3,FALSE)</f>
        <v>1.9</v>
      </c>
      <c r="E3316" s="4">
        <f>VLOOKUP(A3316,'[8]Lookup Tables'!$A$2:$D$1390,4,FALSE)</f>
        <v>1095000</v>
      </c>
      <c r="F3316" s="6">
        <f t="shared" si="53"/>
        <v>1255318.7332570963</v>
      </c>
    </row>
    <row r="3317" spans="1:6" x14ac:dyDescent="0.2">
      <c r="A3317" t="s">
        <v>183</v>
      </c>
      <c r="B3317">
        <v>4.7</v>
      </c>
      <c r="C3317">
        <f>VLOOKUP(A3317,'[8]Lookup Tables'!$A$2:$D$1390,2,FALSE)</f>
        <v>2</v>
      </c>
      <c r="D3317">
        <f>VLOOKUP(A3317,'[8]Lookup Tables'!$A$2:$D$1390,3,FALSE)</f>
        <v>0</v>
      </c>
      <c r="E3317" s="4">
        <f>VLOOKUP(A3317,'[8]Lookup Tables'!$A$2:$D$1390,4,FALSE)</f>
        <v>414500</v>
      </c>
      <c r="F3317" s="6">
        <f t="shared" si="53"/>
        <v>475186.86295439856</v>
      </c>
    </row>
    <row r="3318" spans="1:6" x14ac:dyDescent="0.2">
      <c r="A3318" t="s">
        <v>1023</v>
      </c>
      <c r="B3318">
        <v>6.32</v>
      </c>
      <c r="C3318">
        <f>VLOOKUP(A3318,'[8]Lookup Tables'!$A$2:$D$1390,2,FALSE)</f>
        <v>7</v>
      </c>
      <c r="D3318">
        <f>VLOOKUP(A3318,'[8]Lookup Tables'!$A$2:$D$1390,3,FALSE)</f>
        <v>-0.4</v>
      </c>
      <c r="E3318" s="4">
        <f>VLOOKUP(A3318,'[8]Lookup Tables'!$A$2:$D$1390,4,FALSE)</f>
        <v>6000000</v>
      </c>
      <c r="F3318" s="6">
        <f t="shared" si="53"/>
        <v>6878458.8123676488</v>
      </c>
    </row>
    <row r="3319" spans="1:6" x14ac:dyDescent="0.2">
      <c r="A3319" t="s">
        <v>696</v>
      </c>
      <c r="B3319">
        <v>7.62</v>
      </c>
      <c r="C3319">
        <f>VLOOKUP(A3319,'[8]Lookup Tables'!$A$2:$D$1390,2,FALSE)</f>
        <v>4</v>
      </c>
      <c r="D3319">
        <f>VLOOKUP(A3319,'[8]Lookup Tables'!$A$2:$D$1390,3,FALSE)</f>
        <v>-0.6</v>
      </c>
      <c r="E3319" s="4">
        <f>VLOOKUP(A3319,'[8]Lookup Tables'!$A$2:$D$1390,4,FALSE)</f>
        <v>435000</v>
      </c>
      <c r="F3319" s="6">
        <f t="shared" si="53"/>
        <v>498688.26389665465</v>
      </c>
    </row>
    <row r="3320" spans="1:6" x14ac:dyDescent="0.2">
      <c r="A3320" t="s">
        <v>186</v>
      </c>
      <c r="B3320">
        <v>2.67</v>
      </c>
      <c r="C3320">
        <f>VLOOKUP(A3320,'[8]Lookup Tables'!$A$2:$D$1390,2,FALSE)</f>
        <v>6</v>
      </c>
      <c r="D3320">
        <f>VLOOKUP(A3320,'[8]Lookup Tables'!$A$2:$D$1390,3,FALSE)</f>
        <v>2.6</v>
      </c>
      <c r="E3320" s="4">
        <f>VLOOKUP(A3320,'[8]Lookup Tables'!$A$2:$D$1390,4,FALSE)</f>
        <v>975000</v>
      </c>
      <c r="F3320" s="6">
        <f t="shared" si="53"/>
        <v>1117749.5570097433</v>
      </c>
    </row>
    <row r="3321" spans="1:6" x14ac:dyDescent="0.2">
      <c r="A3321" t="s">
        <v>868</v>
      </c>
      <c r="B3321">
        <v>1.64</v>
      </c>
      <c r="C3321">
        <f>VLOOKUP(A3321,'[8]Lookup Tables'!$A$2:$D$1390,2,FALSE)</f>
        <v>7</v>
      </c>
      <c r="D3321">
        <f>VLOOKUP(A3321,'[8]Lookup Tables'!$A$2:$D$1390,3,FALSE)</f>
        <v>3</v>
      </c>
      <c r="E3321" s="4">
        <f>VLOOKUP(A3321,'[8]Lookup Tables'!$A$2:$D$1390,4,FALSE)</f>
        <v>7750000</v>
      </c>
      <c r="F3321" s="6">
        <f t="shared" si="53"/>
        <v>8884675.9659748822</v>
      </c>
    </row>
    <row r="3322" spans="1:6" x14ac:dyDescent="0.2">
      <c r="A3322" t="s">
        <v>947</v>
      </c>
      <c r="B3322">
        <v>2.96</v>
      </c>
      <c r="C3322">
        <f>VLOOKUP(A3322,'[8]Lookup Tables'!$A$2:$D$1390,2,FALSE)</f>
        <v>5</v>
      </c>
      <c r="D3322">
        <f>VLOOKUP(A3322,'[8]Lookup Tables'!$A$2:$D$1390,3,FALSE)</f>
        <v>2.8</v>
      </c>
      <c r="E3322" s="4">
        <f>VLOOKUP(A3322,'[8]Lookup Tables'!$A$2:$D$1390,4,FALSE)</f>
        <v>3250000</v>
      </c>
      <c r="F3322" s="6">
        <f t="shared" si="53"/>
        <v>3725831.8566991435</v>
      </c>
    </row>
    <row r="3323" spans="1:6" x14ac:dyDescent="0.2">
      <c r="A3323" t="s">
        <v>948</v>
      </c>
      <c r="B3323">
        <v>3.38</v>
      </c>
      <c r="C3323">
        <f>VLOOKUP(A3323,'[8]Lookup Tables'!$A$2:$D$1390,2,FALSE)</f>
        <v>6</v>
      </c>
      <c r="D3323">
        <f>VLOOKUP(A3323,'[8]Lookup Tables'!$A$2:$D$1390,3,FALSE)</f>
        <v>2.5</v>
      </c>
      <c r="E3323" s="4">
        <f>VLOOKUP(A3323,'[8]Lookup Tables'!$A$2:$D$1390,4,FALSE)</f>
        <v>1100000</v>
      </c>
      <c r="F3323" s="6">
        <f t="shared" si="53"/>
        <v>1261050.7822674026</v>
      </c>
    </row>
    <row r="3324" spans="1:6" x14ac:dyDescent="0.2">
      <c r="A3324" t="s">
        <v>594</v>
      </c>
      <c r="B3324">
        <v>27</v>
      </c>
      <c r="C3324">
        <f>VLOOKUP(A3324,'[8]Lookup Tables'!$A$2:$D$1390,2,FALSE)</f>
        <v>8</v>
      </c>
      <c r="D3324">
        <f>VLOOKUP(A3324,'[8]Lookup Tables'!$A$2:$D$1390,3,FALSE)</f>
        <v>-0.3</v>
      </c>
      <c r="E3324" s="4">
        <f>VLOOKUP(A3324,'[8]Lookup Tables'!$A$2:$D$1390,4,FALSE)</f>
        <v>12000000</v>
      </c>
      <c r="F3324" s="6">
        <f t="shared" si="53"/>
        <v>13756917.624735298</v>
      </c>
    </row>
    <row r="3325" spans="1:6" x14ac:dyDescent="0.2">
      <c r="A3325" t="s">
        <v>487</v>
      </c>
      <c r="B3325">
        <v>3.22</v>
      </c>
      <c r="C3325">
        <f>VLOOKUP(A3325,'[8]Lookup Tables'!$A$2:$D$1390,2,FALSE)</f>
        <v>5</v>
      </c>
      <c r="D3325">
        <f>VLOOKUP(A3325,'[8]Lookup Tables'!$A$2:$D$1390,3,FALSE)</f>
        <v>1.9</v>
      </c>
      <c r="E3325" s="4">
        <f>VLOOKUP(A3325,'[8]Lookup Tables'!$A$2:$D$1390,4,FALSE)</f>
        <v>2450000</v>
      </c>
      <c r="F3325" s="6">
        <f t="shared" si="53"/>
        <v>2808704.0150501244</v>
      </c>
    </row>
    <row r="3326" spans="1:6" x14ac:dyDescent="0.2">
      <c r="A3326" t="s">
        <v>194</v>
      </c>
      <c r="B3326">
        <v>2.88</v>
      </c>
      <c r="C3326">
        <f>VLOOKUP(A3326,'[8]Lookup Tables'!$A$2:$D$1390,2,FALSE)</f>
        <v>5</v>
      </c>
      <c r="D3326">
        <f>VLOOKUP(A3326,'[8]Lookup Tables'!$A$2:$D$1390,3,FALSE)</f>
        <v>4.8</v>
      </c>
      <c r="E3326" s="4">
        <f>VLOOKUP(A3326,'[8]Lookup Tables'!$A$2:$D$1390,4,FALSE)</f>
        <v>423000</v>
      </c>
      <c r="F3326" s="6">
        <f t="shared" si="53"/>
        <v>484931.34627191932</v>
      </c>
    </row>
    <row r="3327" spans="1:6" x14ac:dyDescent="0.2">
      <c r="A3327" t="s">
        <v>195</v>
      </c>
      <c r="B3327">
        <v>2.2799999999999998</v>
      </c>
      <c r="C3327">
        <f>VLOOKUP(A3327,'[8]Lookup Tables'!$A$2:$D$1390,2,FALSE)</f>
        <v>4</v>
      </c>
      <c r="D3327">
        <f>VLOOKUP(A3327,'[8]Lookup Tables'!$A$2:$D$1390,3,FALSE)</f>
        <v>7.4</v>
      </c>
      <c r="E3327" s="4">
        <f>VLOOKUP(A3327,'[8]Lookup Tables'!$A$2:$D$1390,4,FALSE)</f>
        <v>500000</v>
      </c>
      <c r="F3327" s="6">
        <f t="shared" si="53"/>
        <v>573204.90103063756</v>
      </c>
    </row>
    <row r="3328" spans="1:6" x14ac:dyDescent="0.2">
      <c r="A3328" t="s">
        <v>197</v>
      </c>
      <c r="B3328">
        <v>2.1</v>
      </c>
      <c r="C3328">
        <f>VLOOKUP(A3328,'[8]Lookup Tables'!$A$2:$D$1390,2,FALSE)</f>
        <v>2</v>
      </c>
      <c r="D3328">
        <f>VLOOKUP(A3328,'[8]Lookup Tables'!$A$2:$D$1390,3,FALSE)</f>
        <v>2.5</v>
      </c>
      <c r="E3328" s="4">
        <f>VLOOKUP(A3328,'[8]Lookup Tables'!$A$2:$D$1390,4,FALSE)</f>
        <v>419000</v>
      </c>
      <c r="F3328" s="6">
        <f t="shared" si="53"/>
        <v>480345.70706367423</v>
      </c>
    </row>
    <row r="3329" spans="1:6" x14ac:dyDescent="0.2">
      <c r="A3329" t="s">
        <v>199</v>
      </c>
      <c r="B3329">
        <v>3.68</v>
      </c>
      <c r="C3329">
        <f>VLOOKUP(A3329,'[8]Lookup Tables'!$A$2:$D$1390,2,FALSE)</f>
        <v>2</v>
      </c>
      <c r="D3329">
        <f>VLOOKUP(A3329,'[8]Lookup Tables'!$A$2:$D$1390,3,FALSE)</f>
        <v>-0.2</v>
      </c>
      <c r="E3329" s="4">
        <f>VLOOKUP(A3329,'[8]Lookup Tables'!$A$2:$D$1390,4,FALSE)</f>
        <v>414000</v>
      </c>
      <c r="F3329" s="6">
        <f t="shared" si="53"/>
        <v>474613.65805336792</v>
      </c>
    </row>
    <row r="3330" spans="1:6" x14ac:dyDescent="0.2">
      <c r="A3330" t="s">
        <v>785</v>
      </c>
      <c r="B3330">
        <v>7.3</v>
      </c>
      <c r="C3330">
        <f>VLOOKUP(A3330,'[8]Lookup Tables'!$A$2:$D$1390,2,FALSE)</f>
        <v>2</v>
      </c>
      <c r="D3330">
        <f>VLOOKUP(A3330,'[8]Lookup Tables'!$A$2:$D$1390,3,FALSE)</f>
        <v>-0.5</v>
      </c>
      <c r="E3330" s="4">
        <f>VLOOKUP(A3330,'[8]Lookup Tables'!$A$2:$D$1390,4,FALSE)</f>
        <v>414000</v>
      </c>
      <c r="F3330" s="6">
        <f t="shared" si="53"/>
        <v>474613.65805336792</v>
      </c>
    </row>
    <row r="3331" spans="1:6" x14ac:dyDescent="0.2">
      <c r="A3331" t="s">
        <v>1024</v>
      </c>
      <c r="B3331">
        <v>9</v>
      </c>
      <c r="C3331">
        <f>VLOOKUP(A3331,'[8]Lookup Tables'!$A$2:$D$1390,2,FALSE)</f>
        <v>7</v>
      </c>
      <c r="D3331">
        <f>VLOOKUP(A3331,'[8]Lookup Tables'!$A$2:$D$1390,3,FALSE)</f>
        <v>-1.6</v>
      </c>
      <c r="E3331" s="4">
        <f>VLOOKUP(A3331,'[8]Lookup Tables'!$A$2:$D$1390,4,FALSE)</f>
        <v>2725000</v>
      </c>
      <c r="F3331" s="6">
        <f t="shared" ref="F3331:F3394" si="54">E3331*1.019*1.021*1.021*1.007*1.008*1.015*1.017*1.03</f>
        <v>3123966.7106169742</v>
      </c>
    </row>
    <row r="3332" spans="1:6" x14ac:dyDescent="0.2">
      <c r="A3332" t="s">
        <v>786</v>
      </c>
      <c r="B3332">
        <v>3.07</v>
      </c>
      <c r="C3332">
        <f>VLOOKUP(A3332,'[8]Lookup Tables'!$A$2:$D$1390,2,FALSE)</f>
        <v>4</v>
      </c>
      <c r="D3332">
        <f>VLOOKUP(A3332,'[8]Lookup Tables'!$A$2:$D$1390,3,FALSE)</f>
        <v>3.2</v>
      </c>
      <c r="E3332" s="4">
        <f>VLOOKUP(A3332,'[8]Lookup Tables'!$A$2:$D$1390,4,FALSE)</f>
        <v>11765724</v>
      </c>
      <c r="F3332" s="6">
        <f t="shared" si="54"/>
        <v>13488341.321947593</v>
      </c>
    </row>
    <row r="3333" spans="1:6" x14ac:dyDescent="0.2">
      <c r="A3333" t="s">
        <v>490</v>
      </c>
      <c r="B3333">
        <v>6.41</v>
      </c>
      <c r="C3333">
        <f>VLOOKUP(A3333,'[8]Lookup Tables'!$A$2:$D$1390,2,FALSE)</f>
        <v>10</v>
      </c>
      <c r="D3333">
        <f>VLOOKUP(A3333,'[8]Lookup Tables'!$A$2:$D$1390,3,FALSE)</f>
        <v>-1.8</v>
      </c>
      <c r="E3333" s="4">
        <f>VLOOKUP(A3333,'[8]Lookup Tables'!$A$2:$D$1390,4,FALSE)</f>
        <v>15950000</v>
      </c>
      <c r="F3333" s="6">
        <f t="shared" si="54"/>
        <v>18285236.342877336</v>
      </c>
    </row>
    <row r="3334" spans="1:6" x14ac:dyDescent="0.2">
      <c r="A3334" t="s">
        <v>787</v>
      </c>
      <c r="B3334">
        <v>3.7</v>
      </c>
      <c r="C3334">
        <f>VLOOKUP(A3334,'[8]Lookup Tables'!$A$2:$D$1390,2,FALSE)</f>
        <v>5</v>
      </c>
      <c r="D3334">
        <f>VLOOKUP(A3334,'[8]Lookup Tables'!$A$2:$D$1390,3,FALSE)</f>
        <v>0.5</v>
      </c>
      <c r="E3334" s="4">
        <f>VLOOKUP(A3334,'[8]Lookup Tables'!$A$2:$D$1390,4,FALSE)</f>
        <v>2750000</v>
      </c>
      <c r="F3334" s="6">
        <f t="shared" si="54"/>
        <v>3152626.9556685057</v>
      </c>
    </row>
    <row r="3335" spans="1:6" x14ac:dyDescent="0.2">
      <c r="A3335" t="s">
        <v>699</v>
      </c>
      <c r="B3335">
        <v>3.47</v>
      </c>
      <c r="C3335">
        <f>VLOOKUP(A3335,'[8]Lookup Tables'!$A$2:$D$1390,2,FALSE)</f>
        <v>3</v>
      </c>
      <c r="D3335">
        <f>VLOOKUP(A3335,'[8]Lookup Tables'!$A$2:$D$1390,3,FALSE)</f>
        <v>1.7</v>
      </c>
      <c r="E3335" s="4">
        <f>VLOOKUP(A3335,'[8]Lookup Tables'!$A$2:$D$1390,4,FALSE)</f>
        <v>460700</v>
      </c>
      <c r="F3335" s="6">
        <f t="shared" si="54"/>
        <v>528150.99580962933</v>
      </c>
    </row>
    <row r="3336" spans="1:6" x14ac:dyDescent="0.2">
      <c r="A3336" t="s">
        <v>788</v>
      </c>
      <c r="B3336">
        <v>2.79</v>
      </c>
      <c r="C3336">
        <f>VLOOKUP(A3336,'[8]Lookup Tables'!$A$2:$D$1390,2,FALSE)</f>
        <v>8</v>
      </c>
      <c r="D3336">
        <f>VLOOKUP(A3336,'[8]Lookup Tables'!$A$2:$D$1390,3,FALSE)</f>
        <v>0.6</v>
      </c>
      <c r="E3336" s="4">
        <f>VLOOKUP(A3336,'[8]Lookup Tables'!$A$2:$D$1390,4,FALSE)</f>
        <v>2250000</v>
      </c>
      <c r="F3336" s="6">
        <f t="shared" si="54"/>
        <v>2579422.0546378694</v>
      </c>
    </row>
    <row r="3337" spans="1:6" x14ac:dyDescent="0.2">
      <c r="A3337" t="s">
        <v>205</v>
      </c>
      <c r="B3337">
        <v>3.86</v>
      </c>
      <c r="C3337">
        <f>VLOOKUP(A3337,'[8]Lookup Tables'!$A$2:$D$1390,2,FALSE)</f>
        <v>2</v>
      </c>
      <c r="D3337">
        <f>VLOOKUP(A3337,'[8]Lookup Tables'!$A$2:$D$1390,3,FALSE)</f>
        <v>1.7</v>
      </c>
      <c r="E3337" s="4">
        <f>VLOOKUP(A3337,'[8]Lookup Tables'!$A$2:$D$1390,4,FALSE)</f>
        <v>425000</v>
      </c>
      <c r="F3337" s="6">
        <f t="shared" si="54"/>
        <v>487224.16587604192</v>
      </c>
    </row>
    <row r="3338" spans="1:6" x14ac:dyDescent="0.2">
      <c r="A3338" t="s">
        <v>700</v>
      </c>
      <c r="B3338">
        <v>3.71</v>
      </c>
      <c r="C3338">
        <f>VLOOKUP(A3338,'[8]Lookup Tables'!$A$2:$D$1390,2,FALSE)</f>
        <v>2</v>
      </c>
      <c r="D3338">
        <f>VLOOKUP(A3338,'[8]Lookup Tables'!$A$2:$D$1390,3,FALSE)</f>
        <v>0.6</v>
      </c>
      <c r="E3338" s="4">
        <f>VLOOKUP(A3338,'[8]Lookup Tables'!$A$2:$D$1390,4,FALSE)</f>
        <v>414000</v>
      </c>
      <c r="F3338" s="6">
        <f t="shared" si="54"/>
        <v>474613.65805336792</v>
      </c>
    </row>
    <row r="3339" spans="1:6" x14ac:dyDescent="0.2">
      <c r="A3339" t="s">
        <v>789</v>
      </c>
      <c r="B3339">
        <v>2.4</v>
      </c>
      <c r="C3339">
        <f>VLOOKUP(A3339,'[8]Lookup Tables'!$A$2:$D$1390,2,FALSE)</f>
        <v>10</v>
      </c>
      <c r="D3339">
        <f>VLOOKUP(A3339,'[8]Lookup Tables'!$A$2:$D$1390,3,FALSE)</f>
        <v>9</v>
      </c>
      <c r="E3339" s="4">
        <f>VLOOKUP(A3339,'[8]Lookup Tables'!$A$2:$D$1390,4,FALSE)</f>
        <v>11000000</v>
      </c>
      <c r="F3339" s="6">
        <f t="shared" si="54"/>
        <v>12610507.822674023</v>
      </c>
    </row>
    <row r="3340" spans="1:6" x14ac:dyDescent="0.2">
      <c r="A3340" t="s">
        <v>208</v>
      </c>
      <c r="B3340">
        <v>3.47</v>
      </c>
      <c r="C3340">
        <f>VLOOKUP(A3340,'[8]Lookup Tables'!$A$2:$D$1390,2,FALSE)</f>
        <v>6</v>
      </c>
      <c r="D3340">
        <f>VLOOKUP(A3340,'[8]Lookup Tables'!$A$2:$D$1390,3,FALSE)</f>
        <v>4.3</v>
      </c>
      <c r="E3340" s="4">
        <f>VLOOKUP(A3340,'[8]Lookup Tables'!$A$2:$D$1390,4,FALSE)</f>
        <v>5750000</v>
      </c>
      <c r="F3340" s="6">
        <f t="shared" si="54"/>
        <v>6591856.3618523302</v>
      </c>
    </row>
    <row r="3341" spans="1:6" x14ac:dyDescent="0.2">
      <c r="A3341" t="s">
        <v>597</v>
      </c>
      <c r="B3341">
        <v>4.4000000000000004</v>
      </c>
      <c r="C3341">
        <f>VLOOKUP(A3341,'[8]Lookup Tables'!$A$2:$D$1390,2,FALSE)</f>
        <v>7</v>
      </c>
      <c r="D3341">
        <f>VLOOKUP(A3341,'[8]Lookup Tables'!$A$2:$D$1390,3,FALSE)</f>
        <v>1.9</v>
      </c>
      <c r="E3341" s="4">
        <f>VLOOKUP(A3341,'[8]Lookup Tables'!$A$2:$D$1390,4,FALSE)</f>
        <v>2000000</v>
      </c>
      <c r="F3341" s="6">
        <f t="shared" si="54"/>
        <v>2292819.6041225502</v>
      </c>
    </row>
    <row r="3342" spans="1:6" x14ac:dyDescent="0.2">
      <c r="A3342" t="s">
        <v>949</v>
      </c>
      <c r="B3342">
        <v>1.4</v>
      </c>
      <c r="C3342">
        <f>VLOOKUP(A3342,'[8]Lookup Tables'!$A$2:$D$1390,2,FALSE)</f>
        <v>10</v>
      </c>
      <c r="D3342">
        <f>VLOOKUP(A3342,'[8]Lookup Tables'!$A$2:$D$1390,3,FALSE)</f>
        <v>0.9</v>
      </c>
      <c r="E3342" s="4">
        <f>VLOOKUP(A3342,'[8]Lookup Tables'!$A$2:$D$1390,4,FALSE)</f>
        <v>12000000</v>
      </c>
      <c r="F3342" s="6">
        <f t="shared" si="54"/>
        <v>13756917.624735298</v>
      </c>
    </row>
    <row r="3343" spans="1:6" x14ac:dyDescent="0.2">
      <c r="A3343" t="s">
        <v>871</v>
      </c>
      <c r="B3343">
        <v>3.97</v>
      </c>
      <c r="C3343">
        <f>VLOOKUP(A3343,'[8]Lookup Tables'!$A$2:$D$1390,2,FALSE)</f>
        <v>13</v>
      </c>
      <c r="D3343">
        <f>VLOOKUP(A3343,'[8]Lookup Tables'!$A$2:$D$1390,3,FALSE)</f>
        <v>1.1000000000000001</v>
      </c>
      <c r="E3343" s="4">
        <f>VLOOKUP(A3343,'[8]Lookup Tables'!$A$2:$D$1390,4,FALSE)</f>
        <v>8166666</v>
      </c>
      <c r="F3343" s="6">
        <f t="shared" si="54"/>
        <v>9362345.952560544</v>
      </c>
    </row>
    <row r="3344" spans="1:6" x14ac:dyDescent="0.2">
      <c r="A3344" t="s">
        <v>598</v>
      </c>
      <c r="B3344">
        <v>2.74</v>
      </c>
      <c r="C3344">
        <f>VLOOKUP(A3344,'[8]Lookup Tables'!$A$2:$D$1390,2,FALSE)</f>
        <v>5</v>
      </c>
      <c r="D3344">
        <f>VLOOKUP(A3344,'[8]Lookup Tables'!$A$2:$D$1390,3,FALSE)</f>
        <v>3.4</v>
      </c>
      <c r="E3344" s="4">
        <f>VLOOKUP(A3344,'[8]Lookup Tables'!$A$2:$D$1390,4,FALSE)</f>
        <v>14000000</v>
      </c>
      <c r="F3344" s="6">
        <f t="shared" si="54"/>
        <v>16049737.228857851</v>
      </c>
    </row>
    <row r="3345" spans="1:6" x14ac:dyDescent="0.2">
      <c r="A3345" t="s">
        <v>790</v>
      </c>
      <c r="B3345">
        <v>4.72</v>
      </c>
      <c r="C3345">
        <f>VLOOKUP(A3345,'[8]Lookup Tables'!$A$2:$D$1390,2,FALSE)</f>
        <v>2</v>
      </c>
      <c r="D3345">
        <f>VLOOKUP(A3345,'[8]Lookup Tables'!$A$2:$D$1390,3,FALSE)</f>
        <v>0</v>
      </c>
      <c r="E3345" s="4">
        <f>VLOOKUP(A3345,'[8]Lookup Tables'!$A$2:$D$1390,4,FALSE)</f>
        <v>414500</v>
      </c>
      <c r="F3345" s="6">
        <f t="shared" si="54"/>
        <v>475186.86295439856</v>
      </c>
    </row>
    <row r="3346" spans="1:6" x14ac:dyDescent="0.2">
      <c r="A3346" t="s">
        <v>791</v>
      </c>
      <c r="B3346">
        <v>3</v>
      </c>
      <c r="C3346">
        <f>VLOOKUP(A3346,'[8]Lookup Tables'!$A$2:$D$1390,2,FALSE)</f>
        <v>5</v>
      </c>
      <c r="D3346">
        <f>VLOOKUP(A3346,'[8]Lookup Tables'!$A$2:$D$1390,3,FALSE)</f>
        <v>1</v>
      </c>
      <c r="E3346" s="4">
        <f>VLOOKUP(A3346,'[8]Lookup Tables'!$A$2:$D$1390,4,FALSE)</f>
        <v>2800000</v>
      </c>
      <c r="F3346" s="6">
        <f t="shared" si="54"/>
        <v>3209947.4457715699</v>
      </c>
    </row>
    <row r="3347" spans="1:6" x14ac:dyDescent="0.2">
      <c r="A3347" t="s">
        <v>1025</v>
      </c>
      <c r="B3347">
        <v>3.64</v>
      </c>
      <c r="C3347">
        <f>VLOOKUP(A3347,'[8]Lookup Tables'!$A$2:$D$1390,2,FALSE)</f>
        <v>12</v>
      </c>
      <c r="D3347">
        <f>VLOOKUP(A3347,'[8]Lookup Tables'!$A$2:$D$1390,3,FALSE)</f>
        <v>0.4</v>
      </c>
      <c r="E3347" s="4">
        <f>VLOOKUP(A3347,'[8]Lookup Tables'!$A$2:$D$1390,4,FALSE)</f>
        <v>5500000</v>
      </c>
      <c r="F3347" s="6">
        <f t="shared" si="54"/>
        <v>6305253.9113370115</v>
      </c>
    </row>
    <row r="3348" spans="1:6" x14ac:dyDescent="0.2">
      <c r="A3348" t="s">
        <v>209</v>
      </c>
      <c r="B3348">
        <v>5.09</v>
      </c>
      <c r="C3348">
        <f>VLOOKUP(A3348,'[8]Lookup Tables'!$A$2:$D$1390,2,FALSE)</f>
        <v>6</v>
      </c>
      <c r="D3348">
        <f>VLOOKUP(A3348,'[8]Lookup Tables'!$A$2:$D$1390,3,FALSE)</f>
        <v>0.7</v>
      </c>
      <c r="E3348" s="4">
        <f>VLOOKUP(A3348,'[8]Lookup Tables'!$A$2:$D$1390,4,FALSE)</f>
        <v>4300000</v>
      </c>
      <c r="F3348" s="6">
        <f t="shared" si="54"/>
        <v>4929562.1488634832</v>
      </c>
    </row>
    <row r="3349" spans="1:6" x14ac:dyDescent="0.2">
      <c r="A3349" t="s">
        <v>1026</v>
      </c>
      <c r="B3349">
        <v>4.4400000000000004</v>
      </c>
      <c r="C3349">
        <f>VLOOKUP(A3349,'[8]Lookup Tables'!$A$2:$D$1390,2,FALSE)</f>
        <v>5</v>
      </c>
      <c r="D3349">
        <f>VLOOKUP(A3349,'[8]Lookup Tables'!$A$2:$D$1390,3,FALSE)</f>
        <v>0.8</v>
      </c>
      <c r="E3349" s="4">
        <f>VLOOKUP(A3349,'[8]Lookup Tables'!$A$2:$D$1390,4,FALSE)</f>
        <v>830000</v>
      </c>
      <c r="F3349" s="6">
        <f t="shared" si="54"/>
        <v>951520.13571085827</v>
      </c>
    </row>
    <row r="3350" spans="1:6" x14ac:dyDescent="0.2">
      <c r="A3350" t="s">
        <v>950</v>
      </c>
      <c r="B3350">
        <v>3.5</v>
      </c>
      <c r="C3350">
        <f>VLOOKUP(A3350,'[8]Lookup Tables'!$A$2:$D$1390,2,FALSE)</f>
        <v>7</v>
      </c>
      <c r="D3350">
        <f>VLOOKUP(A3350,'[8]Lookup Tables'!$A$2:$D$1390,3,FALSE)</f>
        <v>0.5</v>
      </c>
      <c r="E3350" s="4">
        <f>VLOOKUP(A3350,'[8]Lookup Tables'!$A$2:$D$1390,4,FALSE)</f>
        <v>1250000</v>
      </c>
      <c r="F3350" s="6">
        <f t="shared" si="54"/>
        <v>1433012.2525765935</v>
      </c>
    </row>
    <row r="3351" spans="1:6" x14ac:dyDescent="0.2">
      <c r="A3351" t="s">
        <v>212</v>
      </c>
      <c r="B3351">
        <v>3.46</v>
      </c>
      <c r="C3351">
        <f>VLOOKUP(A3351,'[8]Lookup Tables'!$A$2:$D$1390,2,FALSE)</f>
        <v>6</v>
      </c>
      <c r="D3351">
        <f>VLOOKUP(A3351,'[8]Lookup Tables'!$A$2:$D$1390,3,FALSE)</f>
        <v>0.4</v>
      </c>
      <c r="E3351" s="4">
        <f>VLOOKUP(A3351,'[8]Lookup Tables'!$A$2:$D$1390,4,FALSE)</f>
        <v>1200000</v>
      </c>
      <c r="F3351" s="6">
        <f t="shared" si="54"/>
        <v>1375691.7624735301</v>
      </c>
    </row>
    <row r="3352" spans="1:6" x14ac:dyDescent="0.2">
      <c r="A3352" t="s">
        <v>702</v>
      </c>
      <c r="B3352">
        <v>3.39</v>
      </c>
      <c r="C3352">
        <f>VLOOKUP(A3352,'[8]Lookup Tables'!$A$2:$D$1390,2,FALSE)</f>
        <v>11</v>
      </c>
      <c r="D3352">
        <f>VLOOKUP(A3352,'[8]Lookup Tables'!$A$2:$D$1390,3,FALSE)</f>
        <v>2.2000000000000002</v>
      </c>
      <c r="E3352" s="4">
        <f>VLOOKUP(A3352,'[8]Lookup Tables'!$A$2:$D$1390,4,FALSE)</f>
        <v>12187500</v>
      </c>
      <c r="F3352" s="6">
        <f t="shared" si="54"/>
        <v>13971869.462621788</v>
      </c>
    </row>
    <row r="3353" spans="1:6" x14ac:dyDescent="0.2">
      <c r="A3353" t="s">
        <v>600</v>
      </c>
      <c r="B3353">
        <v>2.72</v>
      </c>
      <c r="C3353">
        <f>VLOOKUP(A3353,'[8]Lookup Tables'!$A$2:$D$1390,2,FALSE)</f>
        <v>9</v>
      </c>
      <c r="D3353">
        <f>VLOOKUP(A3353,'[8]Lookup Tables'!$A$2:$D$1390,3,FALSE)</f>
        <v>1</v>
      </c>
      <c r="E3353" s="4">
        <f>VLOOKUP(A3353,'[8]Lookup Tables'!$A$2:$D$1390,4,FALSE)</f>
        <v>2375000</v>
      </c>
      <c r="F3353" s="6">
        <f t="shared" si="54"/>
        <v>2722723.2798955292</v>
      </c>
    </row>
    <row r="3354" spans="1:6" x14ac:dyDescent="0.2">
      <c r="A3354" t="s">
        <v>792</v>
      </c>
      <c r="B3354">
        <v>2.79</v>
      </c>
      <c r="C3354">
        <f>VLOOKUP(A3354,'[8]Lookup Tables'!$A$2:$D$1390,2,FALSE)</f>
        <v>3</v>
      </c>
      <c r="D3354">
        <f>VLOOKUP(A3354,'[8]Lookup Tables'!$A$2:$D$1390,3,FALSE)</f>
        <v>0.9</v>
      </c>
      <c r="E3354" s="4">
        <f>VLOOKUP(A3354,'[8]Lookup Tables'!$A$2:$D$1390,4,FALSE)</f>
        <v>442000</v>
      </c>
      <c r="F3354" s="6">
        <f t="shared" si="54"/>
        <v>506713.13251108356</v>
      </c>
    </row>
    <row r="3355" spans="1:6" x14ac:dyDescent="0.2">
      <c r="A3355" t="s">
        <v>873</v>
      </c>
      <c r="B3355">
        <v>5.05</v>
      </c>
      <c r="C3355">
        <f>VLOOKUP(A3355,'[8]Lookup Tables'!$A$2:$D$1390,2,FALSE)</f>
        <v>15</v>
      </c>
      <c r="D3355">
        <f>VLOOKUP(A3355,'[8]Lookup Tables'!$A$2:$D$1390,3,FALSE)</f>
        <v>-0.5</v>
      </c>
      <c r="E3355" s="4">
        <f>VLOOKUP(A3355,'[8]Lookup Tables'!$A$2:$D$1390,4,FALSE)</f>
        <v>15000000</v>
      </c>
      <c r="F3355" s="6">
        <f t="shared" si="54"/>
        <v>17196147.030919127</v>
      </c>
    </row>
    <row r="3356" spans="1:6" x14ac:dyDescent="0.2">
      <c r="A3356" t="s">
        <v>601</v>
      </c>
      <c r="B3356">
        <v>3.8</v>
      </c>
      <c r="C3356">
        <f>VLOOKUP(A3356,'[8]Lookup Tables'!$A$2:$D$1390,2,FALSE)</f>
        <v>6</v>
      </c>
      <c r="D3356">
        <f>VLOOKUP(A3356,'[8]Lookup Tables'!$A$2:$D$1390,3,FALSE)</f>
        <v>-0.1</v>
      </c>
      <c r="E3356" s="4">
        <f>VLOOKUP(A3356,'[8]Lookup Tables'!$A$2:$D$1390,4,FALSE)</f>
        <v>1200000</v>
      </c>
      <c r="F3356" s="6">
        <f t="shared" si="54"/>
        <v>1375691.7624735301</v>
      </c>
    </row>
    <row r="3357" spans="1:6" x14ac:dyDescent="0.2">
      <c r="A3357" t="s">
        <v>602</v>
      </c>
      <c r="B3357">
        <v>3.29</v>
      </c>
      <c r="C3357">
        <f>VLOOKUP(A3357,'[8]Lookup Tables'!$A$2:$D$1390,2,FALSE)</f>
        <v>2</v>
      </c>
      <c r="D3357">
        <f>VLOOKUP(A3357,'[8]Lookup Tables'!$A$2:$D$1390,3,FALSE)</f>
        <v>1.9</v>
      </c>
      <c r="E3357" s="4">
        <f>VLOOKUP(A3357,'[8]Lookup Tables'!$A$2:$D$1390,4,FALSE)</f>
        <v>415600</v>
      </c>
      <c r="F3357" s="6">
        <f t="shared" si="54"/>
        <v>476447.91373666591</v>
      </c>
    </row>
    <row r="3358" spans="1:6" x14ac:dyDescent="0.2">
      <c r="A3358" t="s">
        <v>793</v>
      </c>
      <c r="B3358">
        <v>6.06</v>
      </c>
      <c r="C3358" t="str">
        <f>VLOOKUP(A3358,'[8]Lookup Tables'!$A$2:$D$1390,2,FALSE)</f>
        <v>1st</v>
      </c>
      <c r="D3358">
        <f>VLOOKUP(A3358,'[8]Lookup Tables'!$A$2:$D$1390,3,FALSE)</f>
        <v>-0.4</v>
      </c>
      <c r="E3358" s="4">
        <f>VLOOKUP(A3358,'[8]Lookup Tables'!$A$2:$D$1390,4,FALSE)</f>
        <v>414000</v>
      </c>
      <c r="F3358" s="6">
        <f t="shared" si="54"/>
        <v>474613.65805336792</v>
      </c>
    </row>
    <row r="3359" spans="1:6" x14ac:dyDescent="0.2">
      <c r="A3359" t="s">
        <v>874</v>
      </c>
      <c r="B3359">
        <v>11.48</v>
      </c>
      <c r="C3359">
        <f>VLOOKUP(A3359,'[8]Lookup Tables'!$A$2:$D$1390,2,FALSE)</f>
        <v>10</v>
      </c>
      <c r="D3359">
        <f>VLOOKUP(A3359,'[8]Lookup Tables'!$A$2:$D$1390,3,FALSE)</f>
        <v>-1.4</v>
      </c>
      <c r="E3359" s="4">
        <f>VLOOKUP(A3359,'[8]Lookup Tables'!$A$2:$D$1390,4,FALSE)</f>
        <v>5250000</v>
      </c>
      <c r="F3359" s="6">
        <f t="shared" si="54"/>
        <v>6018651.4608216938</v>
      </c>
    </row>
    <row r="3360" spans="1:6" x14ac:dyDescent="0.2">
      <c r="A3360" t="s">
        <v>1027</v>
      </c>
      <c r="B3360">
        <v>2.0499999999999998</v>
      </c>
      <c r="C3360">
        <f>VLOOKUP(A3360,'[8]Lookup Tables'!$A$2:$D$1390,2,FALSE)</f>
        <v>11</v>
      </c>
      <c r="D3360">
        <f>VLOOKUP(A3360,'[8]Lookup Tables'!$A$2:$D$1390,3,FALSE)</f>
        <v>1.4</v>
      </c>
      <c r="E3360" s="4">
        <f>VLOOKUP(A3360,'[8]Lookup Tables'!$A$2:$D$1390,4,FALSE)</f>
        <v>500000</v>
      </c>
      <c r="F3360" s="6">
        <f t="shared" si="54"/>
        <v>573204.90103063756</v>
      </c>
    </row>
    <row r="3361" spans="1:6" x14ac:dyDescent="0.2">
      <c r="A3361" t="s">
        <v>217</v>
      </c>
      <c r="B3361">
        <v>2.37</v>
      </c>
      <c r="C3361">
        <f>VLOOKUP(A3361,'[8]Lookup Tables'!$A$2:$D$1390,2,FALSE)</f>
        <v>9</v>
      </c>
      <c r="D3361">
        <f>VLOOKUP(A3361,'[8]Lookup Tables'!$A$2:$D$1390,3,FALSE)</f>
        <v>2.1</v>
      </c>
      <c r="E3361" s="4">
        <f>VLOOKUP(A3361,'[8]Lookup Tables'!$A$2:$D$1390,4,FALSE)</f>
        <v>4833333</v>
      </c>
      <c r="F3361" s="6">
        <f t="shared" si="54"/>
        <v>5540980.3278262289</v>
      </c>
    </row>
    <row r="3362" spans="1:6" x14ac:dyDescent="0.2">
      <c r="A3362" t="s">
        <v>795</v>
      </c>
      <c r="B3362">
        <v>3.66</v>
      </c>
      <c r="C3362">
        <f>VLOOKUP(A3362,'[8]Lookup Tables'!$A$2:$D$1390,2,FALSE)</f>
        <v>7</v>
      </c>
      <c r="D3362">
        <f>VLOOKUP(A3362,'[8]Lookup Tables'!$A$2:$D$1390,3,FALSE)</f>
        <v>2.4</v>
      </c>
      <c r="E3362" s="4">
        <f>VLOOKUP(A3362,'[8]Lookup Tables'!$A$2:$D$1390,4,FALSE)</f>
        <v>6250000</v>
      </c>
      <c r="F3362" s="6">
        <f t="shared" si="54"/>
        <v>7165061.2628829684</v>
      </c>
    </row>
    <row r="3363" spans="1:6" x14ac:dyDescent="0.2">
      <c r="A3363" t="s">
        <v>951</v>
      </c>
      <c r="B3363">
        <v>9.16</v>
      </c>
      <c r="C3363">
        <f>VLOOKUP(A3363,'[8]Lookup Tables'!$A$2:$D$1390,2,FALSE)</f>
        <v>3</v>
      </c>
      <c r="D3363">
        <f>VLOOKUP(A3363,'[8]Lookup Tables'!$A$2:$D$1390,3,FALSE)</f>
        <v>-0.8</v>
      </c>
      <c r="E3363" s="4">
        <f>VLOOKUP(A3363,'[8]Lookup Tables'!$A$2:$D$1390,4,FALSE)</f>
        <v>415000</v>
      </c>
      <c r="F3363" s="6">
        <f t="shared" si="54"/>
        <v>475760.06785542914</v>
      </c>
    </row>
    <row r="3364" spans="1:6" x14ac:dyDescent="0.2">
      <c r="A3364" t="s">
        <v>604</v>
      </c>
      <c r="B3364">
        <v>8.1</v>
      </c>
      <c r="C3364">
        <f>VLOOKUP(A3364,'[8]Lookup Tables'!$A$2:$D$1390,2,FALSE)</f>
        <v>3</v>
      </c>
      <c r="D3364">
        <f>VLOOKUP(A3364,'[8]Lookup Tables'!$A$2:$D$1390,3,FALSE)</f>
        <v>-0.1</v>
      </c>
      <c r="E3364" s="4">
        <f>VLOOKUP(A3364,'[8]Lookup Tables'!$A$2:$D$1390,4,FALSE)</f>
        <v>419000</v>
      </c>
      <c r="F3364" s="6">
        <f t="shared" si="54"/>
        <v>480345.70706367423</v>
      </c>
    </row>
    <row r="3365" spans="1:6" x14ac:dyDescent="0.2">
      <c r="A3365" t="s">
        <v>876</v>
      </c>
      <c r="B3365">
        <v>3.54</v>
      </c>
      <c r="C3365">
        <f>VLOOKUP(A3365,'[8]Lookup Tables'!$A$2:$D$1390,2,FALSE)</f>
        <v>6</v>
      </c>
      <c r="D3365">
        <f>VLOOKUP(A3365,'[8]Lookup Tables'!$A$2:$D$1390,3,FALSE)</f>
        <v>3.3</v>
      </c>
      <c r="E3365" s="4">
        <f>VLOOKUP(A3365,'[8]Lookup Tables'!$A$2:$D$1390,4,FALSE)</f>
        <v>3950000</v>
      </c>
      <c r="F3365" s="6">
        <f t="shared" si="54"/>
        <v>4528318.7181420373</v>
      </c>
    </row>
    <row r="3366" spans="1:6" x14ac:dyDescent="0.2">
      <c r="A3366" t="s">
        <v>796</v>
      </c>
      <c r="B3366">
        <v>4.01</v>
      </c>
      <c r="C3366">
        <f>VLOOKUP(A3366,'[8]Lookup Tables'!$A$2:$D$1390,2,FALSE)</f>
        <v>6</v>
      </c>
      <c r="D3366">
        <f>VLOOKUP(A3366,'[8]Lookup Tables'!$A$2:$D$1390,3,FALSE)</f>
        <v>0.6</v>
      </c>
      <c r="E3366" s="4">
        <f>VLOOKUP(A3366,'[8]Lookup Tables'!$A$2:$D$1390,4,FALSE)</f>
        <v>2533333</v>
      </c>
      <c r="F3366" s="6">
        <f t="shared" si="54"/>
        <v>2904237.7830852964</v>
      </c>
    </row>
    <row r="3367" spans="1:6" x14ac:dyDescent="0.2">
      <c r="A3367" t="s">
        <v>703</v>
      </c>
      <c r="B3367">
        <v>4.43</v>
      </c>
      <c r="C3367">
        <f>VLOOKUP(A3367,'[8]Lookup Tables'!$A$2:$D$1390,2,FALSE)</f>
        <v>12</v>
      </c>
      <c r="D3367">
        <f>VLOOKUP(A3367,'[8]Lookup Tables'!$A$2:$D$1390,3,FALSE)</f>
        <v>0.6</v>
      </c>
      <c r="E3367" s="4">
        <f>VLOOKUP(A3367,'[8]Lookup Tables'!$A$2:$D$1390,4,FALSE)</f>
        <v>7500000</v>
      </c>
      <c r="F3367" s="6">
        <f t="shared" si="54"/>
        <v>8598073.5154595636</v>
      </c>
    </row>
    <row r="3368" spans="1:6" x14ac:dyDescent="0.2">
      <c r="A3368" t="s">
        <v>703</v>
      </c>
      <c r="B3368">
        <v>3.95</v>
      </c>
      <c r="C3368">
        <f>VLOOKUP(A3368,'[8]Lookup Tables'!$A$2:$D$1390,2,FALSE)</f>
        <v>12</v>
      </c>
      <c r="D3368">
        <f>VLOOKUP(A3368,'[8]Lookup Tables'!$A$2:$D$1390,3,FALSE)</f>
        <v>0.6</v>
      </c>
      <c r="E3368" s="4">
        <f>VLOOKUP(A3368,'[8]Lookup Tables'!$A$2:$D$1390,4,FALSE)</f>
        <v>7500000</v>
      </c>
      <c r="F3368" s="6">
        <f t="shared" si="54"/>
        <v>8598073.5154595636</v>
      </c>
    </row>
    <row r="3369" spans="1:6" x14ac:dyDescent="0.2">
      <c r="A3369" t="s">
        <v>703</v>
      </c>
      <c r="B3369">
        <v>9.5299999999999994</v>
      </c>
      <c r="C3369">
        <f>VLOOKUP(A3369,'[8]Lookup Tables'!$A$2:$D$1390,2,FALSE)</f>
        <v>12</v>
      </c>
      <c r="D3369">
        <f>VLOOKUP(A3369,'[8]Lookup Tables'!$A$2:$D$1390,3,FALSE)</f>
        <v>0.6</v>
      </c>
      <c r="E3369" s="4">
        <f>VLOOKUP(A3369,'[8]Lookup Tables'!$A$2:$D$1390,4,FALSE)</f>
        <v>7500000</v>
      </c>
      <c r="F3369" s="6">
        <f t="shared" si="54"/>
        <v>8598073.5154595636</v>
      </c>
    </row>
    <row r="3370" spans="1:6" x14ac:dyDescent="0.2">
      <c r="A3370" t="s">
        <v>798</v>
      </c>
      <c r="B3370">
        <v>2.2599999999999998</v>
      </c>
      <c r="C3370">
        <f>VLOOKUP(A3370,'[8]Lookup Tables'!$A$2:$D$1390,2,FALSE)</f>
        <v>6</v>
      </c>
      <c r="D3370">
        <f>VLOOKUP(A3370,'[8]Lookup Tables'!$A$2:$D$1390,3,FALSE)</f>
        <v>2.5</v>
      </c>
      <c r="E3370" s="4">
        <f>VLOOKUP(A3370,'[8]Lookup Tables'!$A$2:$D$1390,4,FALSE)</f>
        <v>1600000</v>
      </c>
      <c r="F3370" s="6">
        <f t="shared" si="54"/>
        <v>1834255.6832980402</v>
      </c>
    </row>
    <row r="3371" spans="1:6" x14ac:dyDescent="0.2">
      <c r="A3371" t="s">
        <v>877</v>
      </c>
      <c r="B3371">
        <v>3.36</v>
      </c>
      <c r="C3371">
        <f>VLOOKUP(A3371,'[8]Lookup Tables'!$A$2:$D$1390,2,FALSE)</f>
        <v>3</v>
      </c>
      <c r="D3371">
        <f>VLOOKUP(A3371,'[8]Lookup Tables'!$A$2:$D$1390,3,FALSE)</f>
        <v>0.8</v>
      </c>
      <c r="E3371" s="4">
        <f>VLOOKUP(A3371,'[8]Lookup Tables'!$A$2:$D$1390,4,FALSE)</f>
        <v>419000</v>
      </c>
      <c r="F3371" s="6">
        <f t="shared" si="54"/>
        <v>480345.70706367423</v>
      </c>
    </row>
    <row r="3372" spans="1:6" x14ac:dyDescent="0.2">
      <c r="A3372" t="s">
        <v>1028</v>
      </c>
      <c r="B3372">
        <v>3.71</v>
      </c>
      <c r="C3372">
        <f>VLOOKUP(A3372,'[8]Lookup Tables'!$A$2:$D$1390,2,FALSE)</f>
        <v>6</v>
      </c>
      <c r="D3372">
        <f>VLOOKUP(A3372,'[8]Lookup Tables'!$A$2:$D$1390,3,FALSE)</f>
        <v>0.3</v>
      </c>
      <c r="E3372" s="4">
        <f>VLOOKUP(A3372,'[8]Lookup Tables'!$A$2:$D$1390,4,FALSE)</f>
        <v>1725000</v>
      </c>
      <c r="F3372" s="6">
        <f t="shared" si="54"/>
        <v>1977556.9085556997</v>
      </c>
    </row>
    <row r="3373" spans="1:6" x14ac:dyDescent="0.2">
      <c r="A3373" t="s">
        <v>705</v>
      </c>
      <c r="B3373">
        <v>3.21</v>
      </c>
      <c r="C3373">
        <f>VLOOKUP(A3373,'[8]Lookup Tables'!$A$2:$D$1390,2,FALSE)</f>
        <v>4</v>
      </c>
      <c r="D3373">
        <f>VLOOKUP(A3373,'[8]Lookup Tables'!$A$2:$D$1390,3,FALSE)</f>
        <v>4.3</v>
      </c>
      <c r="E3373" s="4">
        <f>VLOOKUP(A3373,'[8]Lookup Tables'!$A$2:$D$1390,4,FALSE)</f>
        <v>468400</v>
      </c>
      <c r="F3373" s="6">
        <f t="shared" si="54"/>
        <v>536978.35128550127</v>
      </c>
    </row>
    <row r="3374" spans="1:6" x14ac:dyDescent="0.2">
      <c r="A3374" t="s">
        <v>1029</v>
      </c>
      <c r="B3374">
        <v>4.3</v>
      </c>
      <c r="C3374">
        <f>VLOOKUP(A3374,'[8]Lookup Tables'!$A$2:$D$1390,2,FALSE)</f>
        <v>2</v>
      </c>
      <c r="D3374">
        <f>VLOOKUP(A3374,'[8]Lookup Tables'!$A$2:$D$1390,3,FALSE)</f>
        <v>0.1</v>
      </c>
      <c r="E3374" s="4">
        <f>VLOOKUP(A3374,'[8]Lookup Tables'!$A$2:$D$1390,4,FALSE)</f>
        <v>417000</v>
      </c>
      <c r="F3374" s="6">
        <f t="shared" si="54"/>
        <v>478052.88745955174</v>
      </c>
    </row>
    <row r="3375" spans="1:6" x14ac:dyDescent="0.2">
      <c r="A3375" t="s">
        <v>800</v>
      </c>
      <c r="B3375">
        <v>5.3</v>
      </c>
      <c r="C3375">
        <f>VLOOKUP(A3375,'[8]Lookup Tables'!$A$2:$D$1390,2,FALSE)</f>
        <v>5</v>
      </c>
      <c r="D3375">
        <f>VLOOKUP(A3375,'[8]Lookup Tables'!$A$2:$D$1390,3,FALSE)</f>
        <v>-0.3</v>
      </c>
      <c r="E3375" s="4">
        <f>VLOOKUP(A3375,'[8]Lookup Tables'!$A$2:$D$1390,4,FALSE)</f>
        <v>10333333</v>
      </c>
      <c r="F3375" s="6">
        <f t="shared" si="54"/>
        <v>11846234.23916324</v>
      </c>
    </row>
    <row r="3376" spans="1:6" x14ac:dyDescent="0.2">
      <c r="A3376" t="s">
        <v>706</v>
      </c>
      <c r="B3376">
        <v>10.69</v>
      </c>
      <c r="C3376">
        <f>VLOOKUP(A3376,'[8]Lookup Tables'!$A$2:$D$1390,2,FALSE)</f>
        <v>3</v>
      </c>
      <c r="D3376">
        <f>VLOOKUP(A3376,'[8]Lookup Tables'!$A$2:$D$1390,3,FALSE)</f>
        <v>-2.4</v>
      </c>
      <c r="E3376" s="4">
        <f>VLOOKUP(A3376,'[8]Lookup Tables'!$A$2:$D$1390,4,FALSE)</f>
        <v>1350000</v>
      </c>
      <c r="F3376" s="6">
        <f t="shared" si="54"/>
        <v>1547653.2327827211</v>
      </c>
    </row>
    <row r="3377" spans="1:6" x14ac:dyDescent="0.2">
      <c r="A3377" t="s">
        <v>878</v>
      </c>
      <c r="B3377">
        <v>5.23</v>
      </c>
      <c r="C3377">
        <f>VLOOKUP(A3377,'[8]Lookup Tables'!$A$2:$D$1390,2,FALSE)</f>
        <v>2</v>
      </c>
      <c r="D3377">
        <f>VLOOKUP(A3377,'[8]Lookup Tables'!$A$2:$D$1390,3,FALSE)</f>
        <v>-0.3</v>
      </c>
      <c r="E3377" s="4">
        <f>VLOOKUP(A3377,'[8]Lookup Tables'!$A$2:$D$1390,4,FALSE)</f>
        <v>2000000</v>
      </c>
      <c r="F3377" s="6">
        <f t="shared" si="54"/>
        <v>2292819.6041225502</v>
      </c>
    </row>
    <row r="3378" spans="1:6" x14ac:dyDescent="0.2">
      <c r="A3378" t="s">
        <v>231</v>
      </c>
      <c r="B3378">
        <v>3.32</v>
      </c>
      <c r="C3378">
        <f>VLOOKUP(A3378,'[8]Lookup Tables'!$A$2:$D$1390,2,FALSE)</f>
        <v>6</v>
      </c>
      <c r="D3378">
        <f>VLOOKUP(A3378,'[8]Lookup Tables'!$A$2:$D$1390,3,FALSE)</f>
        <v>3.3</v>
      </c>
      <c r="E3378" s="4">
        <f>VLOOKUP(A3378,'[8]Lookup Tables'!$A$2:$D$1390,4,FALSE)</f>
        <v>1000000</v>
      </c>
      <c r="F3378" s="6">
        <f t="shared" si="54"/>
        <v>1146409.8020612751</v>
      </c>
    </row>
    <row r="3379" spans="1:6" x14ac:dyDescent="0.2">
      <c r="A3379" t="s">
        <v>953</v>
      </c>
      <c r="B3379">
        <v>4.1900000000000004</v>
      </c>
      <c r="C3379">
        <f>VLOOKUP(A3379,'[8]Lookup Tables'!$A$2:$D$1390,2,FALSE)</f>
        <v>4</v>
      </c>
      <c r="D3379">
        <f>VLOOKUP(A3379,'[8]Lookup Tables'!$A$2:$D$1390,3,FALSE)</f>
        <v>0.4</v>
      </c>
      <c r="E3379" s="4">
        <f>VLOOKUP(A3379,'[8]Lookup Tables'!$A$2:$D$1390,4,FALSE)</f>
        <v>1375000</v>
      </c>
      <c r="F3379" s="6">
        <f t="shared" si="54"/>
        <v>1576313.4778342529</v>
      </c>
    </row>
    <row r="3380" spans="1:6" x14ac:dyDescent="0.2">
      <c r="A3380" t="s">
        <v>1030</v>
      </c>
      <c r="B3380">
        <v>18</v>
      </c>
      <c r="C3380">
        <f>VLOOKUP(A3380,'[8]Lookup Tables'!$A$2:$D$1390,2,FALSE)</f>
        <v>5</v>
      </c>
      <c r="D3380">
        <f>VLOOKUP(A3380,'[8]Lookup Tables'!$A$2:$D$1390,3,FALSE)</f>
        <v>0.3</v>
      </c>
      <c r="E3380" s="4">
        <f>VLOOKUP(A3380,'[8]Lookup Tables'!$A$2:$D$1390,4,FALSE)</f>
        <v>470000</v>
      </c>
      <c r="F3380" s="6">
        <f t="shared" si="54"/>
        <v>538812.60696879926</v>
      </c>
    </row>
    <row r="3381" spans="1:6" x14ac:dyDescent="0.2">
      <c r="A3381" t="s">
        <v>879</v>
      </c>
      <c r="B3381">
        <v>4.21</v>
      </c>
      <c r="C3381">
        <f>VLOOKUP(A3381,'[8]Lookup Tables'!$A$2:$D$1390,2,FALSE)</f>
        <v>4</v>
      </c>
      <c r="D3381">
        <f>VLOOKUP(A3381,'[8]Lookup Tables'!$A$2:$D$1390,3,FALSE)</f>
        <v>0.7</v>
      </c>
      <c r="E3381" s="4">
        <f>VLOOKUP(A3381,'[8]Lookup Tables'!$A$2:$D$1390,4,FALSE)</f>
        <v>443000</v>
      </c>
      <c r="F3381" s="6">
        <f t="shared" si="54"/>
        <v>507859.54231314489</v>
      </c>
    </row>
    <row r="3382" spans="1:6" x14ac:dyDescent="0.2">
      <c r="A3382" t="s">
        <v>234</v>
      </c>
      <c r="B3382">
        <v>4.5</v>
      </c>
      <c r="C3382">
        <f>VLOOKUP(A3382,'[8]Lookup Tables'!$A$2:$D$1390,2,FALSE)</f>
        <v>2</v>
      </c>
      <c r="D3382">
        <f>VLOOKUP(A3382,'[8]Lookup Tables'!$A$2:$D$1390,3,FALSE)</f>
        <v>-0.1</v>
      </c>
      <c r="E3382" s="4">
        <f>VLOOKUP(A3382,'[8]Lookup Tables'!$A$2:$D$1390,4,FALSE)</f>
        <v>415200</v>
      </c>
      <c r="F3382" s="6">
        <f t="shared" si="54"/>
        <v>475989.34981584153</v>
      </c>
    </row>
    <row r="3383" spans="1:6" x14ac:dyDescent="0.2">
      <c r="A3383" t="s">
        <v>501</v>
      </c>
      <c r="B3383">
        <v>6.43</v>
      </c>
      <c r="C3383">
        <f>VLOOKUP(A3383,'[8]Lookup Tables'!$A$2:$D$1390,2,FALSE)</f>
        <v>5</v>
      </c>
      <c r="D3383">
        <f>VLOOKUP(A3383,'[8]Lookup Tables'!$A$2:$D$1390,3,FALSE)</f>
        <v>-0.1</v>
      </c>
      <c r="E3383" s="4">
        <f>VLOOKUP(A3383,'[8]Lookup Tables'!$A$2:$D$1390,4,FALSE)</f>
        <v>450000</v>
      </c>
      <c r="F3383" s="6">
        <f t="shared" si="54"/>
        <v>515884.41092757374</v>
      </c>
    </row>
    <row r="3384" spans="1:6" x14ac:dyDescent="0.2">
      <c r="A3384" t="s">
        <v>803</v>
      </c>
      <c r="B3384">
        <v>3.48</v>
      </c>
      <c r="C3384">
        <f>VLOOKUP(A3384,'[8]Lookup Tables'!$A$2:$D$1390,2,FALSE)</f>
        <v>4</v>
      </c>
      <c r="D3384">
        <f>VLOOKUP(A3384,'[8]Lookup Tables'!$A$2:$D$1390,3,FALSE)</f>
        <v>0</v>
      </c>
      <c r="E3384" s="4">
        <f>VLOOKUP(A3384,'[8]Lookup Tables'!$A$2:$D$1390,4,FALSE)</f>
        <v>461500</v>
      </c>
      <c r="F3384" s="6">
        <f t="shared" si="54"/>
        <v>529068.12365127832</v>
      </c>
    </row>
    <row r="3385" spans="1:6" x14ac:dyDescent="0.2">
      <c r="A3385" t="s">
        <v>238</v>
      </c>
      <c r="B3385">
        <v>2.78</v>
      </c>
      <c r="C3385">
        <f>VLOOKUP(A3385,'[8]Lookup Tables'!$A$2:$D$1390,2,FALSE)</f>
        <v>3</v>
      </c>
      <c r="D3385">
        <f>VLOOKUP(A3385,'[8]Lookup Tables'!$A$2:$D$1390,3,FALSE)</f>
        <v>1</v>
      </c>
      <c r="E3385" s="4">
        <f>VLOOKUP(A3385,'[8]Lookup Tables'!$A$2:$D$1390,4,FALSE)</f>
        <v>421000</v>
      </c>
      <c r="F3385" s="6">
        <f t="shared" si="54"/>
        <v>482638.52666779677</v>
      </c>
    </row>
    <row r="3386" spans="1:6" x14ac:dyDescent="0.2">
      <c r="A3386" t="s">
        <v>1031</v>
      </c>
      <c r="B3386">
        <v>6.75</v>
      </c>
      <c r="C3386">
        <f>VLOOKUP(A3386,'[8]Lookup Tables'!$A$2:$D$1390,2,FALSE)</f>
        <v>4</v>
      </c>
      <c r="D3386">
        <f>VLOOKUP(A3386,'[8]Lookup Tables'!$A$2:$D$1390,3,FALSE)</f>
        <v>-0.2</v>
      </c>
      <c r="E3386" s="4">
        <f>VLOOKUP(A3386,'[8]Lookup Tables'!$A$2:$D$1390,4,FALSE)</f>
        <v>417000</v>
      </c>
      <c r="F3386" s="6">
        <f t="shared" si="54"/>
        <v>478052.88745955174</v>
      </c>
    </row>
    <row r="3387" spans="1:6" x14ac:dyDescent="0.2">
      <c r="A3387" t="s">
        <v>881</v>
      </c>
      <c r="B3387">
        <v>4.59</v>
      </c>
      <c r="C3387">
        <f>VLOOKUP(A3387,'[8]Lookup Tables'!$A$2:$D$1390,2,FALSE)</f>
        <v>4</v>
      </c>
      <c r="D3387">
        <f>VLOOKUP(A3387,'[8]Lookup Tables'!$A$2:$D$1390,3,FALSE)</f>
        <v>-0.2</v>
      </c>
      <c r="E3387" s="4">
        <f>VLOOKUP(A3387,'[8]Lookup Tables'!$A$2:$D$1390,4,FALSE)</f>
        <v>445000</v>
      </c>
      <c r="F3387" s="6">
        <f t="shared" si="54"/>
        <v>510152.36191726738</v>
      </c>
    </row>
    <row r="3388" spans="1:6" x14ac:dyDescent="0.2">
      <c r="A3388" t="s">
        <v>254</v>
      </c>
      <c r="B3388">
        <v>4.72</v>
      </c>
      <c r="C3388">
        <f>VLOOKUP(A3388,'[8]Lookup Tables'!$A$2:$D$1390,2,FALSE)</f>
        <v>5</v>
      </c>
      <c r="D3388">
        <f>VLOOKUP(A3388,'[8]Lookup Tables'!$A$2:$D$1390,3,FALSE)</f>
        <v>1.3</v>
      </c>
      <c r="E3388" s="4">
        <f>VLOOKUP(A3388,'[8]Lookup Tables'!$A$2:$D$1390,4,FALSE)</f>
        <v>2300000</v>
      </c>
      <c r="F3388" s="6">
        <f t="shared" si="54"/>
        <v>2636742.5447409335</v>
      </c>
    </row>
    <row r="3389" spans="1:6" x14ac:dyDescent="0.2">
      <c r="A3389" t="s">
        <v>255</v>
      </c>
      <c r="B3389">
        <v>3.83</v>
      </c>
      <c r="C3389">
        <f>VLOOKUP(A3389,'[8]Lookup Tables'!$A$2:$D$1390,2,FALSE)</f>
        <v>4</v>
      </c>
      <c r="D3389">
        <f>VLOOKUP(A3389,'[8]Lookup Tables'!$A$2:$D$1390,3,FALSE)</f>
        <v>1.6</v>
      </c>
      <c r="E3389" s="4">
        <f>VLOOKUP(A3389,'[8]Lookup Tables'!$A$2:$D$1390,4,FALSE)</f>
        <v>441000</v>
      </c>
      <c r="F3389" s="6">
        <f t="shared" si="54"/>
        <v>505566.72270902229</v>
      </c>
    </row>
    <row r="3390" spans="1:6" x14ac:dyDescent="0.2">
      <c r="A3390" t="s">
        <v>955</v>
      </c>
      <c r="B3390">
        <v>3.3</v>
      </c>
      <c r="C3390">
        <f>VLOOKUP(A3390,'[8]Lookup Tables'!$A$2:$D$1390,2,FALSE)</f>
        <v>6</v>
      </c>
      <c r="D3390">
        <f>VLOOKUP(A3390,'[8]Lookup Tables'!$A$2:$D$1390,3,FALSE)</f>
        <v>0</v>
      </c>
      <c r="E3390" s="4">
        <f>VLOOKUP(A3390,'[8]Lookup Tables'!$A$2:$D$1390,4,FALSE)</f>
        <v>900000</v>
      </c>
      <c r="F3390" s="6">
        <f t="shared" si="54"/>
        <v>1031768.8218551475</v>
      </c>
    </row>
    <row r="3391" spans="1:6" x14ac:dyDescent="0.2">
      <c r="A3391" t="s">
        <v>956</v>
      </c>
      <c r="B3391">
        <v>3.81</v>
      </c>
      <c r="C3391">
        <f>VLOOKUP(A3391,'[8]Lookup Tables'!$A$2:$D$1390,2,FALSE)</f>
        <v>13</v>
      </c>
      <c r="D3391">
        <f>VLOOKUP(A3391,'[8]Lookup Tables'!$A$2:$D$1390,3,FALSE)</f>
        <v>0.1</v>
      </c>
      <c r="E3391" s="4">
        <f>VLOOKUP(A3391,'[8]Lookup Tables'!$A$2:$D$1390,4,FALSE)</f>
        <v>925000</v>
      </c>
      <c r="F3391" s="6">
        <f t="shared" si="54"/>
        <v>1060429.0669066794</v>
      </c>
    </row>
    <row r="3392" spans="1:6" x14ac:dyDescent="0.2">
      <c r="A3392" t="s">
        <v>613</v>
      </c>
      <c r="B3392">
        <v>2.25</v>
      </c>
      <c r="C3392">
        <f>VLOOKUP(A3392,'[8]Lookup Tables'!$A$2:$D$1390,2,FALSE)</f>
        <v>4</v>
      </c>
      <c r="D3392">
        <f>VLOOKUP(A3392,'[8]Lookup Tables'!$A$2:$D$1390,3,FALSE)</f>
        <v>1.3</v>
      </c>
      <c r="E3392" s="4">
        <f>VLOOKUP(A3392,'[8]Lookup Tables'!$A$2:$D$1390,4,FALSE)</f>
        <v>435000</v>
      </c>
      <c r="F3392" s="6">
        <f t="shared" si="54"/>
        <v>498688.26389665465</v>
      </c>
    </row>
    <row r="3393" spans="1:6" x14ac:dyDescent="0.2">
      <c r="A3393" t="s">
        <v>256</v>
      </c>
      <c r="B3393">
        <v>3.24</v>
      </c>
      <c r="C3393">
        <f>VLOOKUP(A3393,'[8]Lookup Tables'!$A$2:$D$1390,2,FALSE)</f>
        <v>6</v>
      </c>
      <c r="D3393">
        <f>VLOOKUP(A3393,'[8]Lookup Tables'!$A$2:$D$1390,3,FALSE)</f>
        <v>0.1</v>
      </c>
      <c r="E3393" s="4">
        <f>VLOOKUP(A3393,'[8]Lookup Tables'!$A$2:$D$1390,4,FALSE)</f>
        <v>2000000</v>
      </c>
      <c r="F3393" s="6">
        <f t="shared" si="54"/>
        <v>2292819.6041225502</v>
      </c>
    </row>
    <row r="3394" spans="1:6" x14ac:dyDescent="0.2">
      <c r="A3394" t="s">
        <v>805</v>
      </c>
      <c r="B3394">
        <v>2.96</v>
      </c>
      <c r="C3394">
        <f>VLOOKUP(A3394,'[8]Lookup Tables'!$A$2:$D$1390,2,FALSE)</f>
        <v>6</v>
      </c>
      <c r="D3394">
        <f>VLOOKUP(A3394,'[8]Lookup Tables'!$A$2:$D$1390,3,FALSE)</f>
        <v>1.7</v>
      </c>
      <c r="E3394" s="4">
        <f>VLOOKUP(A3394,'[8]Lookup Tables'!$A$2:$D$1390,4,FALSE)</f>
        <v>800000</v>
      </c>
      <c r="F3394" s="6">
        <f t="shared" si="54"/>
        <v>917127.84164902009</v>
      </c>
    </row>
    <row r="3395" spans="1:6" x14ac:dyDescent="0.2">
      <c r="A3395" t="s">
        <v>883</v>
      </c>
      <c r="B3395">
        <v>4.46</v>
      </c>
      <c r="C3395">
        <f>VLOOKUP(A3395,'[8]Lookup Tables'!$A$2:$D$1390,2,FALSE)</f>
        <v>10</v>
      </c>
      <c r="D3395">
        <f>VLOOKUP(A3395,'[8]Lookup Tables'!$A$2:$D$1390,3,FALSE)</f>
        <v>0.4</v>
      </c>
      <c r="E3395" s="4">
        <f>VLOOKUP(A3395,'[8]Lookup Tables'!$A$2:$D$1390,4,FALSE)</f>
        <v>8000000</v>
      </c>
      <c r="F3395" s="6">
        <f t="shared" ref="F3395:F3458" si="55">E3395*1.019*1.021*1.021*1.007*1.008*1.015*1.017*1.03</f>
        <v>9171278.4164902009</v>
      </c>
    </row>
    <row r="3396" spans="1:6" x14ac:dyDescent="0.2">
      <c r="A3396" t="s">
        <v>614</v>
      </c>
      <c r="B3396">
        <v>4.45</v>
      </c>
      <c r="C3396">
        <f>VLOOKUP(A3396,'[8]Lookup Tables'!$A$2:$D$1390,2,FALSE)</f>
        <v>4</v>
      </c>
      <c r="D3396">
        <f>VLOOKUP(A3396,'[8]Lookup Tables'!$A$2:$D$1390,3,FALSE)</f>
        <v>0.6</v>
      </c>
      <c r="E3396" s="4">
        <f>VLOOKUP(A3396,'[8]Lookup Tables'!$A$2:$D$1390,4,FALSE)</f>
        <v>441500</v>
      </c>
      <c r="F3396" s="6">
        <f t="shared" si="55"/>
        <v>506139.92761005292</v>
      </c>
    </row>
    <row r="3397" spans="1:6" x14ac:dyDescent="0.2">
      <c r="A3397" t="s">
        <v>806</v>
      </c>
      <c r="B3397">
        <v>4.84</v>
      </c>
      <c r="C3397">
        <f>VLOOKUP(A3397,'[8]Lookup Tables'!$A$2:$D$1390,2,FALSE)</f>
        <v>11</v>
      </c>
      <c r="D3397">
        <f>VLOOKUP(A3397,'[8]Lookup Tables'!$A$2:$D$1390,3,FALSE)</f>
        <v>-0.1</v>
      </c>
      <c r="E3397" s="4">
        <f>VLOOKUP(A3397,'[8]Lookup Tables'!$A$2:$D$1390,4,FALSE)</f>
        <v>11250000</v>
      </c>
      <c r="F3397" s="6">
        <f t="shared" si="55"/>
        <v>12897110.273189344</v>
      </c>
    </row>
    <row r="3398" spans="1:6" x14ac:dyDescent="0.2">
      <c r="A3398" t="s">
        <v>259</v>
      </c>
      <c r="B3398">
        <v>4.01</v>
      </c>
      <c r="C3398">
        <f>VLOOKUP(A3398,'[8]Lookup Tables'!$A$2:$D$1390,2,FALSE)</f>
        <v>5</v>
      </c>
      <c r="D3398">
        <f>VLOOKUP(A3398,'[8]Lookup Tables'!$A$2:$D$1390,3,FALSE)</f>
        <v>-0.1</v>
      </c>
      <c r="E3398" s="4">
        <f>VLOOKUP(A3398,'[8]Lookup Tables'!$A$2:$D$1390,4,FALSE)</f>
        <v>625000</v>
      </c>
      <c r="F3398" s="6">
        <f t="shared" si="55"/>
        <v>716506.12628829677</v>
      </c>
    </row>
    <row r="3399" spans="1:6" x14ac:dyDescent="0.2">
      <c r="A3399" t="s">
        <v>958</v>
      </c>
      <c r="B3399">
        <v>4.0599999999999996</v>
      </c>
      <c r="C3399">
        <f>VLOOKUP(A3399,'[8]Lookup Tables'!$A$2:$D$1390,2,FALSE)</f>
        <v>4</v>
      </c>
      <c r="D3399">
        <f>VLOOKUP(A3399,'[8]Lookup Tables'!$A$2:$D$1390,3,FALSE)</f>
        <v>1</v>
      </c>
      <c r="E3399" s="4">
        <f>VLOOKUP(A3399,'[8]Lookup Tables'!$A$2:$D$1390,4,FALSE)</f>
        <v>903000</v>
      </c>
      <c r="F3399" s="6">
        <f t="shared" si="55"/>
        <v>1035208.0512613314</v>
      </c>
    </row>
    <row r="3400" spans="1:6" x14ac:dyDescent="0.2">
      <c r="A3400" t="s">
        <v>615</v>
      </c>
      <c r="B3400">
        <v>4.4000000000000004</v>
      </c>
      <c r="C3400">
        <f>VLOOKUP(A3400,'[8]Lookup Tables'!$A$2:$D$1390,2,FALSE)</f>
        <v>4</v>
      </c>
      <c r="D3400">
        <f>VLOOKUP(A3400,'[8]Lookup Tables'!$A$2:$D$1390,3,FALSE)</f>
        <v>0.2</v>
      </c>
      <c r="E3400" s="4">
        <f>VLOOKUP(A3400,'[8]Lookup Tables'!$A$2:$D$1390,4,FALSE)</f>
        <v>452000</v>
      </c>
      <c r="F3400" s="6">
        <f t="shared" si="55"/>
        <v>518177.23053169629</v>
      </c>
    </row>
    <row r="3401" spans="1:6" x14ac:dyDescent="0.2">
      <c r="A3401" t="s">
        <v>510</v>
      </c>
      <c r="B3401">
        <v>4.67</v>
      </c>
      <c r="C3401">
        <f>VLOOKUP(A3401,'[8]Lookup Tables'!$A$2:$D$1390,2,FALSE)</f>
        <v>6</v>
      </c>
      <c r="D3401">
        <f>VLOOKUP(A3401,'[8]Lookup Tables'!$A$2:$D$1390,3,FALSE)</f>
        <v>0.4</v>
      </c>
      <c r="E3401" s="4">
        <f>VLOOKUP(A3401,'[8]Lookup Tables'!$A$2:$D$1390,4,FALSE)</f>
        <v>6000000</v>
      </c>
      <c r="F3401" s="6">
        <f t="shared" si="55"/>
        <v>6878458.8123676488</v>
      </c>
    </row>
    <row r="3402" spans="1:6" x14ac:dyDescent="0.2">
      <c r="A3402" t="s">
        <v>264</v>
      </c>
      <c r="B3402">
        <v>3.77</v>
      </c>
      <c r="C3402">
        <f>VLOOKUP(A3402,'[8]Lookup Tables'!$A$2:$D$1390,2,FALSE)</f>
        <v>3</v>
      </c>
      <c r="D3402">
        <f>VLOOKUP(A3402,'[8]Lookup Tables'!$A$2:$D$1390,3,FALSE)</f>
        <v>0.7</v>
      </c>
      <c r="E3402" s="4">
        <f>VLOOKUP(A3402,'[8]Lookup Tables'!$A$2:$D$1390,4,FALSE)</f>
        <v>437500</v>
      </c>
      <c r="F3402" s="6">
        <f t="shared" si="55"/>
        <v>501554.28840180783</v>
      </c>
    </row>
    <row r="3403" spans="1:6" x14ac:dyDescent="0.2">
      <c r="A3403" t="s">
        <v>266</v>
      </c>
      <c r="B3403">
        <v>3.7</v>
      </c>
      <c r="C3403">
        <f>VLOOKUP(A3403,'[8]Lookup Tables'!$A$2:$D$1390,2,FALSE)</f>
        <v>2</v>
      </c>
      <c r="D3403">
        <f>VLOOKUP(A3403,'[8]Lookup Tables'!$A$2:$D$1390,3,FALSE)</f>
        <v>2.5</v>
      </c>
      <c r="E3403" s="4">
        <f>VLOOKUP(A3403,'[8]Lookup Tables'!$A$2:$D$1390,4,FALSE)</f>
        <v>432900</v>
      </c>
      <c r="F3403" s="6">
        <f t="shared" si="55"/>
        <v>496280.80331232597</v>
      </c>
    </row>
    <row r="3404" spans="1:6" x14ac:dyDescent="0.2">
      <c r="A3404" t="s">
        <v>511</v>
      </c>
      <c r="B3404">
        <v>5.4</v>
      </c>
      <c r="C3404">
        <f>VLOOKUP(A3404,'[8]Lookup Tables'!$A$2:$D$1390,2,FALSE)</f>
        <v>4</v>
      </c>
      <c r="D3404">
        <f>VLOOKUP(A3404,'[8]Lookup Tables'!$A$2:$D$1390,3,FALSE)</f>
        <v>0</v>
      </c>
      <c r="E3404" s="4">
        <f>VLOOKUP(A3404,'[8]Lookup Tables'!$A$2:$D$1390,4,FALSE)</f>
        <v>1251000</v>
      </c>
      <c r="F3404" s="6">
        <f t="shared" si="55"/>
        <v>1434158.6623786553</v>
      </c>
    </row>
    <row r="3405" spans="1:6" x14ac:dyDescent="0.2">
      <c r="A3405" t="s">
        <v>512</v>
      </c>
      <c r="B3405">
        <v>0.98</v>
      </c>
      <c r="C3405">
        <f>VLOOKUP(A3405,'[8]Lookup Tables'!$A$2:$D$1390,2,FALSE)</f>
        <v>6</v>
      </c>
      <c r="D3405">
        <f>VLOOKUP(A3405,'[8]Lookup Tables'!$A$2:$D$1390,3,FALSE)</f>
        <v>3.3</v>
      </c>
      <c r="E3405" s="4">
        <f>VLOOKUP(A3405,'[8]Lookup Tables'!$A$2:$D$1390,4,FALSE)</f>
        <v>895000</v>
      </c>
      <c r="F3405" s="6">
        <f t="shared" si="55"/>
        <v>1026036.7728448412</v>
      </c>
    </row>
    <row r="3406" spans="1:6" x14ac:dyDescent="0.2">
      <c r="A3406" t="s">
        <v>1032</v>
      </c>
      <c r="B3406">
        <v>7.25</v>
      </c>
      <c r="C3406">
        <f>VLOOKUP(A3406,'[8]Lookup Tables'!$A$2:$D$1390,2,FALSE)</f>
        <v>3</v>
      </c>
      <c r="D3406">
        <f>VLOOKUP(A3406,'[8]Lookup Tables'!$A$2:$D$1390,3,FALSE)</f>
        <v>-1.5</v>
      </c>
      <c r="E3406" s="4">
        <f>VLOOKUP(A3406,'[8]Lookup Tables'!$A$2:$D$1390,4,FALSE)</f>
        <v>420500</v>
      </c>
      <c r="F3406" s="6">
        <f t="shared" si="55"/>
        <v>482065.32176676625</v>
      </c>
    </row>
    <row r="3407" spans="1:6" x14ac:dyDescent="0.2">
      <c r="A3407" t="s">
        <v>270</v>
      </c>
      <c r="B3407">
        <v>3.51</v>
      </c>
      <c r="C3407">
        <f>VLOOKUP(A3407,'[8]Lookup Tables'!$A$2:$D$1390,2,FALSE)</f>
        <v>2</v>
      </c>
      <c r="D3407">
        <f>VLOOKUP(A3407,'[8]Lookup Tables'!$A$2:$D$1390,3,FALSE)</f>
        <v>3.6</v>
      </c>
      <c r="E3407" s="4">
        <f>VLOOKUP(A3407,'[8]Lookup Tables'!$A$2:$D$1390,4,FALSE)</f>
        <v>430150</v>
      </c>
      <c r="F3407" s="6">
        <f t="shared" si="55"/>
        <v>493128.17635665747</v>
      </c>
    </row>
    <row r="3408" spans="1:6" x14ac:dyDescent="0.2">
      <c r="A3408" t="s">
        <v>618</v>
      </c>
      <c r="B3408">
        <v>8.15</v>
      </c>
      <c r="C3408">
        <f>VLOOKUP(A3408,'[8]Lookup Tables'!$A$2:$D$1390,2,FALSE)</f>
        <v>5</v>
      </c>
      <c r="D3408">
        <f>VLOOKUP(A3408,'[8]Lookup Tables'!$A$2:$D$1390,3,FALSE)</f>
        <v>-1.2</v>
      </c>
      <c r="E3408" s="4">
        <f>VLOOKUP(A3408,'[8]Lookup Tables'!$A$2:$D$1390,4,FALSE)</f>
        <v>2025000</v>
      </c>
      <c r="F3408" s="6">
        <f t="shared" si="55"/>
        <v>2321479.8491740823</v>
      </c>
    </row>
    <row r="3409" spans="1:6" x14ac:dyDescent="0.2">
      <c r="A3409" t="s">
        <v>960</v>
      </c>
      <c r="B3409">
        <v>4.22</v>
      </c>
      <c r="C3409">
        <f>VLOOKUP(A3409,'[8]Lookup Tables'!$A$2:$D$1390,2,FALSE)</f>
        <v>9</v>
      </c>
      <c r="D3409">
        <f>VLOOKUP(A3409,'[8]Lookup Tables'!$A$2:$D$1390,3,FALSE)</f>
        <v>0.5</v>
      </c>
      <c r="E3409" s="4">
        <f>VLOOKUP(A3409,'[8]Lookup Tables'!$A$2:$D$1390,4,FALSE)</f>
        <v>1500000</v>
      </c>
      <c r="F3409" s="6">
        <f t="shared" si="55"/>
        <v>1719614.7030919122</v>
      </c>
    </row>
    <row r="3410" spans="1:6" x14ac:dyDescent="0.2">
      <c r="A3410" t="s">
        <v>1033</v>
      </c>
      <c r="B3410">
        <v>4.32</v>
      </c>
      <c r="C3410">
        <f>VLOOKUP(A3410,'[8]Lookup Tables'!$A$2:$D$1390,2,FALSE)</f>
        <v>5</v>
      </c>
      <c r="D3410">
        <f>VLOOKUP(A3410,'[8]Lookup Tables'!$A$2:$D$1390,3,FALSE)</f>
        <v>0</v>
      </c>
      <c r="E3410" s="4">
        <f>VLOOKUP(A3410,'[8]Lookup Tables'!$A$2:$D$1390,4,FALSE)</f>
        <v>1750000</v>
      </c>
      <c r="F3410" s="6">
        <f t="shared" si="55"/>
        <v>2006217.1536072313</v>
      </c>
    </row>
    <row r="3411" spans="1:6" x14ac:dyDescent="0.2">
      <c r="A3411" t="s">
        <v>884</v>
      </c>
      <c r="B3411">
        <v>2.29</v>
      </c>
      <c r="C3411">
        <f>VLOOKUP(A3411,'[8]Lookup Tables'!$A$2:$D$1390,2,FALSE)</f>
        <v>18</v>
      </c>
      <c r="D3411">
        <f>VLOOKUP(A3411,'[8]Lookup Tables'!$A$2:$D$1390,3,FALSE)</f>
        <v>1.5</v>
      </c>
      <c r="E3411" s="4">
        <f>VLOOKUP(A3411,'[8]Lookup Tables'!$A$2:$D$1390,4,FALSE)</f>
        <v>3250000</v>
      </c>
      <c r="F3411" s="6">
        <f t="shared" si="55"/>
        <v>3725831.8566991435</v>
      </c>
    </row>
    <row r="3412" spans="1:6" x14ac:dyDescent="0.2">
      <c r="A3412" t="s">
        <v>1034</v>
      </c>
      <c r="B3412">
        <v>2.08</v>
      </c>
      <c r="C3412">
        <f>VLOOKUP(A3412,'[8]Lookup Tables'!$A$2:$D$1390,2,FALSE)</f>
        <v>5</v>
      </c>
      <c r="D3412">
        <f>VLOOKUP(A3412,'[8]Lookup Tables'!$A$2:$D$1390,3,FALSE)</f>
        <v>0.1</v>
      </c>
      <c r="E3412" s="4">
        <f>VLOOKUP(A3412,'[8]Lookup Tables'!$A$2:$D$1390,4,FALSE)</f>
        <v>430000</v>
      </c>
      <c r="F3412" s="6">
        <f t="shared" si="55"/>
        <v>492956.21488634823</v>
      </c>
    </row>
    <row r="3413" spans="1:6" x14ac:dyDescent="0.2">
      <c r="A3413" t="s">
        <v>807</v>
      </c>
      <c r="B3413">
        <v>3.23</v>
      </c>
      <c r="C3413">
        <f>VLOOKUP(A3413,'[8]Lookup Tables'!$A$2:$D$1390,2,FALSE)</f>
        <v>2</v>
      </c>
      <c r="D3413">
        <f>VLOOKUP(A3413,'[8]Lookup Tables'!$A$2:$D$1390,3,FALSE)</f>
        <v>0.5</v>
      </c>
      <c r="E3413" s="4">
        <f>VLOOKUP(A3413,'[8]Lookup Tables'!$A$2:$D$1390,4,FALSE)</f>
        <v>418000</v>
      </c>
      <c r="F3413" s="6">
        <f t="shared" si="55"/>
        <v>479199.29726161301</v>
      </c>
    </row>
    <row r="3414" spans="1:6" x14ac:dyDescent="0.2">
      <c r="A3414" t="s">
        <v>961</v>
      </c>
      <c r="B3414">
        <v>3.69</v>
      </c>
      <c r="C3414">
        <f>VLOOKUP(A3414,'[8]Lookup Tables'!$A$2:$D$1390,2,FALSE)</f>
        <v>11</v>
      </c>
      <c r="D3414">
        <f>VLOOKUP(A3414,'[8]Lookup Tables'!$A$2:$D$1390,3,FALSE)</f>
        <v>1.8</v>
      </c>
      <c r="E3414" s="4">
        <f>VLOOKUP(A3414,'[8]Lookup Tables'!$A$2:$D$1390,4,FALSE)</f>
        <v>16000000</v>
      </c>
      <c r="F3414" s="6">
        <f t="shared" si="55"/>
        <v>18342556.832980402</v>
      </c>
    </row>
    <row r="3415" spans="1:6" x14ac:dyDescent="0.2">
      <c r="A3415" t="s">
        <v>808</v>
      </c>
      <c r="B3415">
        <v>4.0599999999999996</v>
      </c>
      <c r="C3415">
        <f>VLOOKUP(A3415,'[8]Lookup Tables'!$A$2:$D$1390,2,FALSE)</f>
        <v>7</v>
      </c>
      <c r="D3415">
        <f>VLOOKUP(A3415,'[8]Lookup Tables'!$A$2:$D$1390,3,FALSE)</f>
        <v>0.6</v>
      </c>
      <c r="E3415" s="4">
        <f>VLOOKUP(A3415,'[8]Lookup Tables'!$A$2:$D$1390,4,FALSE)</f>
        <v>3650000</v>
      </c>
      <c r="F3415" s="6">
        <f t="shared" si="55"/>
        <v>4184395.7775236536</v>
      </c>
    </row>
    <row r="3416" spans="1:6" x14ac:dyDescent="0.2">
      <c r="A3416" t="s">
        <v>963</v>
      </c>
      <c r="B3416">
        <v>4.1500000000000004</v>
      </c>
      <c r="C3416">
        <f>VLOOKUP(A3416,'[8]Lookup Tables'!$A$2:$D$1390,2,FALSE)</f>
        <v>13</v>
      </c>
      <c r="D3416">
        <f>VLOOKUP(A3416,'[8]Lookup Tables'!$A$2:$D$1390,3,FALSE)</f>
        <v>0</v>
      </c>
      <c r="E3416" s="4">
        <f>VLOOKUP(A3416,'[8]Lookup Tables'!$A$2:$D$1390,4,FALSE)</f>
        <v>2000000</v>
      </c>
      <c r="F3416" s="6">
        <f t="shared" si="55"/>
        <v>2292819.6041225502</v>
      </c>
    </row>
    <row r="3417" spans="1:6" x14ac:dyDescent="0.2">
      <c r="A3417" t="s">
        <v>619</v>
      </c>
      <c r="B3417">
        <v>2.94</v>
      </c>
      <c r="C3417">
        <f>VLOOKUP(A3417,'[8]Lookup Tables'!$A$2:$D$1390,2,FALSE)</f>
        <v>7</v>
      </c>
      <c r="D3417">
        <f>VLOOKUP(A3417,'[8]Lookup Tables'!$A$2:$D$1390,3,FALSE)</f>
        <v>1.6</v>
      </c>
      <c r="E3417" s="4">
        <f>VLOOKUP(A3417,'[8]Lookup Tables'!$A$2:$D$1390,4,FALSE)</f>
        <v>12000000</v>
      </c>
      <c r="F3417" s="6">
        <f t="shared" si="55"/>
        <v>13756917.624735298</v>
      </c>
    </row>
    <row r="3418" spans="1:6" x14ac:dyDescent="0.2">
      <c r="A3418" t="s">
        <v>711</v>
      </c>
      <c r="B3418">
        <v>3.64</v>
      </c>
      <c r="C3418">
        <f>VLOOKUP(A3418,'[8]Lookup Tables'!$A$2:$D$1390,2,FALSE)</f>
        <v>4</v>
      </c>
      <c r="D3418">
        <f>VLOOKUP(A3418,'[8]Lookup Tables'!$A$2:$D$1390,3,FALSE)</f>
        <v>0.1</v>
      </c>
      <c r="E3418" s="4">
        <f>VLOOKUP(A3418,'[8]Lookup Tables'!$A$2:$D$1390,4,FALSE)</f>
        <v>433500</v>
      </c>
      <c r="F3418" s="6">
        <f t="shared" si="55"/>
        <v>496968.6491935628</v>
      </c>
    </row>
    <row r="3419" spans="1:6" x14ac:dyDescent="0.2">
      <c r="A3419" t="s">
        <v>964</v>
      </c>
      <c r="B3419">
        <v>2.91</v>
      </c>
      <c r="C3419" t="str">
        <f>VLOOKUP(A3419,'[8]Lookup Tables'!$A$2:$D$1390,2,FALSE)</f>
        <v>1st</v>
      </c>
      <c r="D3419">
        <f>VLOOKUP(A3419,'[8]Lookup Tables'!$A$2:$D$1390,3,FALSE)</f>
        <v>0.6</v>
      </c>
      <c r="E3419" s="4">
        <f>VLOOKUP(A3419,'[8]Lookup Tables'!$A$2:$D$1390,4,FALSE)</f>
        <v>414000</v>
      </c>
      <c r="F3419" s="6">
        <f t="shared" si="55"/>
        <v>474613.65805336792</v>
      </c>
    </row>
    <row r="3420" spans="1:6" x14ac:dyDescent="0.2">
      <c r="A3420" t="s">
        <v>965</v>
      </c>
      <c r="B3420">
        <v>4.3</v>
      </c>
      <c r="C3420">
        <f>VLOOKUP(A3420,'[8]Lookup Tables'!$A$2:$D$1390,2,FALSE)</f>
        <v>13</v>
      </c>
      <c r="D3420">
        <f>VLOOKUP(A3420,'[8]Lookup Tables'!$A$2:$D$1390,3,FALSE)</f>
        <v>1.7</v>
      </c>
      <c r="E3420" s="4">
        <f>VLOOKUP(A3420,'[8]Lookup Tables'!$A$2:$D$1390,4,FALSE)</f>
        <v>8000000</v>
      </c>
      <c r="F3420" s="6">
        <f t="shared" si="55"/>
        <v>9171278.4164902009</v>
      </c>
    </row>
    <row r="3421" spans="1:6" x14ac:dyDescent="0.2">
      <c r="A3421" t="s">
        <v>620</v>
      </c>
      <c r="B3421">
        <v>4.92</v>
      </c>
      <c r="C3421">
        <f>VLOOKUP(A3421,'[8]Lookup Tables'!$A$2:$D$1390,2,FALSE)</f>
        <v>10</v>
      </c>
      <c r="D3421">
        <f>VLOOKUP(A3421,'[8]Lookup Tables'!$A$2:$D$1390,3,FALSE)</f>
        <v>1.1000000000000001</v>
      </c>
      <c r="E3421" s="4">
        <f>VLOOKUP(A3421,'[8]Lookup Tables'!$A$2:$D$1390,4,FALSE)</f>
        <v>16000000</v>
      </c>
      <c r="F3421" s="6">
        <f t="shared" si="55"/>
        <v>18342556.832980402</v>
      </c>
    </row>
    <row r="3422" spans="1:6" x14ac:dyDescent="0.2">
      <c r="A3422" t="s">
        <v>515</v>
      </c>
      <c r="B3422">
        <v>4.74</v>
      </c>
      <c r="C3422">
        <f>VLOOKUP(A3422,'[8]Lookup Tables'!$A$2:$D$1390,2,FALSE)</f>
        <v>6</v>
      </c>
      <c r="D3422">
        <f>VLOOKUP(A3422,'[8]Lookup Tables'!$A$2:$D$1390,3,FALSE)</f>
        <v>0.3</v>
      </c>
      <c r="E3422" s="4">
        <f>VLOOKUP(A3422,'[8]Lookup Tables'!$A$2:$D$1390,4,FALSE)</f>
        <v>3925000</v>
      </c>
      <c r="F3422" s="6">
        <f t="shared" si="55"/>
        <v>4499658.4730905062</v>
      </c>
    </row>
    <row r="3423" spans="1:6" x14ac:dyDescent="0.2">
      <c r="A3423" t="s">
        <v>1035</v>
      </c>
      <c r="B3423">
        <v>6.2</v>
      </c>
      <c r="C3423">
        <f>VLOOKUP(A3423,'[8]Lookup Tables'!$A$2:$D$1390,2,FALSE)</f>
        <v>6</v>
      </c>
      <c r="D3423">
        <f>VLOOKUP(A3423,'[8]Lookup Tables'!$A$2:$D$1390,3,FALSE)</f>
        <v>-0.2</v>
      </c>
      <c r="E3423" s="4">
        <f>VLOOKUP(A3423,'[8]Lookup Tables'!$A$2:$D$1390,4,FALSE)</f>
        <v>1600000</v>
      </c>
      <c r="F3423" s="6">
        <f t="shared" si="55"/>
        <v>1834255.6832980402</v>
      </c>
    </row>
    <row r="3424" spans="1:6" x14ac:dyDescent="0.2">
      <c r="A3424" t="s">
        <v>1036</v>
      </c>
      <c r="B3424">
        <v>5.3</v>
      </c>
      <c r="C3424">
        <f>VLOOKUP(A3424,'[8]Lookup Tables'!$A$2:$D$1390,2,FALSE)</f>
        <v>12</v>
      </c>
      <c r="D3424">
        <f>VLOOKUP(A3424,'[8]Lookup Tables'!$A$2:$D$1390,3,FALSE)</f>
        <v>-1.2</v>
      </c>
      <c r="E3424" s="4">
        <f>VLOOKUP(A3424,'[8]Lookup Tables'!$A$2:$D$1390,4,FALSE)</f>
        <v>3000000</v>
      </c>
      <c r="F3424" s="6">
        <f t="shared" si="55"/>
        <v>3439229.4061838244</v>
      </c>
    </row>
    <row r="3425" spans="1:6" x14ac:dyDescent="0.2">
      <c r="A3425" t="s">
        <v>713</v>
      </c>
      <c r="B3425">
        <v>2.93</v>
      </c>
      <c r="C3425">
        <f>VLOOKUP(A3425,'[8]Lookup Tables'!$A$2:$D$1390,2,FALSE)</f>
        <v>7</v>
      </c>
      <c r="D3425">
        <f>VLOOKUP(A3425,'[8]Lookup Tables'!$A$2:$D$1390,3,FALSE)</f>
        <v>1.1000000000000001</v>
      </c>
      <c r="E3425" s="4">
        <f>VLOOKUP(A3425,'[8]Lookup Tables'!$A$2:$D$1390,4,FALSE)</f>
        <v>925000</v>
      </c>
      <c r="F3425" s="6">
        <f t="shared" si="55"/>
        <v>1060429.0669066794</v>
      </c>
    </row>
    <row r="3426" spans="1:6" x14ac:dyDescent="0.2">
      <c r="A3426" t="s">
        <v>810</v>
      </c>
      <c r="B3426">
        <v>3.32</v>
      </c>
      <c r="C3426">
        <f>VLOOKUP(A3426,'[8]Lookup Tables'!$A$2:$D$1390,2,FALSE)</f>
        <v>4</v>
      </c>
      <c r="D3426">
        <f>VLOOKUP(A3426,'[8]Lookup Tables'!$A$2:$D$1390,3,FALSE)</f>
        <v>1.1000000000000001</v>
      </c>
      <c r="E3426" s="4">
        <f>VLOOKUP(A3426,'[8]Lookup Tables'!$A$2:$D$1390,4,FALSE)</f>
        <v>2225000</v>
      </c>
      <c r="F3426" s="6">
        <f t="shared" si="55"/>
        <v>2550761.8095863378</v>
      </c>
    </row>
    <row r="3427" spans="1:6" x14ac:dyDescent="0.2">
      <c r="A3427" t="s">
        <v>966</v>
      </c>
      <c r="B3427">
        <v>3</v>
      </c>
      <c r="C3427">
        <f>VLOOKUP(A3427,'[8]Lookup Tables'!$A$2:$D$1390,2,FALSE)</f>
        <v>6</v>
      </c>
      <c r="D3427">
        <f>VLOOKUP(A3427,'[8]Lookup Tables'!$A$2:$D$1390,3,FALSE)</f>
        <v>0.8</v>
      </c>
      <c r="E3427" s="4">
        <f>VLOOKUP(A3427,'[8]Lookup Tables'!$A$2:$D$1390,4,FALSE)</f>
        <v>1330000</v>
      </c>
      <c r="F3427" s="6">
        <f t="shared" si="55"/>
        <v>1524725.0367414956</v>
      </c>
    </row>
    <row r="3428" spans="1:6" x14ac:dyDescent="0.2">
      <c r="A3428" t="s">
        <v>516</v>
      </c>
      <c r="B3428">
        <v>2.48</v>
      </c>
      <c r="C3428">
        <f>VLOOKUP(A3428,'[8]Lookup Tables'!$A$2:$D$1390,2,FALSE)</f>
        <v>6</v>
      </c>
      <c r="D3428">
        <f>VLOOKUP(A3428,'[8]Lookup Tables'!$A$2:$D$1390,3,FALSE)</f>
        <v>2</v>
      </c>
      <c r="E3428" s="4">
        <f>VLOOKUP(A3428,'[8]Lookup Tables'!$A$2:$D$1390,4,FALSE)</f>
        <v>700000</v>
      </c>
      <c r="F3428" s="6">
        <f t="shared" si="55"/>
        <v>802486.86144289246</v>
      </c>
    </row>
    <row r="3429" spans="1:6" x14ac:dyDescent="0.2">
      <c r="A3429" t="s">
        <v>1037</v>
      </c>
      <c r="B3429">
        <v>5.35</v>
      </c>
      <c r="C3429">
        <f>VLOOKUP(A3429,'[8]Lookup Tables'!$A$2:$D$1390,2,FALSE)</f>
        <v>3</v>
      </c>
      <c r="D3429">
        <f>VLOOKUP(A3429,'[8]Lookup Tables'!$A$2:$D$1390,3,FALSE)</f>
        <v>-0.6</v>
      </c>
      <c r="E3429" s="4">
        <f>VLOOKUP(A3429,'[8]Lookup Tables'!$A$2:$D$1390,4,FALSE)</f>
        <v>430000</v>
      </c>
      <c r="F3429" s="6">
        <f t="shared" si="55"/>
        <v>492956.21488634823</v>
      </c>
    </row>
    <row r="3430" spans="1:6" x14ac:dyDescent="0.2">
      <c r="A3430" t="s">
        <v>714</v>
      </c>
      <c r="B3430">
        <v>2.3199999999999998</v>
      </c>
      <c r="C3430">
        <f>VLOOKUP(A3430,'[8]Lookup Tables'!$A$2:$D$1390,2,FALSE)</f>
        <v>2</v>
      </c>
      <c r="D3430">
        <f>VLOOKUP(A3430,'[8]Lookup Tables'!$A$2:$D$1390,3,FALSE)</f>
        <v>2.2000000000000002</v>
      </c>
      <c r="E3430" s="4">
        <f>VLOOKUP(A3430,'[8]Lookup Tables'!$A$2:$D$1390,4,FALSE)</f>
        <v>414100</v>
      </c>
      <c r="F3430" s="6">
        <f t="shared" si="55"/>
        <v>474728.299033574</v>
      </c>
    </row>
    <row r="3431" spans="1:6" x14ac:dyDescent="0.2">
      <c r="A3431" t="s">
        <v>519</v>
      </c>
      <c r="B3431">
        <v>3.74</v>
      </c>
      <c r="C3431" t="str">
        <f>VLOOKUP(A3431,'[8]Lookup Tables'!$A$2:$D$1390,2,FALSE)</f>
        <v>1st</v>
      </c>
      <c r="D3431">
        <f>VLOOKUP(A3431,'[8]Lookup Tables'!$A$2:$D$1390,3,FALSE)</f>
        <v>2.2000000000000002</v>
      </c>
      <c r="E3431" s="4">
        <f>VLOOKUP(A3431,'[8]Lookup Tables'!$A$2:$D$1390,4,FALSE)</f>
        <v>414000</v>
      </c>
      <c r="F3431" s="6">
        <f t="shared" si="55"/>
        <v>474613.65805336792</v>
      </c>
    </row>
    <row r="3432" spans="1:6" x14ac:dyDescent="0.2">
      <c r="A3432" t="s">
        <v>1038</v>
      </c>
      <c r="B3432">
        <v>5.13</v>
      </c>
      <c r="C3432">
        <f>VLOOKUP(A3432,'[8]Lookup Tables'!$A$2:$D$1390,2,FALSE)</f>
        <v>12</v>
      </c>
      <c r="D3432">
        <f>VLOOKUP(A3432,'[8]Lookup Tables'!$A$2:$D$1390,3,FALSE)</f>
        <v>-1.3</v>
      </c>
      <c r="E3432" s="4">
        <f>VLOOKUP(A3432,'[8]Lookup Tables'!$A$2:$D$1390,4,FALSE)</f>
        <v>8000000</v>
      </c>
      <c r="F3432" s="6">
        <f t="shared" si="55"/>
        <v>9171278.4164902009</v>
      </c>
    </row>
    <row r="3433" spans="1:6" x14ac:dyDescent="0.2">
      <c r="A3433" t="s">
        <v>293</v>
      </c>
      <c r="B3433">
        <v>4.75</v>
      </c>
      <c r="C3433">
        <f>VLOOKUP(A3433,'[8]Lookup Tables'!$A$2:$D$1390,2,FALSE)</f>
        <v>3</v>
      </c>
      <c r="D3433">
        <f>VLOOKUP(A3433,'[8]Lookup Tables'!$A$2:$D$1390,3,FALSE)</f>
        <v>0.2</v>
      </c>
      <c r="E3433" s="4">
        <f>VLOOKUP(A3433,'[8]Lookup Tables'!$A$2:$D$1390,4,FALSE)</f>
        <v>1536000</v>
      </c>
      <c r="F3433" s="6">
        <f t="shared" si="55"/>
        <v>1760885.4559661187</v>
      </c>
    </row>
    <row r="3434" spans="1:6" x14ac:dyDescent="0.2">
      <c r="A3434" t="s">
        <v>296</v>
      </c>
      <c r="B3434">
        <v>3.49</v>
      </c>
      <c r="C3434">
        <f>VLOOKUP(A3434,'[8]Lookup Tables'!$A$2:$D$1390,2,FALSE)</f>
        <v>4</v>
      </c>
      <c r="D3434">
        <f>VLOOKUP(A3434,'[8]Lookup Tables'!$A$2:$D$1390,3,FALSE)</f>
        <v>3.3</v>
      </c>
      <c r="E3434" s="4">
        <f>VLOOKUP(A3434,'[8]Lookup Tables'!$A$2:$D$1390,4,FALSE)</f>
        <v>2084671</v>
      </c>
      <c r="F3434" s="6">
        <f t="shared" si="55"/>
        <v>2389887.2684728806</v>
      </c>
    </row>
    <row r="3435" spans="1:6" x14ac:dyDescent="0.2">
      <c r="A3435" t="s">
        <v>1039</v>
      </c>
      <c r="B3435">
        <v>7.14</v>
      </c>
      <c r="C3435">
        <f>VLOOKUP(A3435,'[8]Lookup Tables'!$A$2:$D$1390,2,FALSE)</f>
        <v>7</v>
      </c>
      <c r="D3435">
        <f>VLOOKUP(A3435,'[8]Lookup Tables'!$A$2:$D$1390,3,FALSE)</f>
        <v>-0.9</v>
      </c>
      <c r="E3435" s="4">
        <f>VLOOKUP(A3435,'[8]Lookup Tables'!$A$2:$D$1390,4,FALSE)</f>
        <v>185440</v>
      </c>
      <c r="F3435" s="6">
        <f t="shared" si="55"/>
        <v>212590.23369424287</v>
      </c>
    </row>
    <row r="3436" spans="1:6" x14ac:dyDescent="0.2">
      <c r="A3436" t="s">
        <v>1039</v>
      </c>
      <c r="B3436">
        <v>6.44</v>
      </c>
      <c r="C3436">
        <f>VLOOKUP(A3436,'[8]Lookup Tables'!$A$2:$D$1390,2,FALSE)</f>
        <v>7</v>
      </c>
      <c r="D3436">
        <f>VLOOKUP(A3436,'[8]Lookup Tables'!$A$2:$D$1390,3,FALSE)</f>
        <v>-0.9</v>
      </c>
      <c r="E3436" s="4">
        <f>VLOOKUP(A3436,'[8]Lookup Tables'!$A$2:$D$1390,4,FALSE)</f>
        <v>185440</v>
      </c>
      <c r="F3436" s="6">
        <f t="shared" si="55"/>
        <v>212590.23369424287</v>
      </c>
    </row>
    <row r="3437" spans="1:6" x14ac:dyDescent="0.2">
      <c r="A3437" t="s">
        <v>1039</v>
      </c>
      <c r="B3437">
        <v>9</v>
      </c>
      <c r="C3437">
        <f>VLOOKUP(A3437,'[8]Lookup Tables'!$A$2:$D$1390,2,FALSE)</f>
        <v>7</v>
      </c>
      <c r="D3437">
        <f>VLOOKUP(A3437,'[8]Lookup Tables'!$A$2:$D$1390,3,FALSE)</f>
        <v>-0.9</v>
      </c>
      <c r="E3437" s="4">
        <f>VLOOKUP(A3437,'[8]Lookup Tables'!$A$2:$D$1390,4,FALSE)</f>
        <v>185440</v>
      </c>
      <c r="F3437" s="6">
        <f t="shared" si="55"/>
        <v>212590.23369424287</v>
      </c>
    </row>
    <row r="3438" spans="1:6" x14ac:dyDescent="0.2">
      <c r="A3438" t="s">
        <v>1040</v>
      </c>
      <c r="B3438">
        <v>5.61</v>
      </c>
      <c r="C3438">
        <f>VLOOKUP(A3438,'[8]Lookup Tables'!$A$2:$D$1390,2,FALSE)</f>
        <v>4</v>
      </c>
      <c r="D3438">
        <f>VLOOKUP(A3438,'[8]Lookup Tables'!$A$2:$D$1390,3,FALSE)</f>
        <v>-0.2</v>
      </c>
      <c r="E3438" s="4">
        <f>VLOOKUP(A3438,'[8]Lookup Tables'!$A$2:$D$1390,4,FALSE)</f>
        <v>436400</v>
      </c>
      <c r="F3438" s="6">
        <f t="shared" si="55"/>
        <v>500293.23761954048</v>
      </c>
    </row>
    <row r="3439" spans="1:6" x14ac:dyDescent="0.2">
      <c r="A3439" t="s">
        <v>1040</v>
      </c>
      <c r="B3439">
        <v>11.57</v>
      </c>
      <c r="C3439">
        <f>VLOOKUP(A3439,'[8]Lookup Tables'!$A$2:$D$1390,2,FALSE)</f>
        <v>4</v>
      </c>
      <c r="D3439">
        <f>VLOOKUP(A3439,'[8]Lookup Tables'!$A$2:$D$1390,3,FALSE)</f>
        <v>-0.2</v>
      </c>
      <c r="E3439" s="4">
        <f>VLOOKUP(A3439,'[8]Lookup Tables'!$A$2:$D$1390,4,FALSE)</f>
        <v>436400</v>
      </c>
      <c r="F3439" s="6">
        <f t="shared" si="55"/>
        <v>500293.23761954048</v>
      </c>
    </row>
    <row r="3440" spans="1:6" x14ac:dyDescent="0.2">
      <c r="A3440" t="s">
        <v>1040</v>
      </c>
      <c r="B3440">
        <v>2.13</v>
      </c>
      <c r="C3440">
        <f>VLOOKUP(A3440,'[8]Lookup Tables'!$A$2:$D$1390,2,FALSE)</f>
        <v>4</v>
      </c>
      <c r="D3440">
        <f>VLOOKUP(A3440,'[8]Lookup Tables'!$A$2:$D$1390,3,FALSE)</f>
        <v>-0.2</v>
      </c>
      <c r="E3440" s="4">
        <f>VLOOKUP(A3440,'[8]Lookup Tables'!$A$2:$D$1390,4,FALSE)</f>
        <v>436400</v>
      </c>
      <c r="F3440" s="6">
        <f t="shared" si="55"/>
        <v>500293.23761954048</v>
      </c>
    </row>
    <row r="3441" spans="1:6" x14ac:dyDescent="0.2">
      <c r="A3441" t="s">
        <v>1040</v>
      </c>
      <c r="B3441">
        <v>7.23</v>
      </c>
      <c r="C3441">
        <f>VLOOKUP(A3441,'[8]Lookup Tables'!$A$2:$D$1390,2,FALSE)</f>
        <v>4</v>
      </c>
      <c r="D3441">
        <f>VLOOKUP(A3441,'[8]Lookup Tables'!$A$2:$D$1390,3,FALSE)</f>
        <v>-0.2</v>
      </c>
      <c r="E3441" s="4">
        <f>VLOOKUP(A3441,'[8]Lookup Tables'!$A$2:$D$1390,4,FALSE)</f>
        <v>436400</v>
      </c>
      <c r="F3441" s="6">
        <f t="shared" si="55"/>
        <v>500293.23761954048</v>
      </c>
    </row>
    <row r="3442" spans="1:6" x14ac:dyDescent="0.2">
      <c r="A3442" t="s">
        <v>814</v>
      </c>
      <c r="B3442">
        <v>2.17</v>
      </c>
      <c r="C3442">
        <f>VLOOKUP(A3442,'[8]Lookup Tables'!$A$2:$D$1390,2,FALSE)</f>
        <v>9</v>
      </c>
      <c r="D3442">
        <f>VLOOKUP(A3442,'[8]Lookup Tables'!$A$2:$D$1390,3,FALSE)</f>
        <v>1.7</v>
      </c>
      <c r="E3442" s="4">
        <f>VLOOKUP(A3442,'[8]Lookup Tables'!$A$2:$D$1390,4,FALSE)</f>
        <v>4000000</v>
      </c>
      <c r="F3442" s="6">
        <f t="shared" si="55"/>
        <v>4585639.2082451005</v>
      </c>
    </row>
    <row r="3443" spans="1:6" x14ac:dyDescent="0.2">
      <c r="A3443" t="s">
        <v>522</v>
      </c>
      <c r="B3443">
        <v>3.51</v>
      </c>
      <c r="C3443">
        <f>VLOOKUP(A3443,'[8]Lookup Tables'!$A$2:$D$1390,2,FALSE)</f>
        <v>8</v>
      </c>
      <c r="D3443">
        <f>VLOOKUP(A3443,'[8]Lookup Tables'!$A$2:$D$1390,3,FALSE)</f>
        <v>0.3</v>
      </c>
      <c r="E3443" s="4">
        <f>VLOOKUP(A3443,'[8]Lookup Tables'!$A$2:$D$1390,4,FALSE)</f>
        <v>1500000</v>
      </c>
      <c r="F3443" s="6">
        <f t="shared" si="55"/>
        <v>1719614.7030919122</v>
      </c>
    </row>
    <row r="3444" spans="1:6" x14ac:dyDescent="0.2">
      <c r="A3444" t="s">
        <v>967</v>
      </c>
      <c r="B3444">
        <v>2.62</v>
      </c>
      <c r="C3444">
        <f>VLOOKUP(A3444,'[8]Lookup Tables'!$A$2:$D$1390,2,FALSE)</f>
        <v>6</v>
      </c>
      <c r="D3444">
        <f>VLOOKUP(A3444,'[8]Lookup Tables'!$A$2:$D$1390,3,FALSE)</f>
        <v>0.6</v>
      </c>
      <c r="E3444" s="4">
        <f>VLOOKUP(A3444,'[8]Lookup Tables'!$A$2:$D$1390,4,FALSE)</f>
        <v>1650000</v>
      </c>
      <c r="F3444" s="6">
        <f t="shared" si="55"/>
        <v>1891576.1734011038</v>
      </c>
    </row>
    <row r="3445" spans="1:6" x14ac:dyDescent="0.2">
      <c r="A3445" t="s">
        <v>716</v>
      </c>
      <c r="B3445">
        <v>3.92</v>
      </c>
      <c r="C3445">
        <f>VLOOKUP(A3445,'[8]Lookup Tables'!$A$2:$D$1390,2,FALSE)</f>
        <v>3</v>
      </c>
      <c r="D3445">
        <f>VLOOKUP(A3445,'[8]Lookup Tables'!$A$2:$D$1390,3,FALSE)</f>
        <v>0</v>
      </c>
      <c r="E3445" s="4">
        <f>VLOOKUP(A3445,'[8]Lookup Tables'!$A$2:$D$1390,4,FALSE)</f>
        <v>416700</v>
      </c>
      <c r="F3445" s="6">
        <f t="shared" si="55"/>
        <v>477708.96451893327</v>
      </c>
    </row>
    <row r="3446" spans="1:6" x14ac:dyDescent="0.2">
      <c r="A3446" t="s">
        <v>893</v>
      </c>
      <c r="B3446">
        <v>4.8499999999999996</v>
      </c>
      <c r="C3446">
        <f>VLOOKUP(A3446,'[8]Lookup Tables'!$A$2:$D$1390,2,FALSE)</f>
        <v>9</v>
      </c>
      <c r="D3446">
        <f>VLOOKUP(A3446,'[8]Lookup Tables'!$A$2:$D$1390,3,FALSE)</f>
        <v>0.1</v>
      </c>
      <c r="E3446" s="4">
        <f>VLOOKUP(A3446,'[8]Lookup Tables'!$A$2:$D$1390,4,FALSE)</f>
        <v>3500000</v>
      </c>
      <c r="F3446" s="6">
        <f t="shared" si="55"/>
        <v>4012434.3072144627</v>
      </c>
    </row>
    <row r="3447" spans="1:6" x14ac:dyDescent="0.2">
      <c r="A3447" t="s">
        <v>1041</v>
      </c>
      <c r="B3447">
        <v>4.68</v>
      </c>
      <c r="C3447">
        <f>VLOOKUP(A3447,'[8]Lookup Tables'!$A$2:$D$1390,2,FALSE)</f>
        <v>6</v>
      </c>
      <c r="D3447">
        <f>VLOOKUP(A3447,'[8]Lookup Tables'!$A$2:$D$1390,3,FALSE)</f>
        <v>-0.1</v>
      </c>
      <c r="E3447" s="4">
        <f>VLOOKUP(A3447,'[8]Lookup Tables'!$A$2:$D$1390,4,FALSE)</f>
        <v>1000000</v>
      </c>
      <c r="F3447" s="6">
        <f t="shared" si="55"/>
        <v>1146409.8020612751</v>
      </c>
    </row>
    <row r="3448" spans="1:6" x14ac:dyDescent="0.2">
      <c r="A3448" t="s">
        <v>895</v>
      </c>
      <c r="B3448">
        <v>4.3899999999999997</v>
      </c>
      <c r="C3448">
        <f>VLOOKUP(A3448,'[8]Lookup Tables'!$A$2:$D$1390,2,FALSE)</f>
        <v>6</v>
      </c>
      <c r="D3448">
        <f>VLOOKUP(A3448,'[8]Lookup Tables'!$A$2:$D$1390,3,FALSE)</f>
        <v>0.1</v>
      </c>
      <c r="E3448" s="4">
        <f>VLOOKUP(A3448,'[8]Lookup Tables'!$A$2:$D$1390,4,FALSE)</f>
        <v>431500</v>
      </c>
      <c r="F3448" s="6">
        <f t="shared" si="55"/>
        <v>494675.82958944025</v>
      </c>
    </row>
    <row r="3449" spans="1:6" x14ac:dyDescent="0.2">
      <c r="A3449" t="s">
        <v>1042</v>
      </c>
      <c r="B3449">
        <v>16.2</v>
      </c>
      <c r="C3449">
        <f>VLOOKUP(A3449,'[8]Lookup Tables'!$A$2:$D$1390,2,FALSE)</f>
        <v>15</v>
      </c>
      <c r="D3449">
        <f>VLOOKUP(A3449,'[8]Lookup Tables'!$A$2:$D$1390,3,FALSE)</f>
        <v>-0.1</v>
      </c>
      <c r="E3449" s="4">
        <f>VLOOKUP(A3449,'[8]Lookup Tables'!$A$2:$D$1390,4,FALSE)</f>
        <v>900000</v>
      </c>
      <c r="F3449" s="6">
        <f t="shared" si="55"/>
        <v>1031768.8218551475</v>
      </c>
    </row>
    <row r="3450" spans="1:6" x14ac:dyDescent="0.2">
      <c r="A3450" t="s">
        <v>1043</v>
      </c>
      <c r="B3450">
        <v>5.57</v>
      </c>
      <c r="C3450">
        <f>VLOOKUP(A3450,'[8]Lookup Tables'!$A$2:$D$1390,2,FALSE)</f>
        <v>5</v>
      </c>
      <c r="D3450">
        <f>VLOOKUP(A3450,'[8]Lookup Tables'!$A$2:$D$1390,3,FALSE)</f>
        <v>-0.6</v>
      </c>
      <c r="E3450" s="4">
        <f>VLOOKUP(A3450,'[8]Lookup Tables'!$A$2:$D$1390,4,FALSE)</f>
        <v>439100</v>
      </c>
      <c r="F3450" s="6">
        <f t="shared" si="55"/>
        <v>503388.54408510588</v>
      </c>
    </row>
    <row r="3451" spans="1:6" x14ac:dyDescent="0.2">
      <c r="A3451" t="s">
        <v>1043</v>
      </c>
      <c r="B3451">
        <v>5.4</v>
      </c>
      <c r="C3451">
        <f>VLOOKUP(A3451,'[8]Lookup Tables'!$A$2:$D$1390,2,FALSE)</f>
        <v>5</v>
      </c>
      <c r="D3451">
        <f>VLOOKUP(A3451,'[8]Lookup Tables'!$A$2:$D$1390,3,FALSE)</f>
        <v>-0.6</v>
      </c>
      <c r="E3451" s="4">
        <f>VLOOKUP(A3451,'[8]Lookup Tables'!$A$2:$D$1390,4,FALSE)</f>
        <v>439100</v>
      </c>
      <c r="F3451" s="6">
        <f t="shared" si="55"/>
        <v>503388.54408510588</v>
      </c>
    </row>
    <row r="3452" spans="1:6" x14ac:dyDescent="0.2">
      <c r="A3452" t="s">
        <v>1043</v>
      </c>
      <c r="B3452">
        <v>6.16</v>
      </c>
      <c r="C3452">
        <f>VLOOKUP(A3452,'[8]Lookup Tables'!$A$2:$D$1390,2,FALSE)</f>
        <v>5</v>
      </c>
      <c r="D3452">
        <f>VLOOKUP(A3452,'[8]Lookup Tables'!$A$2:$D$1390,3,FALSE)</f>
        <v>-0.6</v>
      </c>
      <c r="E3452" s="4">
        <f>VLOOKUP(A3452,'[8]Lookup Tables'!$A$2:$D$1390,4,FALSE)</f>
        <v>439100</v>
      </c>
      <c r="F3452" s="6">
        <f t="shared" si="55"/>
        <v>503388.54408510588</v>
      </c>
    </row>
    <row r="3453" spans="1:6" x14ac:dyDescent="0.2">
      <c r="A3453" t="s">
        <v>718</v>
      </c>
      <c r="B3453">
        <v>4.09</v>
      </c>
      <c r="C3453">
        <f>VLOOKUP(A3453,'[8]Lookup Tables'!$A$2:$D$1390,2,FALSE)</f>
        <v>2</v>
      </c>
      <c r="D3453">
        <f>VLOOKUP(A3453,'[8]Lookup Tables'!$A$2:$D$1390,3,FALSE)</f>
        <v>0.5</v>
      </c>
      <c r="E3453" s="4">
        <f>VLOOKUP(A3453,'[8]Lookup Tables'!$A$2:$D$1390,4,FALSE)</f>
        <v>415000</v>
      </c>
      <c r="F3453" s="6">
        <f t="shared" si="55"/>
        <v>475760.06785542914</v>
      </c>
    </row>
    <row r="3454" spans="1:6" x14ac:dyDescent="0.2">
      <c r="A3454" t="s">
        <v>311</v>
      </c>
      <c r="B3454">
        <v>3.88</v>
      </c>
      <c r="C3454">
        <f>VLOOKUP(A3454,'[8]Lookup Tables'!$A$2:$D$1390,2,FALSE)</f>
        <v>4</v>
      </c>
      <c r="D3454">
        <f>VLOOKUP(A3454,'[8]Lookup Tables'!$A$2:$D$1390,3,FALSE)</f>
        <v>-0.3</v>
      </c>
      <c r="E3454" s="4">
        <f>VLOOKUP(A3454,'[8]Lookup Tables'!$A$2:$D$1390,4,FALSE)</f>
        <v>468800</v>
      </c>
      <c r="F3454" s="6">
        <f t="shared" si="55"/>
        <v>537436.91520632582</v>
      </c>
    </row>
    <row r="3455" spans="1:6" x14ac:dyDescent="0.2">
      <c r="A3455" t="s">
        <v>969</v>
      </c>
      <c r="B3455">
        <v>1.91</v>
      </c>
      <c r="C3455">
        <f>VLOOKUP(A3455,'[8]Lookup Tables'!$A$2:$D$1390,2,FALSE)</f>
        <v>17</v>
      </c>
      <c r="D3455">
        <f>VLOOKUP(A3455,'[8]Lookup Tables'!$A$2:$D$1390,3,FALSE)</f>
        <v>2.9</v>
      </c>
      <c r="E3455" s="4">
        <f>VLOOKUP(A3455,'[8]Lookup Tables'!$A$2:$D$1390,4,FALSE)</f>
        <v>14911700</v>
      </c>
      <c r="F3455" s="6">
        <f t="shared" si="55"/>
        <v>17094919.045397114</v>
      </c>
    </row>
    <row r="3456" spans="1:6" x14ac:dyDescent="0.2">
      <c r="A3456" t="s">
        <v>314</v>
      </c>
      <c r="B3456">
        <v>1.08</v>
      </c>
      <c r="C3456">
        <f>VLOOKUP(A3456,'[8]Lookup Tables'!$A$2:$D$1390,2,FALSE)</f>
        <v>4</v>
      </c>
      <c r="D3456">
        <f>VLOOKUP(A3456,'[8]Lookup Tables'!$A$2:$D$1390,3,FALSE)</f>
        <v>3.7</v>
      </c>
      <c r="E3456" s="4">
        <f>VLOOKUP(A3456,'[8]Lookup Tables'!$A$2:$D$1390,4,FALSE)</f>
        <v>460450</v>
      </c>
      <c r="F3456" s="6">
        <f t="shared" si="55"/>
        <v>527864.39335911407</v>
      </c>
    </row>
    <row r="3457" spans="1:6" x14ac:dyDescent="0.2">
      <c r="A3457" t="s">
        <v>524</v>
      </c>
      <c r="B3457">
        <v>4.5</v>
      </c>
      <c r="C3457">
        <f>VLOOKUP(A3457,'[8]Lookup Tables'!$A$2:$D$1390,2,FALSE)</f>
        <v>9</v>
      </c>
      <c r="D3457">
        <f>VLOOKUP(A3457,'[8]Lookup Tables'!$A$2:$D$1390,3,FALSE)</f>
        <v>-0.4</v>
      </c>
      <c r="E3457" s="4">
        <f>VLOOKUP(A3457,'[8]Lookup Tables'!$A$2:$D$1390,4,FALSE)</f>
        <v>5500000</v>
      </c>
      <c r="F3457" s="6">
        <f t="shared" si="55"/>
        <v>6305253.9113370115</v>
      </c>
    </row>
    <row r="3458" spans="1:6" x14ac:dyDescent="0.2">
      <c r="A3458" t="s">
        <v>1044</v>
      </c>
      <c r="B3458">
        <v>5.27</v>
      </c>
      <c r="C3458" t="str">
        <f>VLOOKUP(A3458,'[8]Lookup Tables'!$A$2:$D$1390,2,FALSE)</f>
        <v>1st</v>
      </c>
      <c r="D3458">
        <f>VLOOKUP(A3458,'[8]Lookup Tables'!$A$2:$D$1390,3,FALSE)</f>
        <v>-1.1000000000000001</v>
      </c>
      <c r="E3458" s="4">
        <f>VLOOKUP(A3458,'[8]Lookup Tables'!$A$2:$D$1390,4,FALSE)</f>
        <v>414000</v>
      </c>
      <c r="F3458" s="6">
        <f t="shared" si="55"/>
        <v>474613.65805336792</v>
      </c>
    </row>
    <row r="3459" spans="1:6" x14ac:dyDescent="0.2">
      <c r="A3459" t="s">
        <v>525</v>
      </c>
      <c r="B3459">
        <v>2.64</v>
      </c>
      <c r="C3459">
        <f>VLOOKUP(A3459,'[8]Lookup Tables'!$A$2:$D$1390,2,FALSE)</f>
        <v>10</v>
      </c>
      <c r="D3459">
        <f>VLOOKUP(A3459,'[8]Lookup Tables'!$A$2:$D$1390,3,FALSE)</f>
        <v>0.9</v>
      </c>
      <c r="E3459" s="4">
        <f>VLOOKUP(A3459,'[8]Lookup Tables'!$A$2:$D$1390,4,FALSE)</f>
        <v>12166666</v>
      </c>
      <c r="F3459" s="6">
        <f t="shared" ref="F3459:F3522" si="56">E3459*1.019*1.021*1.021*1.007*1.008*1.015*1.017*1.03</f>
        <v>13947985.160805644</v>
      </c>
    </row>
    <row r="3460" spans="1:6" x14ac:dyDescent="0.2">
      <c r="A3460" t="s">
        <v>525</v>
      </c>
      <c r="B3460">
        <v>3.16</v>
      </c>
      <c r="C3460">
        <f>VLOOKUP(A3460,'[8]Lookup Tables'!$A$2:$D$1390,2,FALSE)</f>
        <v>10</v>
      </c>
      <c r="D3460">
        <f>VLOOKUP(A3460,'[8]Lookup Tables'!$A$2:$D$1390,3,FALSE)</f>
        <v>0.9</v>
      </c>
      <c r="E3460" s="4">
        <f>VLOOKUP(A3460,'[8]Lookup Tables'!$A$2:$D$1390,4,FALSE)</f>
        <v>12166666</v>
      </c>
      <c r="F3460" s="6">
        <f t="shared" si="56"/>
        <v>13947985.160805644</v>
      </c>
    </row>
    <row r="3461" spans="1:6" x14ac:dyDescent="0.2">
      <c r="A3461" t="s">
        <v>525</v>
      </c>
      <c r="B3461">
        <v>1.86</v>
      </c>
      <c r="C3461">
        <f>VLOOKUP(A3461,'[8]Lookup Tables'!$A$2:$D$1390,2,FALSE)</f>
        <v>10</v>
      </c>
      <c r="D3461">
        <f>VLOOKUP(A3461,'[8]Lookup Tables'!$A$2:$D$1390,3,FALSE)</f>
        <v>0.9</v>
      </c>
      <c r="E3461" s="4">
        <f>VLOOKUP(A3461,'[8]Lookup Tables'!$A$2:$D$1390,4,FALSE)</f>
        <v>12166666</v>
      </c>
      <c r="F3461" s="6">
        <f t="shared" si="56"/>
        <v>13947985.160805644</v>
      </c>
    </row>
    <row r="3462" spans="1:6" x14ac:dyDescent="0.2">
      <c r="A3462" t="s">
        <v>525</v>
      </c>
      <c r="B3462">
        <v>4.6100000000000003</v>
      </c>
      <c r="C3462">
        <f>VLOOKUP(A3462,'[8]Lookup Tables'!$A$2:$D$1390,2,FALSE)</f>
        <v>10</v>
      </c>
      <c r="D3462">
        <f>VLOOKUP(A3462,'[8]Lookup Tables'!$A$2:$D$1390,3,FALSE)</f>
        <v>0.9</v>
      </c>
      <c r="E3462" s="4">
        <f>VLOOKUP(A3462,'[8]Lookup Tables'!$A$2:$D$1390,4,FALSE)</f>
        <v>12166666</v>
      </c>
      <c r="F3462" s="6">
        <f t="shared" si="56"/>
        <v>13947985.160805644</v>
      </c>
    </row>
    <row r="3463" spans="1:6" x14ac:dyDescent="0.2">
      <c r="A3463" t="s">
        <v>897</v>
      </c>
      <c r="B3463">
        <v>3.56</v>
      </c>
      <c r="C3463">
        <f>VLOOKUP(A3463,'[8]Lookup Tables'!$A$2:$D$1390,2,FALSE)</f>
        <v>3</v>
      </c>
      <c r="D3463">
        <f>VLOOKUP(A3463,'[8]Lookup Tables'!$A$2:$D$1390,3,FALSE)</f>
        <v>0.1</v>
      </c>
      <c r="E3463" s="4">
        <f>VLOOKUP(A3463,'[8]Lookup Tables'!$A$2:$D$1390,4,FALSE)</f>
        <v>415000</v>
      </c>
      <c r="F3463" s="6">
        <f t="shared" si="56"/>
        <v>475760.06785542914</v>
      </c>
    </row>
    <row r="3464" spans="1:6" x14ac:dyDescent="0.2">
      <c r="A3464" t="s">
        <v>720</v>
      </c>
      <c r="B3464">
        <v>3.49</v>
      </c>
      <c r="C3464">
        <f>VLOOKUP(A3464,'[8]Lookup Tables'!$A$2:$D$1390,2,FALSE)</f>
        <v>7</v>
      </c>
      <c r="D3464">
        <f>VLOOKUP(A3464,'[8]Lookup Tables'!$A$2:$D$1390,3,FALSE)</f>
        <v>2.7</v>
      </c>
      <c r="E3464" s="4">
        <f>VLOOKUP(A3464,'[8]Lookup Tables'!$A$2:$D$1390,4,FALSE)</f>
        <v>7500000</v>
      </c>
      <c r="F3464" s="6">
        <f t="shared" si="56"/>
        <v>8598073.5154595636</v>
      </c>
    </row>
    <row r="3465" spans="1:6" x14ac:dyDescent="0.2">
      <c r="A3465" t="s">
        <v>721</v>
      </c>
      <c r="B3465">
        <v>7.05</v>
      </c>
      <c r="C3465">
        <f>VLOOKUP(A3465,'[8]Lookup Tables'!$A$2:$D$1390,2,FALSE)</f>
        <v>3</v>
      </c>
      <c r="D3465">
        <f>VLOOKUP(A3465,'[8]Lookup Tables'!$A$2:$D$1390,3,FALSE)</f>
        <v>-1.5</v>
      </c>
      <c r="E3465" s="4">
        <f>VLOOKUP(A3465,'[8]Lookup Tables'!$A$2:$D$1390,4,FALSE)</f>
        <v>417000</v>
      </c>
      <c r="F3465" s="6">
        <f t="shared" si="56"/>
        <v>478052.88745955174</v>
      </c>
    </row>
    <row r="3466" spans="1:6" x14ac:dyDescent="0.2">
      <c r="A3466" t="s">
        <v>1045</v>
      </c>
      <c r="B3466">
        <v>4.01</v>
      </c>
      <c r="C3466">
        <f>VLOOKUP(A3466,'[8]Lookup Tables'!$A$2:$D$1390,2,FALSE)</f>
        <v>13</v>
      </c>
      <c r="D3466">
        <f>VLOOKUP(A3466,'[8]Lookup Tables'!$A$2:$D$1390,3,FALSE)</f>
        <v>0.2</v>
      </c>
      <c r="E3466" s="4">
        <f>VLOOKUP(A3466,'[8]Lookup Tables'!$A$2:$D$1390,4,FALSE)</f>
        <v>1350000</v>
      </c>
      <c r="F3466" s="6">
        <f t="shared" si="56"/>
        <v>1547653.2327827211</v>
      </c>
    </row>
    <row r="3467" spans="1:6" x14ac:dyDescent="0.2">
      <c r="A3467" t="s">
        <v>1045</v>
      </c>
      <c r="B3467">
        <v>3.86</v>
      </c>
      <c r="C3467">
        <f>VLOOKUP(A3467,'[8]Lookup Tables'!$A$2:$D$1390,2,FALSE)</f>
        <v>13</v>
      </c>
      <c r="D3467">
        <f>VLOOKUP(A3467,'[8]Lookup Tables'!$A$2:$D$1390,3,FALSE)</f>
        <v>0.2</v>
      </c>
      <c r="E3467" s="4">
        <f>VLOOKUP(A3467,'[8]Lookup Tables'!$A$2:$D$1390,4,FALSE)</f>
        <v>1350000</v>
      </c>
      <c r="F3467" s="6">
        <f t="shared" si="56"/>
        <v>1547653.2327827211</v>
      </c>
    </row>
    <row r="3468" spans="1:6" x14ac:dyDescent="0.2">
      <c r="A3468" t="s">
        <v>1045</v>
      </c>
      <c r="B3468">
        <v>4.32</v>
      </c>
      <c r="C3468">
        <f>VLOOKUP(A3468,'[8]Lookup Tables'!$A$2:$D$1390,2,FALSE)</f>
        <v>13</v>
      </c>
      <c r="D3468">
        <f>VLOOKUP(A3468,'[8]Lookup Tables'!$A$2:$D$1390,3,FALSE)</f>
        <v>0.2</v>
      </c>
      <c r="E3468" s="4">
        <f>VLOOKUP(A3468,'[8]Lookup Tables'!$A$2:$D$1390,4,FALSE)</f>
        <v>1350000</v>
      </c>
      <c r="F3468" s="6">
        <f t="shared" si="56"/>
        <v>1547653.2327827211</v>
      </c>
    </row>
    <row r="3469" spans="1:6" x14ac:dyDescent="0.2">
      <c r="A3469" t="s">
        <v>899</v>
      </c>
      <c r="B3469">
        <v>2.92</v>
      </c>
      <c r="C3469">
        <f>VLOOKUP(A3469,'[8]Lookup Tables'!$A$2:$D$1390,2,FALSE)</f>
        <v>3</v>
      </c>
      <c r="D3469">
        <f>VLOOKUP(A3469,'[8]Lookup Tables'!$A$2:$D$1390,3,FALSE)</f>
        <v>6.4</v>
      </c>
      <c r="E3469" s="4">
        <f>VLOOKUP(A3469,'[8]Lookup Tables'!$A$2:$D$1390,4,FALSE)</f>
        <v>1000000</v>
      </c>
      <c r="F3469" s="6">
        <f t="shared" si="56"/>
        <v>1146409.8020612751</v>
      </c>
    </row>
    <row r="3470" spans="1:6" x14ac:dyDescent="0.2">
      <c r="A3470" t="s">
        <v>322</v>
      </c>
      <c r="B3470">
        <v>1.5</v>
      </c>
      <c r="C3470">
        <f>VLOOKUP(A3470,'[8]Lookup Tables'!$A$2:$D$1390,2,FALSE)</f>
        <v>4</v>
      </c>
      <c r="D3470">
        <f>VLOOKUP(A3470,'[8]Lookup Tables'!$A$2:$D$1390,3,FALSE)</f>
        <v>1.7</v>
      </c>
      <c r="E3470" s="4">
        <f>VLOOKUP(A3470,'[8]Lookup Tables'!$A$2:$D$1390,4,FALSE)</f>
        <v>450000</v>
      </c>
      <c r="F3470" s="6">
        <f t="shared" si="56"/>
        <v>515884.41092757374</v>
      </c>
    </row>
    <row r="3471" spans="1:6" x14ac:dyDescent="0.2">
      <c r="A3471" t="s">
        <v>1046</v>
      </c>
      <c r="B3471">
        <v>6.26</v>
      </c>
      <c r="C3471">
        <f>VLOOKUP(A3471,'[8]Lookup Tables'!$A$2:$D$1390,2,FALSE)</f>
        <v>3</v>
      </c>
      <c r="D3471">
        <f>VLOOKUP(A3471,'[8]Lookup Tables'!$A$2:$D$1390,3,FALSE)</f>
        <v>-0.7</v>
      </c>
      <c r="E3471" s="4">
        <f>VLOOKUP(A3471,'[8]Lookup Tables'!$A$2:$D$1390,4,FALSE)</f>
        <v>418500</v>
      </c>
      <c r="F3471" s="6">
        <f t="shared" si="56"/>
        <v>479772.50216264365</v>
      </c>
    </row>
    <row r="3472" spans="1:6" x14ac:dyDescent="0.2">
      <c r="A3472" t="s">
        <v>1047</v>
      </c>
      <c r="B3472">
        <v>5.65</v>
      </c>
      <c r="C3472">
        <f>VLOOKUP(A3472,'[8]Lookup Tables'!$A$2:$D$1390,2,FALSE)</f>
        <v>6</v>
      </c>
      <c r="D3472">
        <f>VLOOKUP(A3472,'[8]Lookup Tables'!$A$2:$D$1390,3,FALSE)</f>
        <v>0</v>
      </c>
      <c r="E3472" s="4">
        <f>VLOOKUP(A3472,'[8]Lookup Tables'!$A$2:$D$1390,4,FALSE)</f>
        <v>475000</v>
      </c>
      <c r="F3472" s="6">
        <f t="shared" si="56"/>
        <v>544544.65597910562</v>
      </c>
    </row>
    <row r="3473" spans="1:6" x14ac:dyDescent="0.2">
      <c r="A3473" t="s">
        <v>1048</v>
      </c>
      <c r="B3473">
        <v>3.03</v>
      </c>
      <c r="C3473">
        <f>VLOOKUP(A3473,'[8]Lookup Tables'!$A$2:$D$1390,2,FALSE)</f>
        <v>4</v>
      </c>
      <c r="D3473">
        <f>VLOOKUP(A3473,'[8]Lookup Tables'!$A$2:$D$1390,3,FALSE)</f>
        <v>0.2</v>
      </c>
      <c r="E3473" s="4">
        <f>VLOOKUP(A3473,'[8]Lookup Tables'!$A$2:$D$1390,4,FALSE)</f>
        <v>420800</v>
      </c>
      <c r="F3473" s="6">
        <f t="shared" si="56"/>
        <v>482409.24470738444</v>
      </c>
    </row>
    <row r="3474" spans="1:6" x14ac:dyDescent="0.2">
      <c r="A3474" t="s">
        <v>625</v>
      </c>
      <c r="B3474">
        <v>4.12</v>
      </c>
      <c r="C3474">
        <f>VLOOKUP(A3474,'[8]Lookup Tables'!$A$2:$D$1390,2,FALSE)</f>
        <v>2</v>
      </c>
      <c r="D3474">
        <f>VLOOKUP(A3474,'[8]Lookup Tables'!$A$2:$D$1390,3,FALSE)</f>
        <v>0</v>
      </c>
      <c r="E3474" s="4">
        <f>VLOOKUP(A3474,'[8]Lookup Tables'!$A$2:$D$1390,4,FALSE)</f>
        <v>427500</v>
      </c>
      <c r="F3474" s="6">
        <f t="shared" si="56"/>
        <v>490090.19038119505</v>
      </c>
    </row>
    <row r="3475" spans="1:6" x14ac:dyDescent="0.2">
      <c r="A3475" t="s">
        <v>534</v>
      </c>
      <c r="B3475">
        <v>3.34</v>
      </c>
      <c r="C3475">
        <f>VLOOKUP(A3475,'[8]Lookup Tables'!$A$2:$D$1390,2,FALSE)</f>
        <v>3</v>
      </c>
      <c r="D3475">
        <f>VLOOKUP(A3475,'[8]Lookup Tables'!$A$2:$D$1390,3,FALSE)</f>
        <v>0.7</v>
      </c>
      <c r="E3475" s="4">
        <f>VLOOKUP(A3475,'[8]Lookup Tables'!$A$2:$D$1390,4,FALSE)</f>
        <v>429600</v>
      </c>
      <c r="F3475" s="6">
        <f t="shared" si="56"/>
        <v>492497.65096552379</v>
      </c>
    </row>
    <row r="3476" spans="1:6" x14ac:dyDescent="0.2">
      <c r="A3476" t="s">
        <v>534</v>
      </c>
      <c r="B3476">
        <v>2.97</v>
      </c>
      <c r="C3476">
        <f>VLOOKUP(A3476,'[8]Lookup Tables'!$A$2:$D$1390,2,FALSE)</f>
        <v>3</v>
      </c>
      <c r="D3476">
        <f>VLOOKUP(A3476,'[8]Lookup Tables'!$A$2:$D$1390,3,FALSE)</f>
        <v>0.7</v>
      </c>
      <c r="E3476" s="4">
        <f>VLOOKUP(A3476,'[8]Lookup Tables'!$A$2:$D$1390,4,FALSE)</f>
        <v>429600</v>
      </c>
      <c r="F3476" s="6">
        <f t="shared" si="56"/>
        <v>492497.65096552379</v>
      </c>
    </row>
    <row r="3477" spans="1:6" x14ac:dyDescent="0.2">
      <c r="A3477" t="s">
        <v>534</v>
      </c>
      <c r="B3477">
        <v>3.97</v>
      </c>
      <c r="C3477">
        <f>VLOOKUP(A3477,'[8]Lookup Tables'!$A$2:$D$1390,2,FALSE)</f>
        <v>3</v>
      </c>
      <c r="D3477">
        <f>VLOOKUP(A3477,'[8]Lookup Tables'!$A$2:$D$1390,3,FALSE)</f>
        <v>0.7</v>
      </c>
      <c r="E3477" s="4">
        <f>VLOOKUP(A3477,'[8]Lookup Tables'!$A$2:$D$1390,4,FALSE)</f>
        <v>429600</v>
      </c>
      <c r="F3477" s="6">
        <f t="shared" si="56"/>
        <v>492497.65096552379</v>
      </c>
    </row>
    <row r="3478" spans="1:6" x14ac:dyDescent="0.2">
      <c r="A3478" t="s">
        <v>327</v>
      </c>
      <c r="B3478">
        <v>3</v>
      </c>
      <c r="C3478">
        <f>VLOOKUP(A3478,'[8]Lookup Tables'!$A$2:$D$1390,2,FALSE)</f>
        <v>11</v>
      </c>
      <c r="D3478">
        <f>VLOOKUP(A3478,'[8]Lookup Tables'!$A$2:$D$1390,3,FALSE)</f>
        <v>6.4</v>
      </c>
      <c r="E3478" s="4">
        <f>VLOOKUP(A3478,'[8]Lookup Tables'!$A$2:$D$1390,4,FALSE)</f>
        <v>24285714</v>
      </c>
      <c r="F3478" s="6">
        <f t="shared" si="56"/>
        <v>27841380.579656735</v>
      </c>
    </row>
    <row r="3479" spans="1:6" x14ac:dyDescent="0.2">
      <c r="A3479" t="s">
        <v>970</v>
      </c>
      <c r="B3479">
        <v>2.0299999999999998</v>
      </c>
      <c r="C3479">
        <f>VLOOKUP(A3479,'[8]Lookup Tables'!$A$2:$D$1390,2,FALSE)</f>
        <v>6</v>
      </c>
      <c r="D3479">
        <f>VLOOKUP(A3479,'[8]Lookup Tables'!$A$2:$D$1390,3,FALSE)</f>
        <v>0.8</v>
      </c>
      <c r="E3479" s="4">
        <f>VLOOKUP(A3479,'[8]Lookup Tables'!$A$2:$D$1390,4,FALSE)</f>
        <v>1750000</v>
      </c>
      <c r="F3479" s="6">
        <f t="shared" si="56"/>
        <v>2006217.1536072313</v>
      </c>
    </row>
    <row r="3480" spans="1:6" x14ac:dyDescent="0.2">
      <c r="A3480" t="s">
        <v>329</v>
      </c>
      <c r="B3480">
        <v>2.79</v>
      </c>
      <c r="C3480">
        <f>VLOOKUP(A3480,'[8]Lookup Tables'!$A$2:$D$1390,2,FALSE)</f>
        <v>2</v>
      </c>
      <c r="D3480">
        <f>VLOOKUP(A3480,'[8]Lookup Tables'!$A$2:$D$1390,3,FALSE)</f>
        <v>2.4</v>
      </c>
      <c r="E3480" s="4">
        <f>VLOOKUP(A3480,'[8]Lookup Tables'!$A$2:$D$1390,4,FALSE)</f>
        <v>425000</v>
      </c>
      <c r="F3480" s="6">
        <f t="shared" si="56"/>
        <v>487224.16587604192</v>
      </c>
    </row>
    <row r="3481" spans="1:6" x14ac:dyDescent="0.2">
      <c r="A3481" t="s">
        <v>330</v>
      </c>
      <c r="B3481">
        <v>2.97</v>
      </c>
      <c r="C3481">
        <f>VLOOKUP(A3481,'[8]Lookup Tables'!$A$2:$D$1390,2,FALSE)</f>
        <v>4</v>
      </c>
      <c r="D3481">
        <f>VLOOKUP(A3481,'[8]Lookup Tables'!$A$2:$D$1390,3,FALSE)</f>
        <v>1.1000000000000001</v>
      </c>
      <c r="E3481" s="4">
        <f>VLOOKUP(A3481,'[8]Lookup Tables'!$A$2:$D$1390,4,FALSE)</f>
        <v>3300000</v>
      </c>
      <c r="F3481" s="6">
        <f t="shared" si="56"/>
        <v>3783152.3468022076</v>
      </c>
    </row>
    <row r="3482" spans="1:6" x14ac:dyDescent="0.2">
      <c r="A3482" t="s">
        <v>1049</v>
      </c>
      <c r="B3482">
        <v>3.94</v>
      </c>
      <c r="C3482">
        <f>VLOOKUP(A3482,'[8]Lookup Tables'!$A$2:$D$1390,2,FALSE)</f>
        <v>6</v>
      </c>
      <c r="D3482">
        <f>VLOOKUP(A3482,'[8]Lookup Tables'!$A$2:$D$1390,3,FALSE)</f>
        <v>0.2</v>
      </c>
      <c r="E3482" s="4">
        <f>VLOOKUP(A3482,'[8]Lookup Tables'!$A$2:$D$1390,4,FALSE)</f>
        <v>425000</v>
      </c>
      <c r="F3482" s="6">
        <f t="shared" si="56"/>
        <v>487224.16587604192</v>
      </c>
    </row>
    <row r="3483" spans="1:6" x14ac:dyDescent="0.2">
      <c r="A3483" t="s">
        <v>332</v>
      </c>
      <c r="B3483">
        <v>3.67</v>
      </c>
      <c r="C3483">
        <f>VLOOKUP(A3483,'[8]Lookup Tables'!$A$2:$D$1390,2,FALSE)</f>
        <v>6</v>
      </c>
      <c r="D3483">
        <f>VLOOKUP(A3483,'[8]Lookup Tables'!$A$2:$D$1390,3,FALSE)</f>
        <v>3.7</v>
      </c>
      <c r="E3483" s="4">
        <f>VLOOKUP(A3483,'[8]Lookup Tables'!$A$2:$D$1390,4,FALSE)</f>
        <v>3700000</v>
      </c>
      <c r="F3483" s="6">
        <f t="shared" si="56"/>
        <v>4241716.2676267177</v>
      </c>
    </row>
    <row r="3484" spans="1:6" x14ac:dyDescent="0.2">
      <c r="A3484" t="s">
        <v>900</v>
      </c>
      <c r="B3484">
        <v>4.26</v>
      </c>
      <c r="C3484">
        <f>VLOOKUP(A3484,'[8]Lookup Tables'!$A$2:$D$1390,2,FALSE)</f>
        <v>6</v>
      </c>
      <c r="D3484">
        <f>VLOOKUP(A3484,'[8]Lookup Tables'!$A$2:$D$1390,3,FALSE)</f>
        <v>0.1</v>
      </c>
      <c r="E3484" s="4">
        <f>VLOOKUP(A3484,'[8]Lookup Tables'!$A$2:$D$1390,4,FALSE)</f>
        <v>4800000</v>
      </c>
      <c r="F3484" s="6">
        <f t="shared" si="56"/>
        <v>5502767.0498941205</v>
      </c>
    </row>
    <row r="3485" spans="1:6" x14ac:dyDescent="0.2">
      <c r="A3485" t="s">
        <v>334</v>
      </c>
      <c r="B3485">
        <v>3.38</v>
      </c>
      <c r="C3485">
        <f>VLOOKUP(A3485,'[8]Lookup Tables'!$A$2:$D$1390,2,FALSE)</f>
        <v>7</v>
      </c>
      <c r="D3485">
        <f>VLOOKUP(A3485,'[8]Lookup Tables'!$A$2:$D$1390,3,FALSE)</f>
        <v>2.9</v>
      </c>
      <c r="E3485" s="4">
        <f>VLOOKUP(A3485,'[8]Lookup Tables'!$A$2:$D$1390,4,FALSE)</f>
        <v>8000000</v>
      </c>
      <c r="F3485" s="6">
        <f t="shared" si="56"/>
        <v>9171278.4164902009</v>
      </c>
    </row>
    <row r="3486" spans="1:6" x14ac:dyDescent="0.2">
      <c r="A3486" t="s">
        <v>818</v>
      </c>
      <c r="B3486">
        <v>3.55</v>
      </c>
      <c r="C3486">
        <f>VLOOKUP(A3486,'[8]Lookup Tables'!$A$2:$D$1390,2,FALSE)</f>
        <v>2</v>
      </c>
      <c r="D3486">
        <f>VLOOKUP(A3486,'[8]Lookup Tables'!$A$2:$D$1390,3,FALSE)</f>
        <v>1.4</v>
      </c>
      <c r="E3486" s="4">
        <f>VLOOKUP(A3486,'[8]Lookup Tables'!$A$2:$D$1390,4,FALSE)</f>
        <v>435000</v>
      </c>
      <c r="F3486" s="6">
        <f t="shared" si="56"/>
        <v>498688.26389665465</v>
      </c>
    </row>
    <row r="3487" spans="1:6" x14ac:dyDescent="0.2">
      <c r="A3487" t="s">
        <v>901</v>
      </c>
      <c r="B3487">
        <v>3.69</v>
      </c>
      <c r="C3487">
        <f>VLOOKUP(A3487,'[8]Lookup Tables'!$A$2:$D$1390,2,FALSE)</f>
        <v>7</v>
      </c>
      <c r="D3487">
        <f>VLOOKUP(A3487,'[8]Lookup Tables'!$A$2:$D$1390,3,FALSE)</f>
        <v>1.8</v>
      </c>
      <c r="E3487" s="4">
        <f>VLOOKUP(A3487,'[8]Lookup Tables'!$A$2:$D$1390,4,FALSE)</f>
        <v>5500000</v>
      </c>
      <c r="F3487" s="6">
        <f t="shared" si="56"/>
        <v>6305253.9113370115</v>
      </c>
    </row>
    <row r="3488" spans="1:6" x14ac:dyDescent="0.2">
      <c r="A3488" t="s">
        <v>337</v>
      </c>
      <c r="B3488">
        <v>4.43</v>
      </c>
      <c r="C3488">
        <f>VLOOKUP(A3488,'[8]Lookup Tables'!$A$2:$D$1390,2,FALSE)</f>
        <v>4</v>
      </c>
      <c r="D3488">
        <f>VLOOKUP(A3488,'[8]Lookup Tables'!$A$2:$D$1390,3,FALSE)</f>
        <v>1.3</v>
      </c>
      <c r="E3488" s="4">
        <f>VLOOKUP(A3488,'[8]Lookup Tables'!$A$2:$D$1390,4,FALSE)</f>
        <v>600000</v>
      </c>
      <c r="F3488" s="6">
        <f t="shared" si="56"/>
        <v>687845.88123676507</v>
      </c>
    </row>
    <row r="3489" spans="1:6" x14ac:dyDescent="0.2">
      <c r="A3489" t="s">
        <v>973</v>
      </c>
      <c r="B3489">
        <v>3.49</v>
      </c>
      <c r="C3489">
        <f>VLOOKUP(A3489,'[8]Lookup Tables'!$A$2:$D$1390,2,FALSE)</f>
        <v>3</v>
      </c>
      <c r="D3489">
        <f>VLOOKUP(A3489,'[8]Lookup Tables'!$A$2:$D$1390,3,FALSE)</f>
        <v>0.6</v>
      </c>
      <c r="E3489" s="4">
        <f>VLOOKUP(A3489,'[8]Lookup Tables'!$A$2:$D$1390,4,FALSE)</f>
        <v>418000</v>
      </c>
      <c r="F3489" s="6">
        <f t="shared" si="56"/>
        <v>479199.29726161301</v>
      </c>
    </row>
    <row r="3490" spans="1:6" x14ac:dyDescent="0.2">
      <c r="A3490" t="s">
        <v>1050</v>
      </c>
      <c r="B3490">
        <v>18</v>
      </c>
      <c r="C3490">
        <f>VLOOKUP(A3490,'[8]Lookup Tables'!$A$2:$D$1390,2,FALSE)</f>
        <v>7</v>
      </c>
      <c r="D3490">
        <f>VLOOKUP(A3490,'[8]Lookup Tables'!$A$2:$D$1390,3,FALSE)</f>
        <v>0.8</v>
      </c>
      <c r="E3490" s="4">
        <f>VLOOKUP(A3490,'[8]Lookup Tables'!$A$2:$D$1390,4,FALSE)</f>
        <v>2750000</v>
      </c>
      <c r="F3490" s="6">
        <f t="shared" si="56"/>
        <v>3152626.9556685057</v>
      </c>
    </row>
    <row r="3491" spans="1:6" x14ac:dyDescent="0.2">
      <c r="A3491" t="s">
        <v>974</v>
      </c>
      <c r="B3491">
        <v>3</v>
      </c>
      <c r="C3491">
        <f>VLOOKUP(A3491,'[8]Lookup Tables'!$A$2:$D$1390,2,FALSE)</f>
        <v>8</v>
      </c>
      <c r="D3491">
        <f>VLOOKUP(A3491,'[8]Lookup Tables'!$A$2:$D$1390,3,FALSE)</f>
        <v>0.6</v>
      </c>
      <c r="E3491" s="4">
        <f>VLOOKUP(A3491,'[8]Lookup Tables'!$A$2:$D$1390,4,FALSE)</f>
        <v>1200000</v>
      </c>
      <c r="F3491" s="6">
        <f t="shared" si="56"/>
        <v>1375691.7624735301</v>
      </c>
    </row>
    <row r="3492" spans="1:6" x14ac:dyDescent="0.2">
      <c r="A3492" t="s">
        <v>343</v>
      </c>
      <c r="B3492">
        <v>2.82</v>
      </c>
      <c r="C3492">
        <f>VLOOKUP(A3492,'[8]Lookup Tables'!$A$2:$D$1390,2,FALSE)</f>
        <v>6</v>
      </c>
      <c r="D3492">
        <f>VLOOKUP(A3492,'[8]Lookup Tables'!$A$2:$D$1390,3,FALSE)</f>
        <v>5.8</v>
      </c>
      <c r="E3492" s="4">
        <f>VLOOKUP(A3492,'[8]Lookup Tables'!$A$2:$D$1390,4,FALSE)</f>
        <v>4250000</v>
      </c>
      <c r="F3492" s="6">
        <f t="shared" si="56"/>
        <v>4872241.65876042</v>
      </c>
    </row>
    <row r="3493" spans="1:6" x14ac:dyDescent="0.2">
      <c r="A3493" t="s">
        <v>345</v>
      </c>
      <c r="B3493">
        <v>3.03</v>
      </c>
      <c r="C3493">
        <f>VLOOKUP(A3493,'[8]Lookup Tables'!$A$2:$D$1390,2,FALSE)</f>
        <v>3</v>
      </c>
      <c r="D3493">
        <f>VLOOKUP(A3493,'[8]Lookup Tables'!$A$2:$D$1390,3,FALSE)</f>
        <v>1.4</v>
      </c>
      <c r="E3493" s="4">
        <f>VLOOKUP(A3493,'[8]Lookup Tables'!$A$2:$D$1390,4,FALSE)</f>
        <v>436800</v>
      </c>
      <c r="F3493" s="6">
        <f t="shared" si="56"/>
        <v>500751.80154036492</v>
      </c>
    </row>
    <row r="3494" spans="1:6" x14ac:dyDescent="0.2">
      <c r="A3494" t="s">
        <v>1051</v>
      </c>
      <c r="B3494">
        <v>4.41</v>
      </c>
      <c r="C3494">
        <f>VLOOKUP(A3494,'[8]Lookup Tables'!$A$2:$D$1390,2,FALSE)</f>
        <v>6</v>
      </c>
      <c r="D3494">
        <f>VLOOKUP(A3494,'[8]Lookup Tables'!$A$2:$D$1390,3,FALSE)</f>
        <v>-0.2</v>
      </c>
      <c r="E3494" s="4">
        <f>VLOOKUP(A3494,'[8]Lookup Tables'!$A$2:$D$1390,4,FALSE)</f>
        <v>695000</v>
      </c>
      <c r="F3494" s="6">
        <f t="shared" si="56"/>
        <v>796754.8124325861</v>
      </c>
    </row>
    <row r="3495" spans="1:6" x14ac:dyDescent="0.2">
      <c r="A3495" t="s">
        <v>819</v>
      </c>
      <c r="B3495">
        <v>6.67</v>
      </c>
      <c r="C3495">
        <f>VLOOKUP(A3495,'[8]Lookup Tables'!$A$2:$D$1390,2,FALSE)</f>
        <v>5</v>
      </c>
      <c r="D3495">
        <f>VLOOKUP(A3495,'[8]Lookup Tables'!$A$2:$D$1390,3,FALSE)</f>
        <v>-0.5</v>
      </c>
      <c r="E3495" s="4">
        <f>VLOOKUP(A3495,'[8]Lookup Tables'!$A$2:$D$1390,4,FALSE)</f>
        <v>2700000</v>
      </c>
      <c r="F3495" s="6">
        <f t="shared" si="56"/>
        <v>3095306.4655654421</v>
      </c>
    </row>
    <row r="3496" spans="1:6" x14ac:dyDescent="0.2">
      <c r="A3496" t="s">
        <v>350</v>
      </c>
      <c r="B3496">
        <v>2.0099999999999998</v>
      </c>
      <c r="C3496">
        <f>VLOOKUP(A3496,'[8]Lookup Tables'!$A$2:$D$1390,2,FALSE)</f>
        <v>5</v>
      </c>
      <c r="D3496">
        <f>VLOOKUP(A3496,'[8]Lookup Tables'!$A$2:$D$1390,3,FALSE)</f>
        <v>2.4</v>
      </c>
      <c r="E3496" s="4">
        <f>VLOOKUP(A3496,'[8]Lookup Tables'!$A$2:$D$1390,4,FALSE)</f>
        <v>870000</v>
      </c>
      <c r="F3496" s="6">
        <f t="shared" si="56"/>
        <v>997376.5277933093</v>
      </c>
    </row>
    <row r="3497" spans="1:6" x14ac:dyDescent="0.2">
      <c r="A3497" t="s">
        <v>1052</v>
      </c>
      <c r="B3497">
        <v>7.2</v>
      </c>
      <c r="C3497">
        <f>VLOOKUP(A3497,'[8]Lookup Tables'!$A$2:$D$1390,2,FALSE)</f>
        <v>2</v>
      </c>
      <c r="D3497">
        <f>VLOOKUP(A3497,'[8]Lookup Tables'!$A$2:$D$1390,3,FALSE)</f>
        <v>-0.7</v>
      </c>
      <c r="E3497" s="4">
        <f>VLOOKUP(A3497,'[8]Lookup Tables'!$A$2:$D$1390,4,FALSE)</f>
        <v>416500</v>
      </c>
      <c r="F3497" s="6">
        <f t="shared" si="56"/>
        <v>477479.68255852105</v>
      </c>
    </row>
    <row r="3498" spans="1:6" x14ac:dyDescent="0.2">
      <c r="A3498" t="s">
        <v>1053</v>
      </c>
      <c r="B3498">
        <v>5.55</v>
      </c>
      <c r="C3498">
        <f>VLOOKUP(A3498,'[8]Lookup Tables'!$A$2:$D$1390,2,FALSE)</f>
        <v>5</v>
      </c>
      <c r="D3498">
        <f>VLOOKUP(A3498,'[8]Lookup Tables'!$A$2:$D$1390,3,FALSE)</f>
        <v>-0.4</v>
      </c>
      <c r="E3498" s="4">
        <f>VLOOKUP(A3498,'[8]Lookup Tables'!$A$2:$D$1390,4,FALSE)</f>
        <v>912500</v>
      </c>
      <c r="F3498" s="6">
        <f t="shared" si="56"/>
        <v>1046098.9443809134</v>
      </c>
    </row>
    <row r="3499" spans="1:6" x14ac:dyDescent="0.2">
      <c r="A3499" t="s">
        <v>355</v>
      </c>
      <c r="B3499">
        <v>4.03</v>
      </c>
      <c r="C3499">
        <f>VLOOKUP(A3499,'[8]Lookup Tables'!$A$2:$D$1390,2,FALSE)</f>
        <v>5</v>
      </c>
      <c r="D3499">
        <f>VLOOKUP(A3499,'[8]Lookup Tables'!$A$2:$D$1390,3,FALSE)</f>
        <v>0.3</v>
      </c>
      <c r="E3499" s="4">
        <f>VLOOKUP(A3499,'[8]Lookup Tables'!$A$2:$D$1390,4,FALSE)</f>
        <v>4000000</v>
      </c>
      <c r="F3499" s="6">
        <f t="shared" si="56"/>
        <v>4585639.2082451005</v>
      </c>
    </row>
    <row r="3500" spans="1:6" x14ac:dyDescent="0.2">
      <c r="A3500" t="s">
        <v>821</v>
      </c>
      <c r="B3500">
        <v>4.12</v>
      </c>
      <c r="C3500">
        <f>VLOOKUP(A3500,'[8]Lookup Tables'!$A$2:$D$1390,2,FALSE)</f>
        <v>10</v>
      </c>
      <c r="D3500">
        <f>VLOOKUP(A3500,'[8]Lookup Tables'!$A$2:$D$1390,3,FALSE)</f>
        <v>0.4</v>
      </c>
      <c r="E3500" s="4">
        <f>VLOOKUP(A3500,'[8]Lookup Tables'!$A$2:$D$1390,4,FALSE)</f>
        <v>10000000</v>
      </c>
      <c r="F3500" s="6">
        <f t="shared" si="56"/>
        <v>11464098.020612748</v>
      </c>
    </row>
    <row r="3501" spans="1:6" x14ac:dyDescent="0.2">
      <c r="A3501" t="s">
        <v>822</v>
      </c>
      <c r="B3501">
        <v>3.73</v>
      </c>
      <c r="C3501">
        <f>VLOOKUP(A3501,'[8]Lookup Tables'!$A$2:$D$1390,2,FALSE)</f>
        <v>6</v>
      </c>
      <c r="D3501">
        <f>VLOOKUP(A3501,'[8]Lookup Tables'!$A$2:$D$1390,3,FALSE)</f>
        <v>1.2</v>
      </c>
      <c r="E3501" s="4">
        <f>VLOOKUP(A3501,'[8]Lookup Tables'!$A$2:$D$1390,4,FALSE)</f>
        <v>1075000</v>
      </c>
      <c r="F3501" s="6">
        <f t="shared" si="56"/>
        <v>1232390.5372158708</v>
      </c>
    </row>
    <row r="3502" spans="1:6" x14ac:dyDescent="0.2">
      <c r="A3502" t="s">
        <v>1054</v>
      </c>
      <c r="B3502">
        <v>5.14</v>
      </c>
      <c r="C3502">
        <f>VLOOKUP(A3502,'[8]Lookup Tables'!$A$2:$D$1390,2,FALSE)</f>
        <v>5</v>
      </c>
      <c r="D3502">
        <f>VLOOKUP(A3502,'[8]Lookup Tables'!$A$2:$D$1390,3,FALSE)</f>
        <v>0</v>
      </c>
      <c r="E3502" s="4">
        <f>VLOOKUP(A3502,'[8]Lookup Tables'!$A$2:$D$1390,4,FALSE)</f>
        <v>427000</v>
      </c>
      <c r="F3502" s="6">
        <f t="shared" si="56"/>
        <v>489516.98548016453</v>
      </c>
    </row>
    <row r="3503" spans="1:6" x14ac:dyDescent="0.2">
      <c r="A3503" t="s">
        <v>545</v>
      </c>
      <c r="B3503">
        <v>2.75</v>
      </c>
      <c r="C3503">
        <f>VLOOKUP(A3503,'[8]Lookup Tables'!$A$2:$D$1390,2,FALSE)</f>
        <v>2</v>
      </c>
      <c r="D3503">
        <f>VLOOKUP(A3503,'[8]Lookup Tables'!$A$2:$D$1390,3,FALSE)</f>
        <v>1.5</v>
      </c>
      <c r="E3503" s="4">
        <f>VLOOKUP(A3503,'[8]Lookup Tables'!$A$2:$D$1390,4,FALSE)</f>
        <v>418000</v>
      </c>
      <c r="F3503" s="6">
        <f t="shared" si="56"/>
        <v>479199.29726161301</v>
      </c>
    </row>
    <row r="3504" spans="1:6" x14ac:dyDescent="0.2">
      <c r="A3504" t="s">
        <v>362</v>
      </c>
      <c r="B3504">
        <v>1.5</v>
      </c>
      <c r="C3504">
        <f>VLOOKUP(A3504,'[8]Lookup Tables'!$A$2:$D$1390,2,FALSE)</f>
        <v>2</v>
      </c>
      <c r="D3504">
        <f>VLOOKUP(A3504,'[8]Lookup Tables'!$A$2:$D$1390,3,FALSE)</f>
        <v>0.9</v>
      </c>
      <c r="E3504" s="4">
        <f>VLOOKUP(A3504,'[8]Lookup Tables'!$A$2:$D$1390,4,FALSE)</f>
        <v>4375000</v>
      </c>
      <c r="F3504" s="6">
        <f t="shared" si="56"/>
        <v>5015542.8840180794</v>
      </c>
    </row>
    <row r="3505" spans="1:6" x14ac:dyDescent="0.2">
      <c r="A3505" t="s">
        <v>632</v>
      </c>
      <c r="B3505">
        <v>3.86</v>
      </c>
      <c r="C3505">
        <f>VLOOKUP(A3505,'[8]Lookup Tables'!$A$2:$D$1390,2,FALSE)</f>
        <v>7</v>
      </c>
      <c r="D3505">
        <f>VLOOKUP(A3505,'[8]Lookup Tables'!$A$2:$D$1390,3,FALSE)</f>
        <v>0.5</v>
      </c>
      <c r="E3505" s="4">
        <f>VLOOKUP(A3505,'[8]Lookup Tables'!$A$2:$D$1390,4,FALSE)</f>
        <v>7300000</v>
      </c>
      <c r="F3505" s="6">
        <f t="shared" si="56"/>
        <v>8368791.5550473072</v>
      </c>
    </row>
    <row r="3506" spans="1:6" x14ac:dyDescent="0.2">
      <c r="A3506" t="s">
        <v>903</v>
      </c>
      <c r="B3506">
        <v>3.44</v>
      </c>
      <c r="C3506">
        <f>VLOOKUP(A3506,'[8]Lookup Tables'!$A$2:$D$1390,2,FALSE)</f>
        <v>2</v>
      </c>
      <c r="D3506">
        <f>VLOOKUP(A3506,'[8]Lookup Tables'!$A$2:$D$1390,3,FALSE)</f>
        <v>0.1</v>
      </c>
      <c r="E3506" s="4">
        <f>VLOOKUP(A3506,'[8]Lookup Tables'!$A$2:$D$1390,4,FALSE)</f>
        <v>3800000</v>
      </c>
      <c r="F3506" s="6">
        <f t="shared" si="56"/>
        <v>4356357.247832845</v>
      </c>
    </row>
    <row r="3507" spans="1:6" x14ac:dyDescent="0.2">
      <c r="A3507" t="s">
        <v>1055</v>
      </c>
      <c r="B3507">
        <v>6.64</v>
      </c>
      <c r="C3507">
        <f>VLOOKUP(A3507,'[8]Lookup Tables'!$A$2:$D$1390,2,FALSE)</f>
        <v>3</v>
      </c>
      <c r="D3507">
        <f>VLOOKUP(A3507,'[8]Lookup Tables'!$A$2:$D$1390,3,FALSE)</f>
        <v>-0.6</v>
      </c>
      <c r="E3507" s="4">
        <f>VLOOKUP(A3507,'[8]Lookup Tables'!$A$2:$D$1390,4,FALSE)</f>
        <v>431700</v>
      </c>
      <c r="F3507" s="6">
        <f t="shared" si="56"/>
        <v>494905.11154985242</v>
      </c>
    </row>
    <row r="3508" spans="1:6" x14ac:dyDescent="0.2">
      <c r="A3508" t="s">
        <v>374</v>
      </c>
      <c r="B3508">
        <v>6</v>
      </c>
      <c r="C3508">
        <f>VLOOKUP(A3508,'[8]Lookup Tables'!$A$2:$D$1390,2,FALSE)</f>
        <v>2</v>
      </c>
      <c r="D3508">
        <f>VLOOKUP(A3508,'[8]Lookup Tables'!$A$2:$D$1390,3,FALSE)</f>
        <v>0</v>
      </c>
      <c r="E3508" s="4">
        <f>VLOOKUP(A3508,'[8]Lookup Tables'!$A$2:$D$1390,4,FALSE)</f>
        <v>1500000</v>
      </c>
      <c r="F3508" s="6">
        <f t="shared" si="56"/>
        <v>1719614.7030919122</v>
      </c>
    </row>
    <row r="3509" spans="1:6" x14ac:dyDescent="0.2">
      <c r="A3509" t="s">
        <v>1056</v>
      </c>
      <c r="B3509">
        <v>6.14</v>
      </c>
      <c r="C3509">
        <f>VLOOKUP(A3509,'[8]Lookup Tables'!$A$2:$D$1390,2,FALSE)</f>
        <v>7</v>
      </c>
      <c r="D3509">
        <f>VLOOKUP(A3509,'[8]Lookup Tables'!$A$2:$D$1390,3,FALSE)</f>
        <v>-0.2</v>
      </c>
      <c r="E3509" s="4">
        <f>VLOOKUP(A3509,'[8]Lookup Tables'!$A$2:$D$1390,4,FALSE)</f>
        <v>1550000</v>
      </c>
      <c r="F3509" s="6">
        <f t="shared" si="56"/>
        <v>1776935.1931949768</v>
      </c>
    </row>
    <row r="3510" spans="1:6" x14ac:dyDescent="0.2">
      <c r="A3510" t="s">
        <v>1057</v>
      </c>
      <c r="B3510">
        <v>2.84</v>
      </c>
      <c r="C3510">
        <f>VLOOKUP(A3510,'[8]Lookup Tables'!$A$2:$D$1390,2,FALSE)</f>
        <v>2</v>
      </c>
      <c r="D3510">
        <f>VLOOKUP(A3510,'[8]Lookup Tables'!$A$2:$D$1390,3,FALSE)</f>
        <v>0.1</v>
      </c>
      <c r="E3510" s="4">
        <f>VLOOKUP(A3510,'[8]Lookup Tables'!$A$2:$D$1390,4,FALSE)</f>
        <v>426000</v>
      </c>
      <c r="F3510" s="6">
        <f t="shared" si="56"/>
        <v>488370.5756781032</v>
      </c>
    </row>
    <row r="3511" spans="1:6" x14ac:dyDescent="0.2">
      <c r="A3511" t="s">
        <v>725</v>
      </c>
      <c r="B3511">
        <v>4.5</v>
      </c>
      <c r="C3511">
        <f>VLOOKUP(A3511,'[8]Lookup Tables'!$A$2:$D$1390,2,FALSE)</f>
        <v>5</v>
      </c>
      <c r="D3511">
        <f>VLOOKUP(A3511,'[8]Lookup Tables'!$A$2:$D$1390,3,FALSE)</f>
        <v>0</v>
      </c>
      <c r="E3511" s="4">
        <f>VLOOKUP(A3511,'[8]Lookup Tables'!$A$2:$D$1390,4,FALSE)</f>
        <v>433900</v>
      </c>
      <c r="F3511" s="6">
        <f t="shared" si="56"/>
        <v>497427.2131143873</v>
      </c>
    </row>
    <row r="3512" spans="1:6" x14ac:dyDescent="0.2">
      <c r="A3512" t="s">
        <v>1058</v>
      </c>
      <c r="B3512">
        <v>9</v>
      </c>
      <c r="C3512">
        <f>VLOOKUP(A3512,'[8]Lookup Tables'!$A$2:$D$1390,2,FALSE)</f>
        <v>5</v>
      </c>
      <c r="D3512">
        <f>VLOOKUP(A3512,'[8]Lookup Tables'!$A$2:$D$1390,3,FALSE)</f>
        <v>-0.5</v>
      </c>
      <c r="E3512" s="4">
        <f>VLOOKUP(A3512,'[8]Lookup Tables'!$A$2:$D$1390,4,FALSE)</f>
        <v>800000</v>
      </c>
      <c r="F3512" s="6">
        <f t="shared" si="56"/>
        <v>917127.84164902009</v>
      </c>
    </row>
    <row r="3513" spans="1:6" x14ac:dyDescent="0.2">
      <c r="A3513" t="s">
        <v>1059</v>
      </c>
      <c r="B3513">
        <v>3</v>
      </c>
      <c r="C3513">
        <f>VLOOKUP(A3513,'[8]Lookup Tables'!$A$2:$D$1390,2,FALSE)</f>
        <v>5</v>
      </c>
      <c r="D3513">
        <f>VLOOKUP(A3513,'[8]Lookup Tables'!$A$2:$D$1390,3,FALSE)</f>
        <v>0.9</v>
      </c>
      <c r="E3513" s="4">
        <f>VLOOKUP(A3513,'[8]Lookup Tables'!$A$2:$D$1390,4,FALSE)</f>
        <v>418000</v>
      </c>
      <c r="F3513" s="6">
        <f t="shared" si="56"/>
        <v>479199.29726161301</v>
      </c>
    </row>
    <row r="3514" spans="1:6" x14ac:dyDescent="0.2">
      <c r="A3514" t="s">
        <v>634</v>
      </c>
      <c r="B3514">
        <v>3.32</v>
      </c>
      <c r="C3514">
        <f>VLOOKUP(A3514,'[8]Lookup Tables'!$A$2:$D$1390,2,FALSE)</f>
        <v>8</v>
      </c>
      <c r="D3514">
        <f>VLOOKUP(A3514,'[8]Lookup Tables'!$A$2:$D$1390,3,FALSE)</f>
        <v>-0.2</v>
      </c>
      <c r="E3514" s="4">
        <f>VLOOKUP(A3514,'[8]Lookup Tables'!$A$2:$D$1390,4,FALSE)</f>
        <v>3000000</v>
      </c>
      <c r="F3514" s="6">
        <f t="shared" si="56"/>
        <v>3439229.4061838244</v>
      </c>
    </row>
    <row r="3515" spans="1:6" x14ac:dyDescent="0.2">
      <c r="A3515" t="s">
        <v>378</v>
      </c>
      <c r="B3515">
        <v>5.52</v>
      </c>
      <c r="C3515">
        <f>VLOOKUP(A3515,'[8]Lookup Tables'!$A$2:$D$1390,2,FALSE)</f>
        <v>3</v>
      </c>
      <c r="D3515">
        <f>VLOOKUP(A3515,'[8]Lookup Tables'!$A$2:$D$1390,3,FALSE)</f>
        <v>-0.2</v>
      </c>
      <c r="E3515" s="4">
        <f>VLOOKUP(A3515,'[8]Lookup Tables'!$A$2:$D$1390,4,FALSE)</f>
        <v>417000</v>
      </c>
      <c r="F3515" s="6">
        <f t="shared" si="56"/>
        <v>478052.88745955174</v>
      </c>
    </row>
    <row r="3516" spans="1:6" x14ac:dyDescent="0.2">
      <c r="A3516" t="s">
        <v>1060</v>
      </c>
      <c r="B3516">
        <v>6.75</v>
      </c>
      <c r="C3516" t="str">
        <f>VLOOKUP(A3516,'[8]Lookup Tables'!$A$2:$D$1390,2,FALSE)</f>
        <v>1st</v>
      </c>
      <c r="D3516">
        <f>VLOOKUP(A3516,'[8]Lookup Tables'!$A$2:$D$1390,3,FALSE)</f>
        <v>-0.1</v>
      </c>
      <c r="E3516" s="4">
        <f>VLOOKUP(A3516,'[8]Lookup Tables'!$A$2:$D$1390,4,FALSE)</f>
        <v>414000</v>
      </c>
      <c r="F3516" s="6">
        <f t="shared" si="56"/>
        <v>474613.65805336792</v>
      </c>
    </row>
    <row r="3517" spans="1:6" x14ac:dyDescent="0.2">
      <c r="A3517" t="s">
        <v>379</v>
      </c>
      <c r="B3517">
        <v>4.25</v>
      </c>
      <c r="C3517">
        <f>VLOOKUP(A3517,'[8]Lookup Tables'!$A$2:$D$1390,2,FALSE)</f>
        <v>2</v>
      </c>
      <c r="D3517">
        <f>VLOOKUP(A3517,'[8]Lookup Tables'!$A$2:$D$1390,3,FALSE)</f>
        <v>2.4</v>
      </c>
      <c r="E3517" s="4">
        <f>VLOOKUP(A3517,'[8]Lookup Tables'!$A$2:$D$1390,4,FALSE)</f>
        <v>417200</v>
      </c>
      <c r="F3517" s="6">
        <f t="shared" si="56"/>
        <v>478282.16941996396</v>
      </c>
    </row>
    <row r="3518" spans="1:6" x14ac:dyDescent="0.2">
      <c r="A3518" t="s">
        <v>383</v>
      </c>
      <c r="B3518">
        <v>8.5299999999999994</v>
      </c>
      <c r="C3518" t="str">
        <f>VLOOKUP(A3518,'[8]Lookup Tables'!$A$2:$D$1390,2,FALSE)</f>
        <v>1st</v>
      </c>
      <c r="D3518">
        <f>VLOOKUP(A3518,'[8]Lookup Tables'!$A$2:$D$1390,3,FALSE)</f>
        <v>-0.5</v>
      </c>
      <c r="E3518" s="4">
        <f>VLOOKUP(A3518,'[8]Lookup Tables'!$A$2:$D$1390,4,FALSE)</f>
        <v>1175000</v>
      </c>
      <c r="F3518" s="6">
        <f t="shared" si="56"/>
        <v>1347031.5174219985</v>
      </c>
    </row>
    <row r="3519" spans="1:6" x14ac:dyDescent="0.2">
      <c r="A3519" t="s">
        <v>551</v>
      </c>
      <c r="B3519">
        <v>2.35</v>
      </c>
      <c r="C3519">
        <f>VLOOKUP(A3519,'[8]Lookup Tables'!$A$2:$D$1390,2,FALSE)</f>
        <v>3</v>
      </c>
      <c r="D3519">
        <f>VLOOKUP(A3519,'[8]Lookup Tables'!$A$2:$D$1390,3,FALSE)</f>
        <v>1.9</v>
      </c>
      <c r="E3519" s="4">
        <f>VLOOKUP(A3519,'[8]Lookup Tables'!$A$2:$D$1390,4,FALSE)</f>
        <v>3000000</v>
      </c>
      <c r="F3519" s="6">
        <f t="shared" si="56"/>
        <v>3439229.4061838244</v>
      </c>
    </row>
    <row r="3520" spans="1:6" x14ac:dyDescent="0.2">
      <c r="A3520" t="s">
        <v>551</v>
      </c>
      <c r="B3520">
        <v>1.72</v>
      </c>
      <c r="C3520">
        <f>VLOOKUP(A3520,'[8]Lookup Tables'!$A$2:$D$1390,2,FALSE)</f>
        <v>3</v>
      </c>
      <c r="D3520">
        <f>VLOOKUP(A3520,'[8]Lookup Tables'!$A$2:$D$1390,3,FALSE)</f>
        <v>1.9</v>
      </c>
      <c r="E3520" s="4">
        <f>VLOOKUP(A3520,'[8]Lookup Tables'!$A$2:$D$1390,4,FALSE)</f>
        <v>3000000</v>
      </c>
      <c r="F3520" s="6">
        <f t="shared" si="56"/>
        <v>3439229.4061838244</v>
      </c>
    </row>
    <row r="3521" spans="1:6" x14ac:dyDescent="0.2">
      <c r="A3521" t="s">
        <v>551</v>
      </c>
      <c r="B3521">
        <v>4</v>
      </c>
      <c r="C3521">
        <f>VLOOKUP(A3521,'[8]Lookup Tables'!$A$2:$D$1390,2,FALSE)</f>
        <v>3</v>
      </c>
      <c r="D3521">
        <f>VLOOKUP(A3521,'[8]Lookup Tables'!$A$2:$D$1390,3,FALSE)</f>
        <v>1.9</v>
      </c>
      <c r="E3521" s="4">
        <f>VLOOKUP(A3521,'[8]Lookup Tables'!$A$2:$D$1390,4,FALSE)</f>
        <v>3000000</v>
      </c>
      <c r="F3521" s="6">
        <f t="shared" si="56"/>
        <v>3439229.4061838244</v>
      </c>
    </row>
    <row r="3522" spans="1:6" x14ac:dyDescent="0.2">
      <c r="A3522" t="s">
        <v>826</v>
      </c>
      <c r="B3522">
        <v>2.2400000000000002</v>
      </c>
      <c r="C3522">
        <f>VLOOKUP(A3522,'[8]Lookup Tables'!$A$2:$D$1390,2,FALSE)</f>
        <v>9</v>
      </c>
      <c r="D3522">
        <f>VLOOKUP(A3522,'[8]Lookup Tables'!$A$2:$D$1390,3,FALSE)</f>
        <v>2</v>
      </c>
      <c r="E3522" s="4">
        <f>VLOOKUP(A3522,'[8]Lookup Tables'!$A$2:$D$1390,4,FALSE)</f>
        <v>7000000</v>
      </c>
      <c r="F3522" s="6">
        <f t="shared" si="56"/>
        <v>8024868.6144289253</v>
      </c>
    </row>
    <row r="3523" spans="1:6" x14ac:dyDescent="0.2">
      <c r="A3523" t="s">
        <v>384</v>
      </c>
      <c r="B3523">
        <v>4.25</v>
      </c>
      <c r="C3523">
        <f>VLOOKUP(A3523,'[8]Lookup Tables'!$A$2:$D$1390,2,FALSE)</f>
        <v>6</v>
      </c>
      <c r="D3523">
        <f>VLOOKUP(A3523,'[8]Lookup Tables'!$A$2:$D$1390,3,FALSE)</f>
        <v>0.7</v>
      </c>
      <c r="E3523" s="4">
        <f>VLOOKUP(A3523,'[8]Lookup Tables'!$A$2:$D$1390,4,FALSE)</f>
        <v>2450000</v>
      </c>
      <c r="F3523" s="6">
        <f t="shared" ref="F3523:F3550" si="57">E3523*1.019*1.021*1.021*1.007*1.008*1.015*1.017*1.03</f>
        <v>2808704.0150501244</v>
      </c>
    </row>
    <row r="3524" spans="1:6" x14ac:dyDescent="0.2">
      <c r="A3524" t="s">
        <v>1061</v>
      </c>
      <c r="B3524">
        <v>3.69</v>
      </c>
      <c r="C3524">
        <f>VLOOKUP(A3524,'[8]Lookup Tables'!$A$2:$D$1390,2,FALSE)</f>
        <v>14</v>
      </c>
      <c r="D3524">
        <f>VLOOKUP(A3524,'[8]Lookup Tables'!$A$2:$D$1390,3,FALSE)</f>
        <v>2.7</v>
      </c>
      <c r="E3524" s="4">
        <f>VLOOKUP(A3524,'[8]Lookup Tables'!$A$2:$D$1390,4,FALSE)</f>
        <v>7000000</v>
      </c>
      <c r="F3524" s="6">
        <f t="shared" si="57"/>
        <v>8024868.6144289253</v>
      </c>
    </row>
    <row r="3525" spans="1:6" x14ac:dyDescent="0.2">
      <c r="A3525" t="s">
        <v>979</v>
      </c>
      <c r="B3525">
        <v>1.84</v>
      </c>
      <c r="C3525">
        <f>VLOOKUP(A3525,'[8]Lookup Tables'!$A$2:$D$1390,2,FALSE)</f>
        <v>2</v>
      </c>
      <c r="D3525">
        <f>VLOOKUP(A3525,'[8]Lookup Tables'!$A$2:$D$1390,3,FALSE)</f>
        <v>3</v>
      </c>
      <c r="E3525" s="4">
        <f>VLOOKUP(A3525,'[8]Lookup Tables'!$A$2:$D$1390,4,FALSE)</f>
        <v>429500</v>
      </c>
      <c r="F3525" s="6">
        <f t="shared" si="57"/>
        <v>492383.00998531765</v>
      </c>
    </row>
    <row r="3526" spans="1:6" x14ac:dyDescent="0.2">
      <c r="A3526" t="s">
        <v>389</v>
      </c>
      <c r="B3526">
        <v>2.4</v>
      </c>
      <c r="C3526">
        <f>VLOOKUP(A3526,'[8]Lookup Tables'!$A$2:$D$1390,2,FALSE)</f>
        <v>7</v>
      </c>
      <c r="D3526">
        <f>VLOOKUP(A3526,'[8]Lookup Tables'!$A$2:$D$1390,3,FALSE)</f>
        <v>8.6</v>
      </c>
      <c r="E3526" s="4">
        <f>VLOOKUP(A3526,'[8]Lookup Tables'!$A$2:$D$1390,4,FALSE)</f>
        <v>12850000</v>
      </c>
      <c r="F3526" s="6">
        <f t="shared" si="57"/>
        <v>14731365.956487384</v>
      </c>
    </row>
    <row r="3527" spans="1:6" x14ac:dyDescent="0.2">
      <c r="A3527" t="s">
        <v>638</v>
      </c>
      <c r="B3527">
        <v>4.04</v>
      </c>
      <c r="C3527">
        <f>VLOOKUP(A3527,'[8]Lookup Tables'!$A$2:$D$1390,2,FALSE)</f>
        <v>6</v>
      </c>
      <c r="D3527">
        <f>VLOOKUP(A3527,'[8]Lookup Tables'!$A$2:$D$1390,3,FALSE)</f>
        <v>1.9</v>
      </c>
      <c r="E3527" s="4">
        <f>VLOOKUP(A3527,'[8]Lookup Tables'!$A$2:$D$1390,4,FALSE)</f>
        <v>1415000</v>
      </c>
      <c r="F3527" s="6">
        <f t="shared" si="57"/>
        <v>1622169.869916704</v>
      </c>
    </row>
    <row r="3528" spans="1:6" x14ac:dyDescent="0.2">
      <c r="A3528" t="s">
        <v>905</v>
      </c>
      <c r="B3528">
        <v>6.75</v>
      </c>
      <c r="C3528" t="str">
        <f>VLOOKUP(A3528,'[8]Lookup Tables'!$A$2:$D$1390,2,FALSE)</f>
        <v>1st</v>
      </c>
      <c r="D3528">
        <f>VLOOKUP(A3528,'[8]Lookup Tables'!$A$2:$D$1390,3,FALSE)</f>
        <v>-0.4</v>
      </c>
      <c r="E3528" s="4">
        <f>VLOOKUP(A3528,'[8]Lookup Tables'!$A$2:$D$1390,4,FALSE)</f>
        <v>414000</v>
      </c>
      <c r="F3528" s="6">
        <f t="shared" si="57"/>
        <v>474613.65805336792</v>
      </c>
    </row>
    <row r="3529" spans="1:6" x14ac:dyDescent="0.2">
      <c r="A3529" t="s">
        <v>553</v>
      </c>
      <c r="B3529">
        <v>5.71</v>
      </c>
      <c r="C3529">
        <f>VLOOKUP(A3529,'[8]Lookup Tables'!$A$2:$D$1390,2,FALSE)</f>
        <v>7</v>
      </c>
      <c r="D3529">
        <f>VLOOKUP(A3529,'[8]Lookup Tables'!$A$2:$D$1390,3,FALSE)</f>
        <v>-1.5</v>
      </c>
      <c r="E3529" s="4">
        <f>VLOOKUP(A3529,'[8]Lookup Tables'!$A$2:$D$1390,4,FALSE)</f>
        <v>1625000</v>
      </c>
      <c r="F3529" s="6">
        <f t="shared" si="57"/>
        <v>1862915.9283495718</v>
      </c>
    </row>
    <row r="3530" spans="1:6" x14ac:dyDescent="0.2">
      <c r="A3530" t="s">
        <v>906</v>
      </c>
      <c r="B3530">
        <v>4.8899999999999997</v>
      </c>
      <c r="C3530">
        <f>VLOOKUP(A3530,'[8]Lookup Tables'!$A$2:$D$1390,2,FALSE)</f>
        <v>4</v>
      </c>
      <c r="D3530">
        <f>VLOOKUP(A3530,'[8]Lookup Tables'!$A$2:$D$1390,3,FALSE)</f>
        <v>0.3</v>
      </c>
      <c r="E3530" s="4">
        <f>VLOOKUP(A3530,'[8]Lookup Tables'!$A$2:$D$1390,4,FALSE)</f>
        <v>445000</v>
      </c>
      <c r="F3530" s="6">
        <f t="shared" si="57"/>
        <v>510152.36191726738</v>
      </c>
    </row>
    <row r="3531" spans="1:6" x14ac:dyDescent="0.2">
      <c r="A3531" t="s">
        <v>1062</v>
      </c>
      <c r="B3531">
        <v>5.12</v>
      </c>
      <c r="C3531">
        <f>VLOOKUP(A3531,'[8]Lookup Tables'!$A$2:$D$1390,2,FALSE)</f>
        <v>19</v>
      </c>
      <c r="D3531">
        <f>VLOOKUP(A3531,'[8]Lookup Tables'!$A$2:$D$1390,3,FALSE)</f>
        <v>-1.8</v>
      </c>
      <c r="E3531" s="4">
        <f>VLOOKUP(A3531,'[8]Lookup Tables'!$A$2:$D$1390,4,FALSE)</f>
        <v>2000000</v>
      </c>
      <c r="F3531" s="6">
        <f t="shared" si="57"/>
        <v>2292819.6041225502</v>
      </c>
    </row>
    <row r="3532" spans="1:6" x14ac:dyDescent="0.2">
      <c r="A3532" t="s">
        <v>731</v>
      </c>
      <c r="B3532">
        <v>2.98</v>
      </c>
      <c r="C3532">
        <f>VLOOKUP(A3532,'[8]Lookup Tables'!$A$2:$D$1390,2,FALSE)</f>
        <v>2</v>
      </c>
      <c r="D3532">
        <f>VLOOKUP(A3532,'[8]Lookup Tables'!$A$2:$D$1390,3,FALSE)</f>
        <v>0.7</v>
      </c>
      <c r="E3532" s="4">
        <f>VLOOKUP(A3532,'[8]Lookup Tables'!$A$2:$D$1390,4,FALSE)</f>
        <v>414000</v>
      </c>
      <c r="F3532" s="6">
        <f t="shared" si="57"/>
        <v>474613.65805336792</v>
      </c>
    </row>
    <row r="3533" spans="1:6" x14ac:dyDescent="0.2">
      <c r="A3533" t="s">
        <v>907</v>
      </c>
      <c r="B3533">
        <v>4.04</v>
      </c>
      <c r="C3533">
        <f>VLOOKUP(A3533,'[8]Lookup Tables'!$A$2:$D$1390,2,FALSE)</f>
        <v>6</v>
      </c>
      <c r="D3533">
        <f>VLOOKUP(A3533,'[8]Lookup Tables'!$A$2:$D$1390,3,FALSE)</f>
        <v>-0.3</v>
      </c>
      <c r="E3533" s="4">
        <f>VLOOKUP(A3533,'[8]Lookup Tables'!$A$2:$D$1390,4,FALSE)</f>
        <v>1200000</v>
      </c>
      <c r="F3533" s="6">
        <f t="shared" si="57"/>
        <v>1375691.7624735301</v>
      </c>
    </row>
    <row r="3534" spans="1:6" x14ac:dyDescent="0.2">
      <c r="A3534" t="s">
        <v>554</v>
      </c>
      <c r="B3534">
        <v>2.41</v>
      </c>
      <c r="C3534">
        <f>VLOOKUP(A3534,'[8]Lookup Tables'!$A$2:$D$1390,2,FALSE)</f>
        <v>6</v>
      </c>
      <c r="D3534">
        <f>VLOOKUP(A3534,'[8]Lookup Tables'!$A$2:$D$1390,3,FALSE)</f>
        <v>6.9</v>
      </c>
      <c r="E3534" s="4">
        <f>VLOOKUP(A3534,'[8]Lookup Tables'!$A$2:$D$1390,4,FALSE)</f>
        <v>7365000</v>
      </c>
      <c r="F3534" s="6">
        <f t="shared" si="57"/>
        <v>8443308.1921812911</v>
      </c>
    </row>
    <row r="3535" spans="1:6" x14ac:dyDescent="0.2">
      <c r="A3535" t="s">
        <v>640</v>
      </c>
      <c r="B3535">
        <v>3.2</v>
      </c>
      <c r="C3535">
        <f>VLOOKUP(A3535,'[8]Lookup Tables'!$A$2:$D$1390,2,FALSE)</f>
        <v>3</v>
      </c>
      <c r="D3535">
        <f>VLOOKUP(A3535,'[8]Lookup Tables'!$A$2:$D$1390,3,FALSE)</f>
        <v>0.9</v>
      </c>
      <c r="E3535" s="4">
        <f>VLOOKUP(A3535,'[8]Lookup Tables'!$A$2:$D$1390,4,FALSE)</f>
        <v>414000</v>
      </c>
      <c r="F3535" s="6">
        <f t="shared" si="57"/>
        <v>474613.65805336792</v>
      </c>
    </row>
    <row r="3536" spans="1:6" x14ac:dyDescent="0.2">
      <c r="A3536" t="s">
        <v>983</v>
      </c>
      <c r="B3536">
        <v>4.99</v>
      </c>
      <c r="C3536">
        <f>VLOOKUP(A3536,'[8]Lookup Tables'!$A$2:$D$1390,2,FALSE)</f>
        <v>4</v>
      </c>
      <c r="D3536">
        <f>VLOOKUP(A3536,'[8]Lookup Tables'!$A$2:$D$1390,3,FALSE)</f>
        <v>0.2</v>
      </c>
      <c r="E3536" s="4">
        <f>VLOOKUP(A3536,'[8]Lookup Tables'!$A$2:$D$1390,4,FALSE)</f>
        <v>475000</v>
      </c>
      <c r="F3536" s="6">
        <f t="shared" si="57"/>
        <v>544544.65597910562</v>
      </c>
    </row>
    <row r="3537" spans="1:6" x14ac:dyDescent="0.2">
      <c r="A3537" t="s">
        <v>908</v>
      </c>
      <c r="B3537">
        <v>4.66</v>
      </c>
      <c r="C3537">
        <f>VLOOKUP(A3537,'[8]Lookup Tables'!$A$2:$D$1390,2,FALSE)</f>
        <v>11</v>
      </c>
      <c r="D3537">
        <f>VLOOKUP(A3537,'[8]Lookup Tables'!$A$2:$D$1390,3,FALSE)</f>
        <v>-0.2</v>
      </c>
      <c r="E3537" s="4">
        <f>VLOOKUP(A3537,'[8]Lookup Tables'!$A$2:$D$1390,4,FALSE)</f>
        <v>8000000</v>
      </c>
      <c r="F3537" s="6">
        <f t="shared" si="57"/>
        <v>9171278.4164902009</v>
      </c>
    </row>
    <row r="3538" spans="1:6" x14ac:dyDescent="0.2">
      <c r="A3538" t="s">
        <v>984</v>
      </c>
      <c r="B3538">
        <v>4.38</v>
      </c>
      <c r="C3538">
        <f>VLOOKUP(A3538,'[8]Lookup Tables'!$A$2:$D$1390,2,FALSE)</f>
        <v>12</v>
      </c>
      <c r="D3538">
        <f>VLOOKUP(A3538,'[8]Lookup Tables'!$A$2:$D$1390,3,FALSE)</f>
        <v>0.3</v>
      </c>
      <c r="E3538" s="4">
        <f>VLOOKUP(A3538,'[8]Lookup Tables'!$A$2:$D$1390,4,FALSE)</f>
        <v>3000000</v>
      </c>
      <c r="F3538" s="6">
        <f t="shared" si="57"/>
        <v>3439229.4061838244</v>
      </c>
    </row>
    <row r="3539" spans="1:6" x14ac:dyDescent="0.2">
      <c r="A3539" t="s">
        <v>556</v>
      </c>
      <c r="B3539">
        <v>3.31</v>
      </c>
      <c r="C3539" t="str">
        <f>VLOOKUP(A3539,'[8]Lookup Tables'!$A$2:$D$1390,2,FALSE)</f>
        <v>1st</v>
      </c>
      <c r="D3539">
        <f>VLOOKUP(A3539,'[8]Lookup Tables'!$A$2:$D$1390,3,FALSE)</f>
        <v>0.3</v>
      </c>
      <c r="E3539" s="4">
        <f>VLOOKUP(A3539,'[8]Lookup Tables'!$A$2:$D$1390,4,FALSE)</f>
        <v>414000</v>
      </c>
      <c r="F3539" s="6">
        <f t="shared" si="57"/>
        <v>474613.65805336792</v>
      </c>
    </row>
    <row r="3540" spans="1:6" x14ac:dyDescent="0.2">
      <c r="A3540" t="s">
        <v>830</v>
      </c>
      <c r="B3540">
        <v>3.11</v>
      </c>
      <c r="C3540">
        <f>VLOOKUP(A3540,'[8]Lookup Tables'!$A$2:$D$1390,2,FALSE)</f>
        <v>6</v>
      </c>
      <c r="D3540">
        <f>VLOOKUP(A3540,'[8]Lookup Tables'!$A$2:$D$1390,3,FALSE)</f>
        <v>0.4</v>
      </c>
      <c r="E3540" s="4">
        <f>VLOOKUP(A3540,'[8]Lookup Tables'!$A$2:$D$1390,4,FALSE)</f>
        <v>6500000</v>
      </c>
      <c r="F3540" s="6">
        <f t="shared" si="57"/>
        <v>7451663.7133982871</v>
      </c>
    </row>
    <row r="3541" spans="1:6" x14ac:dyDescent="0.2">
      <c r="A3541" t="s">
        <v>733</v>
      </c>
      <c r="B3541">
        <v>2.94</v>
      </c>
      <c r="C3541">
        <f>VLOOKUP(A3541,'[8]Lookup Tables'!$A$2:$D$1390,2,FALSE)</f>
        <v>7</v>
      </c>
      <c r="D3541">
        <f>VLOOKUP(A3541,'[8]Lookup Tables'!$A$2:$D$1390,3,FALSE)</f>
        <v>5</v>
      </c>
      <c r="E3541" s="4">
        <f>VLOOKUP(A3541,'[8]Lookup Tables'!$A$2:$D$1390,4,FALSE)</f>
        <v>7000000</v>
      </c>
      <c r="F3541" s="6">
        <f t="shared" si="57"/>
        <v>8024868.6144289253</v>
      </c>
    </row>
    <row r="3542" spans="1:6" x14ac:dyDescent="0.2">
      <c r="A3542" t="s">
        <v>1063</v>
      </c>
      <c r="B3542">
        <v>3.69</v>
      </c>
      <c r="C3542">
        <f>VLOOKUP(A3542,'[8]Lookup Tables'!$A$2:$D$1390,2,FALSE)</f>
        <v>13</v>
      </c>
      <c r="D3542">
        <f>VLOOKUP(A3542,'[8]Lookup Tables'!$A$2:$D$1390,3,FALSE)</f>
        <v>2.5</v>
      </c>
      <c r="E3542" s="4">
        <f>VLOOKUP(A3542,'[8]Lookup Tables'!$A$2:$D$1390,4,FALSE)</f>
        <v>9500000</v>
      </c>
      <c r="F3542" s="6">
        <f t="shared" si="57"/>
        <v>10890893.119582117</v>
      </c>
    </row>
    <row r="3543" spans="1:6" x14ac:dyDescent="0.2">
      <c r="A3543" t="s">
        <v>985</v>
      </c>
      <c r="B3543">
        <v>3.35</v>
      </c>
      <c r="C3543">
        <f>VLOOKUP(A3543,'[8]Lookup Tables'!$A$2:$D$1390,2,FALSE)</f>
        <v>13</v>
      </c>
      <c r="D3543">
        <f>VLOOKUP(A3543,'[8]Lookup Tables'!$A$2:$D$1390,3,FALSE)</f>
        <v>0.4</v>
      </c>
      <c r="E3543" s="4">
        <f>VLOOKUP(A3543,'[8]Lookup Tables'!$A$2:$D$1390,4,FALSE)</f>
        <v>1500000</v>
      </c>
      <c r="F3543" s="6">
        <f t="shared" si="57"/>
        <v>1719614.7030919122</v>
      </c>
    </row>
    <row r="3544" spans="1:6" x14ac:dyDescent="0.2">
      <c r="A3544" t="s">
        <v>559</v>
      </c>
      <c r="B3544">
        <v>4.84</v>
      </c>
      <c r="C3544">
        <f>VLOOKUP(A3544,'[8]Lookup Tables'!$A$2:$D$1390,2,FALSE)</f>
        <v>2</v>
      </c>
      <c r="D3544">
        <f>VLOOKUP(A3544,'[8]Lookup Tables'!$A$2:$D$1390,3,FALSE)</f>
        <v>-0.4</v>
      </c>
      <c r="E3544" s="4">
        <f>VLOOKUP(A3544,'[8]Lookup Tables'!$A$2:$D$1390,4,FALSE)</f>
        <v>422500</v>
      </c>
      <c r="F3544" s="6">
        <f t="shared" si="57"/>
        <v>484358.14137088868</v>
      </c>
    </row>
    <row r="3545" spans="1:6" x14ac:dyDescent="0.2">
      <c r="A3545" t="s">
        <v>831</v>
      </c>
      <c r="B3545">
        <v>3.16</v>
      </c>
      <c r="C3545">
        <f>VLOOKUP(A3545,'[8]Lookup Tables'!$A$2:$D$1390,2,FALSE)</f>
        <v>16</v>
      </c>
      <c r="D3545">
        <f>VLOOKUP(A3545,'[8]Lookup Tables'!$A$2:$D$1390,3,FALSE)</f>
        <v>1</v>
      </c>
      <c r="E3545" s="4">
        <f>VLOOKUP(A3545,'[8]Lookup Tables'!$A$2:$D$1390,4,FALSE)</f>
        <v>900000</v>
      </c>
      <c r="F3545" s="6">
        <f t="shared" si="57"/>
        <v>1031768.8218551475</v>
      </c>
    </row>
    <row r="3546" spans="1:6" x14ac:dyDescent="0.2">
      <c r="A3546" t="s">
        <v>1064</v>
      </c>
      <c r="B3546">
        <v>6.68</v>
      </c>
      <c r="C3546">
        <f>VLOOKUP(A3546,'[8]Lookup Tables'!$A$2:$D$1390,2,FALSE)</f>
        <v>8</v>
      </c>
      <c r="D3546">
        <f>VLOOKUP(A3546,'[8]Lookup Tables'!$A$2:$D$1390,3,FALSE)</f>
        <v>-0.6</v>
      </c>
      <c r="E3546" s="4">
        <f>VLOOKUP(A3546,'[8]Lookup Tables'!$A$2:$D$1390,4,FALSE)</f>
        <v>2800000</v>
      </c>
      <c r="F3546" s="6">
        <f t="shared" si="57"/>
        <v>3209947.4457715699</v>
      </c>
    </row>
    <row r="3547" spans="1:6" x14ac:dyDescent="0.2">
      <c r="A3547" t="s">
        <v>561</v>
      </c>
      <c r="B3547">
        <v>1.88</v>
      </c>
      <c r="C3547">
        <f>VLOOKUP(A3547,'[8]Lookup Tables'!$A$2:$D$1390,2,FALSE)</f>
        <v>8</v>
      </c>
      <c r="D3547">
        <f>VLOOKUP(A3547,'[8]Lookup Tables'!$A$2:$D$1390,3,FALSE)</f>
        <v>1.2</v>
      </c>
      <c r="E3547" s="4">
        <f>VLOOKUP(A3547,'[8]Lookup Tables'!$A$2:$D$1390,4,FALSE)</f>
        <v>1100000</v>
      </c>
      <c r="F3547" s="6">
        <f t="shared" si="57"/>
        <v>1261050.7822674026</v>
      </c>
    </row>
    <row r="3548" spans="1:6" x14ac:dyDescent="0.2">
      <c r="A3548" t="s">
        <v>986</v>
      </c>
      <c r="B3548">
        <v>4.82</v>
      </c>
      <c r="C3548">
        <f>VLOOKUP(A3548,'[8]Lookup Tables'!$A$2:$D$1390,2,FALSE)</f>
        <v>11</v>
      </c>
      <c r="D3548">
        <f>VLOOKUP(A3548,'[8]Lookup Tables'!$A$2:$D$1390,3,FALSE)</f>
        <v>1.5</v>
      </c>
      <c r="E3548" s="4">
        <f>VLOOKUP(A3548,'[8]Lookup Tables'!$A$2:$D$1390,4,FALSE)</f>
        <v>18875000</v>
      </c>
      <c r="F3548" s="6">
        <f t="shared" si="57"/>
        <v>21638485.013906568</v>
      </c>
    </row>
    <row r="3549" spans="1:6" x14ac:dyDescent="0.2">
      <c r="A3549" t="s">
        <v>414</v>
      </c>
      <c r="B3549">
        <v>3.18</v>
      </c>
      <c r="C3549">
        <f>VLOOKUP(A3549,'[8]Lookup Tables'!$A$2:$D$1390,2,FALSE)</f>
        <v>3</v>
      </c>
      <c r="D3549">
        <f>VLOOKUP(A3549,'[8]Lookup Tables'!$A$2:$D$1390,3,FALSE)</f>
        <v>2.9</v>
      </c>
      <c r="E3549" s="4">
        <f>VLOOKUP(A3549,'[8]Lookup Tables'!$A$2:$D$1390,4,FALSE)</f>
        <v>415000</v>
      </c>
      <c r="F3549" s="6">
        <f t="shared" si="57"/>
        <v>475760.06785542914</v>
      </c>
    </row>
    <row r="3550" spans="1:6" x14ac:dyDescent="0.2">
      <c r="A3550" t="s">
        <v>909</v>
      </c>
      <c r="B3550">
        <v>5.87</v>
      </c>
      <c r="C3550">
        <f>VLOOKUP(A3550,'[8]Lookup Tables'!$A$2:$D$1390,2,FALSE)</f>
        <v>12</v>
      </c>
      <c r="D3550">
        <f>VLOOKUP(A3550,'[8]Lookup Tables'!$A$2:$D$1390,3,FALSE)</f>
        <v>-0.8</v>
      </c>
      <c r="E3550" s="4">
        <f>VLOOKUP(A3550,'[8]Lookup Tables'!$A$2:$D$1390,4,FALSE)</f>
        <v>18500000</v>
      </c>
      <c r="F3550" s="6">
        <f t="shared" si="57"/>
        <v>21208581.338133588</v>
      </c>
    </row>
    <row r="3551" spans="1:6" x14ac:dyDescent="0.2">
      <c r="A3551" t="s">
        <v>910</v>
      </c>
      <c r="B3551">
        <v>3.44</v>
      </c>
      <c r="C3551">
        <f>VLOOKUP(A3551,'[9]Lookup Tables'!$A$2:$D$1357,2,FALSE)</f>
        <v>6</v>
      </c>
      <c r="D3551">
        <f>VLOOKUP(A3551,'[9]Lookup Tables'!$A$2:$D$1357,3,FALSE)</f>
        <v>0.7</v>
      </c>
      <c r="E3551" s="4">
        <f>VLOOKUP(A3551,'[9]Lookup Tables'!$A$2:$D$1357,4,FALSE)</f>
        <v>2750000</v>
      </c>
      <c r="F3551" s="6">
        <f>E3551*1.019*1.021*1.021*1.007*1.008*1.015*1.017*1.03*1.015</f>
        <v>3199916.3600035328</v>
      </c>
    </row>
    <row r="3552" spans="1:6" x14ac:dyDescent="0.2">
      <c r="A3552" t="s">
        <v>987</v>
      </c>
      <c r="B3552">
        <v>8.1</v>
      </c>
      <c r="C3552">
        <f>VLOOKUP(A3552,'[9]Lookup Tables'!$A$2:$D$1357,2,FALSE)</f>
        <v>6</v>
      </c>
      <c r="D3552">
        <f>VLOOKUP(A3552,'[9]Lookup Tables'!$A$2:$D$1357,3,FALSE)</f>
        <v>-0.2</v>
      </c>
      <c r="E3552" s="4">
        <f>VLOOKUP(A3552,'[9]Lookup Tables'!$A$2:$D$1357,4,FALSE)</f>
        <v>1080000</v>
      </c>
      <c r="F3552" s="6">
        <f t="shared" ref="F3552:F3615" si="58">E3552*1.019*1.021*1.021*1.007*1.008*1.015*1.017*1.03*1.015</f>
        <v>1256694.4250195699</v>
      </c>
    </row>
    <row r="3553" spans="1:6" x14ac:dyDescent="0.2">
      <c r="A3553" t="s">
        <v>832</v>
      </c>
      <c r="B3553">
        <v>3</v>
      </c>
      <c r="C3553">
        <f>VLOOKUP(A3553,'[9]Lookup Tables'!$A$2:$D$1357,2,FALSE)</f>
        <v>3</v>
      </c>
      <c r="D3553">
        <f>VLOOKUP(A3553,'[9]Lookup Tables'!$A$2:$D$1357,3,FALSE)</f>
        <v>0.1</v>
      </c>
      <c r="E3553" s="4">
        <f>VLOOKUP(A3553,'[9]Lookup Tables'!$A$2:$D$1357,4,FALSE)</f>
        <v>435650</v>
      </c>
      <c r="F3553" s="6">
        <f t="shared" si="58"/>
        <v>506924.93172201444</v>
      </c>
    </row>
    <row r="3554" spans="1:6" x14ac:dyDescent="0.2">
      <c r="A3554" t="s">
        <v>736</v>
      </c>
      <c r="B3554">
        <v>1.76</v>
      </c>
      <c r="C3554">
        <f>VLOOKUP(A3554,'[9]Lookup Tables'!$A$2:$D$1357,2,FALSE)</f>
        <v>6</v>
      </c>
      <c r="D3554">
        <f>VLOOKUP(A3554,'[9]Lookup Tables'!$A$2:$D$1357,3,FALSE)</f>
        <v>1.9</v>
      </c>
      <c r="E3554" s="4">
        <f>VLOOKUP(A3554,'[9]Lookup Tables'!$A$2:$D$1357,4,FALSE)</f>
        <v>1000000</v>
      </c>
      <c r="F3554" s="6">
        <f t="shared" si="58"/>
        <v>1163605.9490921942</v>
      </c>
    </row>
    <row r="3555" spans="1:6" x14ac:dyDescent="0.2">
      <c r="A3555" t="s">
        <v>648</v>
      </c>
      <c r="B3555">
        <v>4.1399999999999997</v>
      </c>
      <c r="C3555">
        <f>VLOOKUP(A3555,'[9]Lookup Tables'!$A$2:$D$1357,2,FALSE)</f>
        <v>9</v>
      </c>
      <c r="D3555">
        <f>VLOOKUP(A3555,'[9]Lookup Tables'!$A$2:$D$1357,3,FALSE)</f>
        <v>-0.2</v>
      </c>
      <c r="E3555" s="4">
        <f>VLOOKUP(A3555,'[9]Lookup Tables'!$A$2:$D$1357,4,FALSE)</f>
        <v>4000000</v>
      </c>
      <c r="F3555" s="6">
        <f t="shared" si="58"/>
        <v>4654423.7963687768</v>
      </c>
    </row>
    <row r="3556" spans="1:6" x14ac:dyDescent="0.2">
      <c r="A3556" t="s">
        <v>5</v>
      </c>
      <c r="B3556">
        <v>4.5199999999999996</v>
      </c>
      <c r="C3556">
        <f>VLOOKUP(A3556,'[9]Lookup Tables'!$A$2:$D$1357,2,FALSE)</f>
        <v>5</v>
      </c>
      <c r="D3556">
        <f>VLOOKUP(A3556,'[9]Lookup Tables'!$A$2:$D$1357,3,FALSE)</f>
        <v>0.3</v>
      </c>
      <c r="E3556" s="4">
        <f>VLOOKUP(A3556,'[9]Lookup Tables'!$A$2:$D$1357,4,FALSE)</f>
        <v>680000</v>
      </c>
      <c r="F3556" s="6">
        <f t="shared" si="58"/>
        <v>791252.04538269178</v>
      </c>
    </row>
    <row r="3557" spans="1:6" x14ac:dyDescent="0.2">
      <c r="A3557" t="s">
        <v>833</v>
      </c>
      <c r="B3557">
        <v>5.59</v>
      </c>
      <c r="C3557" t="str">
        <f>VLOOKUP(A3557,'[9]Lookup Tables'!$A$2:$D$1357,2,FALSE)</f>
        <v>1st</v>
      </c>
      <c r="D3557">
        <f>VLOOKUP(A3557,'[9]Lookup Tables'!$A$2:$D$1357,3,FALSE)</f>
        <v>-0.3</v>
      </c>
      <c r="E3557" s="4">
        <f>VLOOKUP(A3557,'[9]Lookup Tables'!$A$2:$D$1357,4,FALSE)</f>
        <v>400000</v>
      </c>
      <c r="F3557" s="6">
        <f t="shared" si="58"/>
        <v>465442.37963687762</v>
      </c>
    </row>
    <row r="3558" spans="1:6" x14ac:dyDescent="0.2">
      <c r="A3558" t="s">
        <v>9</v>
      </c>
      <c r="B3558">
        <v>2.8</v>
      </c>
      <c r="C3558">
        <f>VLOOKUP(A3558,'[9]Lookup Tables'!$A$2:$D$1357,2,FALSE)</f>
        <v>2</v>
      </c>
      <c r="D3558">
        <f>VLOOKUP(A3558,'[9]Lookup Tables'!$A$2:$D$1357,3,FALSE)</f>
        <v>1.9</v>
      </c>
      <c r="E3558" s="4">
        <f>VLOOKUP(A3558,'[9]Lookup Tables'!$A$2:$D$1357,4,FALSE)</f>
        <v>410000</v>
      </c>
      <c r="F3558" s="6">
        <f t="shared" si="58"/>
        <v>477078.43912779965</v>
      </c>
    </row>
    <row r="3559" spans="1:6" x14ac:dyDescent="0.2">
      <c r="A3559" t="s">
        <v>421</v>
      </c>
      <c r="B3559">
        <v>3.88</v>
      </c>
      <c r="C3559">
        <f>VLOOKUP(A3559,'[9]Lookup Tables'!$A$2:$D$1357,2,FALSE)</f>
        <v>11</v>
      </c>
      <c r="D3559">
        <f>VLOOKUP(A3559,'[9]Lookup Tables'!$A$2:$D$1357,3,FALSE)</f>
        <v>2.4</v>
      </c>
      <c r="E3559" s="4">
        <f>VLOOKUP(A3559,'[9]Lookup Tables'!$A$2:$D$1357,4,FALSE)</f>
        <v>11625000</v>
      </c>
      <c r="F3559" s="6">
        <f t="shared" si="58"/>
        <v>13526919.158196755</v>
      </c>
    </row>
    <row r="3560" spans="1:6" x14ac:dyDescent="0.2">
      <c r="A3560" t="s">
        <v>651</v>
      </c>
      <c r="B3560">
        <v>4.5</v>
      </c>
      <c r="C3560">
        <f>VLOOKUP(A3560,'[9]Lookup Tables'!$A$2:$D$1357,2,FALSE)</f>
        <v>4</v>
      </c>
      <c r="D3560">
        <f>VLOOKUP(A3560,'[9]Lookup Tables'!$A$2:$D$1357,3,FALSE)</f>
        <v>-0.3</v>
      </c>
      <c r="E3560" s="4">
        <f>VLOOKUP(A3560,'[9]Lookup Tables'!$A$2:$D$1357,4,FALSE)</f>
        <v>420000</v>
      </c>
      <c r="F3560" s="6">
        <f t="shared" si="58"/>
        <v>488714.4986187215</v>
      </c>
    </row>
    <row r="3561" spans="1:6" x14ac:dyDescent="0.2">
      <c r="A3561" t="s">
        <v>652</v>
      </c>
      <c r="B3561">
        <v>3.99</v>
      </c>
      <c r="C3561">
        <f>VLOOKUP(A3561,'[9]Lookup Tables'!$A$2:$D$1357,2,FALSE)</f>
        <v>3</v>
      </c>
      <c r="D3561">
        <f>VLOOKUP(A3561,'[9]Lookup Tables'!$A$2:$D$1357,3,FALSE)</f>
        <v>0.4</v>
      </c>
      <c r="E3561" s="4">
        <f>VLOOKUP(A3561,'[9]Lookup Tables'!$A$2:$D$1357,4,FALSE)</f>
        <v>407500</v>
      </c>
      <c r="F3561" s="6">
        <f t="shared" si="58"/>
        <v>474169.42425506911</v>
      </c>
    </row>
    <row r="3562" spans="1:6" x14ac:dyDescent="0.2">
      <c r="A3562" t="s">
        <v>991</v>
      </c>
      <c r="B3562">
        <v>5.48</v>
      </c>
      <c r="C3562">
        <f>VLOOKUP(A3562,'[9]Lookup Tables'!$A$2:$D$1357,2,FALSE)</f>
        <v>9</v>
      </c>
      <c r="D3562">
        <f>VLOOKUP(A3562,'[9]Lookup Tables'!$A$2:$D$1357,3,FALSE)</f>
        <v>-0.5</v>
      </c>
      <c r="E3562" s="4">
        <f>VLOOKUP(A3562,'[9]Lookup Tables'!$A$2:$D$1357,4,FALSE)</f>
        <v>2500000</v>
      </c>
      <c r="F3562" s="6">
        <f t="shared" si="58"/>
        <v>2909014.8727304847</v>
      </c>
    </row>
    <row r="3563" spans="1:6" x14ac:dyDescent="0.2">
      <c r="A3563" t="s">
        <v>836</v>
      </c>
      <c r="B3563">
        <v>1.47</v>
      </c>
      <c r="C3563">
        <f>VLOOKUP(A3563,'[9]Lookup Tables'!$A$2:$D$1357,2,FALSE)</f>
        <v>2</v>
      </c>
      <c r="D3563">
        <f>VLOOKUP(A3563,'[9]Lookup Tables'!$A$2:$D$1357,3,FALSE)</f>
        <v>2.1</v>
      </c>
      <c r="E3563" s="4">
        <f>VLOOKUP(A3563,'[9]Lookup Tables'!$A$2:$D$1357,4,FALSE)</f>
        <v>435000</v>
      </c>
      <c r="F3563" s="6">
        <f t="shared" si="58"/>
        <v>506168.58785510442</v>
      </c>
    </row>
    <row r="3564" spans="1:6" x14ac:dyDescent="0.2">
      <c r="A3564" t="s">
        <v>17</v>
      </c>
      <c r="B3564">
        <v>4.46</v>
      </c>
      <c r="C3564">
        <f>VLOOKUP(A3564,'[9]Lookup Tables'!$A$2:$D$1357,2,FALSE)</f>
        <v>4</v>
      </c>
      <c r="D3564">
        <f>VLOOKUP(A3564,'[9]Lookup Tables'!$A$2:$D$1357,3,FALSE)</f>
        <v>0.8</v>
      </c>
      <c r="E3564" s="4">
        <f>VLOOKUP(A3564,'[9]Lookup Tables'!$A$2:$D$1357,4,FALSE)</f>
        <v>418000</v>
      </c>
      <c r="F3564" s="6">
        <f t="shared" si="58"/>
        <v>486387.28672053717</v>
      </c>
    </row>
    <row r="3565" spans="1:6" x14ac:dyDescent="0.2">
      <c r="A3565" t="s">
        <v>837</v>
      </c>
      <c r="B3565">
        <v>4.49</v>
      </c>
      <c r="C3565">
        <f>VLOOKUP(A3565,'[9]Lookup Tables'!$A$2:$D$1357,2,FALSE)</f>
        <v>6</v>
      </c>
      <c r="D3565">
        <f>VLOOKUP(A3565,'[9]Lookup Tables'!$A$2:$D$1357,3,FALSE)</f>
        <v>1.5</v>
      </c>
      <c r="E3565" s="4">
        <f>VLOOKUP(A3565,'[9]Lookup Tables'!$A$2:$D$1357,4,FALSE)</f>
        <v>3000000</v>
      </c>
      <c r="F3565" s="6">
        <f t="shared" si="58"/>
        <v>3490817.8472765815</v>
      </c>
    </row>
    <row r="3566" spans="1:6" x14ac:dyDescent="0.2">
      <c r="A3566" t="s">
        <v>738</v>
      </c>
      <c r="B3566">
        <v>2.2799999999999998</v>
      </c>
      <c r="C3566">
        <f>VLOOKUP(A3566,'[9]Lookup Tables'!$A$2:$D$1357,2,FALSE)</f>
        <v>7</v>
      </c>
      <c r="D3566">
        <f>VLOOKUP(A3566,'[9]Lookup Tables'!$A$2:$D$1357,3,FALSE)</f>
        <v>1.2</v>
      </c>
      <c r="E3566" s="4">
        <f>VLOOKUP(A3566,'[9]Lookup Tables'!$A$2:$D$1357,4,FALSE)</f>
        <v>2050000</v>
      </c>
      <c r="F3566" s="6">
        <f t="shared" si="58"/>
        <v>2385392.1956389984</v>
      </c>
    </row>
    <row r="3567" spans="1:6" x14ac:dyDescent="0.2">
      <c r="A3567" t="s">
        <v>1065</v>
      </c>
      <c r="B3567">
        <v>6.34</v>
      </c>
      <c r="C3567">
        <f>VLOOKUP(A3567,'[9]Lookup Tables'!$A$2:$D$1357,2,FALSE)</f>
        <v>5</v>
      </c>
      <c r="D3567">
        <f>VLOOKUP(A3567,'[9]Lookup Tables'!$A$2:$D$1357,3,FALSE)</f>
        <v>-0.2</v>
      </c>
      <c r="E3567" s="4">
        <f>VLOOKUP(A3567,'[9]Lookup Tables'!$A$2:$D$1357,4,FALSE)</f>
        <v>2300000</v>
      </c>
      <c r="F3567" s="6">
        <f t="shared" si="58"/>
        <v>2676293.682912047</v>
      </c>
    </row>
    <row r="3568" spans="1:6" x14ac:dyDescent="0.2">
      <c r="A3568" t="s">
        <v>915</v>
      </c>
      <c r="B3568">
        <v>1.93</v>
      </c>
      <c r="C3568">
        <f>VLOOKUP(A3568,'[9]Lookup Tables'!$A$2:$D$1357,2,FALSE)</f>
        <v>2</v>
      </c>
      <c r="D3568">
        <f>VLOOKUP(A3568,'[9]Lookup Tables'!$A$2:$D$1357,3,FALSE)</f>
        <v>3.1</v>
      </c>
      <c r="E3568" s="4">
        <f>VLOOKUP(A3568,'[9]Lookup Tables'!$A$2:$D$1357,4,FALSE)</f>
        <v>415500</v>
      </c>
      <c r="F3568" s="6">
        <f t="shared" si="58"/>
        <v>483478.27184780658</v>
      </c>
    </row>
    <row r="3569" spans="1:6" x14ac:dyDescent="0.2">
      <c r="A3569" t="s">
        <v>426</v>
      </c>
      <c r="B3569">
        <v>4.34</v>
      </c>
      <c r="C3569">
        <f>VLOOKUP(A3569,'[9]Lookup Tables'!$A$2:$D$1357,2,FALSE)</f>
        <v>2</v>
      </c>
      <c r="D3569">
        <f>VLOOKUP(A3569,'[9]Lookup Tables'!$A$2:$D$1357,3,FALSE)</f>
        <v>0.1</v>
      </c>
      <c r="E3569" s="4">
        <f>VLOOKUP(A3569,'[9]Lookup Tables'!$A$2:$D$1357,4,FALSE)</f>
        <v>405000</v>
      </c>
      <c r="F3569" s="6">
        <f t="shared" si="58"/>
        <v>471260.40938233869</v>
      </c>
    </row>
    <row r="3570" spans="1:6" x14ac:dyDescent="0.2">
      <c r="A3570" t="s">
        <v>1066</v>
      </c>
      <c r="B3570">
        <v>3.7</v>
      </c>
      <c r="C3570">
        <f>VLOOKUP(A3570,'[9]Lookup Tables'!$A$2:$D$1357,2,FALSE)</f>
        <v>16</v>
      </c>
      <c r="D3570">
        <f>VLOOKUP(A3570,'[9]Lookup Tables'!$A$2:$D$1357,3,FALSE)</f>
        <v>0.7</v>
      </c>
      <c r="E3570" s="4">
        <f>VLOOKUP(A3570,'[9]Lookup Tables'!$A$2:$D$1357,4,FALSE)</f>
        <v>1000000</v>
      </c>
      <c r="F3570" s="6">
        <f t="shared" si="58"/>
        <v>1163605.9490921942</v>
      </c>
    </row>
    <row r="3571" spans="1:6" x14ac:dyDescent="0.2">
      <c r="A3571" t="s">
        <v>740</v>
      </c>
      <c r="B3571">
        <v>5.78</v>
      </c>
      <c r="C3571">
        <f>VLOOKUP(A3571,'[9]Lookup Tables'!$A$2:$D$1357,2,FALSE)</f>
        <v>10</v>
      </c>
      <c r="D3571">
        <f>VLOOKUP(A3571,'[9]Lookup Tables'!$A$2:$D$1357,3,FALSE)</f>
        <v>-1</v>
      </c>
      <c r="E3571" s="4">
        <f>VLOOKUP(A3571,'[9]Lookup Tables'!$A$2:$D$1357,4,FALSE)</f>
        <v>12100000</v>
      </c>
      <c r="F3571" s="6">
        <f t="shared" si="58"/>
        <v>14079631.984015547</v>
      </c>
    </row>
    <row r="3572" spans="1:6" x14ac:dyDescent="0.2">
      <c r="A3572" t="s">
        <v>741</v>
      </c>
      <c r="B3572">
        <v>3.4</v>
      </c>
      <c r="C3572">
        <f>VLOOKUP(A3572,'[9]Lookup Tables'!$A$2:$D$1357,2,FALSE)</f>
        <v>10</v>
      </c>
      <c r="D3572">
        <f>VLOOKUP(A3572,'[9]Lookup Tables'!$A$2:$D$1357,3,FALSE)</f>
        <v>0.8</v>
      </c>
      <c r="E3572" s="4">
        <f>VLOOKUP(A3572,'[9]Lookup Tables'!$A$2:$D$1357,4,FALSE)</f>
        <v>850000</v>
      </c>
      <c r="F3572" s="6">
        <f t="shared" si="58"/>
        <v>989065.05672836502</v>
      </c>
    </row>
    <row r="3573" spans="1:6" x14ac:dyDescent="0.2">
      <c r="A3573" t="s">
        <v>742</v>
      </c>
      <c r="B3573">
        <v>5.04</v>
      </c>
      <c r="C3573">
        <f>VLOOKUP(A3573,'[9]Lookup Tables'!$A$2:$D$1357,2,FALSE)</f>
        <v>2</v>
      </c>
      <c r="D3573">
        <f>VLOOKUP(A3573,'[9]Lookup Tables'!$A$2:$D$1357,3,FALSE)</f>
        <v>-0.1</v>
      </c>
      <c r="E3573" s="4">
        <f>VLOOKUP(A3573,'[9]Lookup Tables'!$A$2:$D$1357,4,FALSE)</f>
        <v>412500</v>
      </c>
      <c r="F3573" s="6">
        <f t="shared" si="58"/>
        <v>479987.45400053007</v>
      </c>
    </row>
    <row r="3574" spans="1:6" x14ac:dyDescent="0.2">
      <c r="A3574" t="s">
        <v>428</v>
      </c>
      <c r="B3574">
        <v>2.93</v>
      </c>
      <c r="C3574">
        <f>VLOOKUP(A3574,'[9]Lookup Tables'!$A$2:$D$1357,2,FALSE)</f>
        <v>7</v>
      </c>
      <c r="D3574">
        <f>VLOOKUP(A3574,'[9]Lookup Tables'!$A$2:$D$1357,3,FALSE)</f>
        <v>2.1</v>
      </c>
      <c r="E3574" s="4">
        <f>VLOOKUP(A3574,'[9]Lookup Tables'!$A$2:$D$1357,4,FALSE)</f>
        <v>850000</v>
      </c>
      <c r="F3574" s="6">
        <f t="shared" si="58"/>
        <v>989065.05672836502</v>
      </c>
    </row>
    <row r="3575" spans="1:6" x14ac:dyDescent="0.2">
      <c r="A3575" t="s">
        <v>743</v>
      </c>
      <c r="B3575">
        <v>1.93</v>
      </c>
      <c r="C3575">
        <f>VLOOKUP(A3575,'[9]Lookup Tables'!$A$2:$D$1357,2,FALSE)</f>
        <v>7</v>
      </c>
      <c r="D3575">
        <f>VLOOKUP(A3575,'[9]Lookup Tables'!$A$2:$D$1357,3,FALSE)</f>
        <v>1.9</v>
      </c>
      <c r="E3575" s="4">
        <f>VLOOKUP(A3575,'[9]Lookup Tables'!$A$2:$D$1357,4,FALSE)</f>
        <v>4000000</v>
      </c>
      <c r="F3575" s="6">
        <f t="shared" si="58"/>
        <v>4654423.7963687768</v>
      </c>
    </row>
    <row r="3576" spans="1:6" x14ac:dyDescent="0.2">
      <c r="A3576" t="s">
        <v>1067</v>
      </c>
      <c r="B3576">
        <v>5.14</v>
      </c>
      <c r="C3576">
        <f>VLOOKUP(A3576,'[9]Lookup Tables'!$A$2:$D$1357,2,FALSE)</f>
        <v>9</v>
      </c>
      <c r="D3576">
        <f>VLOOKUP(A3576,'[9]Lookup Tables'!$A$2:$D$1357,3,FALSE)</f>
        <v>-0.1</v>
      </c>
      <c r="E3576" s="4">
        <f>VLOOKUP(A3576,'[9]Lookup Tables'!$A$2:$D$1357,4,FALSE)</f>
        <v>650000</v>
      </c>
      <c r="F3576" s="6">
        <f t="shared" si="58"/>
        <v>756343.86690992618</v>
      </c>
    </row>
    <row r="3577" spans="1:6" x14ac:dyDescent="0.2">
      <c r="A3577" t="s">
        <v>1068</v>
      </c>
      <c r="B3577">
        <v>5.18</v>
      </c>
      <c r="C3577">
        <f>VLOOKUP(A3577,'[9]Lookup Tables'!$A$2:$D$1357,2,FALSE)</f>
        <v>2</v>
      </c>
      <c r="D3577">
        <f>VLOOKUP(A3577,'[9]Lookup Tables'!$A$2:$D$1357,3,FALSE)</f>
        <v>-0.3</v>
      </c>
      <c r="E3577" s="4">
        <f>VLOOKUP(A3577,'[9]Lookup Tables'!$A$2:$D$1357,4,FALSE)</f>
        <v>403000</v>
      </c>
      <c r="F3577" s="6">
        <f t="shared" si="58"/>
        <v>468933.19748415425</v>
      </c>
    </row>
    <row r="3578" spans="1:6" x14ac:dyDescent="0.2">
      <c r="A3578" t="s">
        <v>992</v>
      </c>
      <c r="B3578">
        <v>4.9800000000000004</v>
      </c>
      <c r="C3578">
        <f>VLOOKUP(A3578,'[9]Lookup Tables'!$A$2:$D$1357,2,FALSE)</f>
        <v>2</v>
      </c>
      <c r="D3578">
        <f>VLOOKUP(A3578,'[9]Lookup Tables'!$A$2:$D$1357,3,FALSE)</f>
        <v>0.4</v>
      </c>
      <c r="E3578" s="4">
        <f>VLOOKUP(A3578,'[9]Lookup Tables'!$A$2:$D$1357,4,FALSE)</f>
        <v>405000</v>
      </c>
      <c r="F3578" s="6">
        <f t="shared" si="58"/>
        <v>471260.40938233869</v>
      </c>
    </row>
    <row r="3579" spans="1:6" x14ac:dyDescent="0.2">
      <c r="A3579" t="s">
        <v>1069</v>
      </c>
      <c r="B3579">
        <v>15.43</v>
      </c>
      <c r="C3579">
        <f>VLOOKUP(A3579,'[9]Lookup Tables'!$A$2:$D$1357,2,FALSE)</f>
        <v>6</v>
      </c>
      <c r="D3579">
        <f>VLOOKUP(A3579,'[9]Lookup Tables'!$A$2:$D$1357,3,FALSE)</f>
        <v>-0.2</v>
      </c>
      <c r="E3579" s="4">
        <f>VLOOKUP(A3579,'[9]Lookup Tables'!$A$2:$D$1357,4,FALSE)</f>
        <v>750000</v>
      </c>
      <c r="F3579" s="6">
        <f t="shared" si="58"/>
        <v>872704.46181914536</v>
      </c>
    </row>
    <row r="3580" spans="1:6" x14ac:dyDescent="0.2">
      <c r="A3580" t="s">
        <v>993</v>
      </c>
      <c r="B3580">
        <v>3.03</v>
      </c>
      <c r="C3580">
        <f>VLOOKUP(A3580,'[9]Lookup Tables'!$A$2:$D$1357,2,FALSE)</f>
        <v>2</v>
      </c>
      <c r="D3580">
        <f>VLOOKUP(A3580,'[9]Lookup Tables'!$A$2:$D$1357,3,FALSE)</f>
        <v>1.3</v>
      </c>
      <c r="E3580" s="4">
        <f>VLOOKUP(A3580,'[9]Lookup Tables'!$A$2:$D$1357,4,FALSE)</f>
        <v>400000</v>
      </c>
      <c r="F3580" s="6">
        <f t="shared" si="58"/>
        <v>465442.37963687762</v>
      </c>
    </row>
    <row r="3581" spans="1:6" x14ac:dyDescent="0.2">
      <c r="A3581" t="s">
        <v>658</v>
      </c>
      <c r="B3581">
        <v>3.61</v>
      </c>
      <c r="C3581">
        <f>VLOOKUP(A3581,'[9]Lookup Tables'!$A$2:$D$1357,2,FALSE)</f>
        <v>8</v>
      </c>
      <c r="D3581">
        <f>VLOOKUP(A3581,'[9]Lookup Tables'!$A$2:$D$1357,3,FALSE)</f>
        <v>1.2</v>
      </c>
      <c r="E3581" s="4">
        <f>VLOOKUP(A3581,'[9]Lookup Tables'!$A$2:$D$1357,4,FALSE)</f>
        <v>3775000</v>
      </c>
      <c r="F3581" s="6">
        <f t="shared" si="58"/>
        <v>4392612.4578230334</v>
      </c>
    </row>
    <row r="3582" spans="1:6" x14ac:dyDescent="0.2">
      <c r="A3582" t="s">
        <v>659</v>
      </c>
      <c r="B3582">
        <v>3.57</v>
      </c>
      <c r="C3582">
        <f>VLOOKUP(A3582,'[9]Lookup Tables'!$A$2:$D$1357,2,FALSE)</f>
        <v>5</v>
      </c>
      <c r="D3582">
        <f>VLOOKUP(A3582,'[9]Lookup Tables'!$A$2:$D$1357,3,FALSE)</f>
        <v>3.8</v>
      </c>
      <c r="E3582" s="4">
        <f>VLOOKUP(A3582,'[9]Lookup Tables'!$A$2:$D$1357,4,FALSE)</f>
        <v>3850000</v>
      </c>
      <c r="F3582" s="6">
        <f t="shared" si="58"/>
        <v>4479882.9040049482</v>
      </c>
    </row>
    <row r="3583" spans="1:6" x14ac:dyDescent="0.2">
      <c r="A3583" t="s">
        <v>918</v>
      </c>
      <c r="B3583">
        <v>5.42</v>
      </c>
      <c r="C3583">
        <f>VLOOKUP(A3583,'[9]Lookup Tables'!$A$2:$D$1357,2,FALSE)</f>
        <v>4</v>
      </c>
      <c r="D3583">
        <f>VLOOKUP(A3583,'[9]Lookup Tables'!$A$2:$D$1357,3,FALSE)</f>
        <v>-0.4</v>
      </c>
      <c r="E3583" s="4">
        <f>VLOOKUP(A3583,'[9]Lookup Tables'!$A$2:$D$1357,4,FALSE)</f>
        <v>750000</v>
      </c>
      <c r="F3583" s="6">
        <f t="shared" si="58"/>
        <v>872704.46181914536</v>
      </c>
    </row>
    <row r="3584" spans="1:6" x14ac:dyDescent="0.2">
      <c r="A3584" t="s">
        <v>433</v>
      </c>
      <c r="B3584">
        <v>4.82</v>
      </c>
      <c r="C3584">
        <f>VLOOKUP(A3584,'[9]Lookup Tables'!$A$2:$D$1357,2,FALSE)</f>
        <v>7</v>
      </c>
      <c r="D3584">
        <f>VLOOKUP(A3584,'[9]Lookup Tables'!$A$2:$D$1357,3,FALSE)</f>
        <v>-0.2</v>
      </c>
      <c r="E3584" s="4">
        <f>VLOOKUP(A3584,'[9]Lookup Tables'!$A$2:$D$1357,4,FALSE)</f>
        <v>3000000</v>
      </c>
      <c r="F3584" s="6">
        <f t="shared" si="58"/>
        <v>3490817.8472765815</v>
      </c>
    </row>
    <row r="3585" spans="1:6" x14ac:dyDescent="0.2">
      <c r="A3585" t="s">
        <v>34</v>
      </c>
      <c r="B3585">
        <v>3.7</v>
      </c>
      <c r="C3585">
        <f>VLOOKUP(A3585,'[9]Lookup Tables'!$A$2:$D$1357,2,FALSE)</f>
        <v>4</v>
      </c>
      <c r="D3585">
        <f>VLOOKUP(A3585,'[9]Lookup Tables'!$A$2:$D$1357,3,FALSE)</f>
        <v>0.5</v>
      </c>
      <c r="E3585" s="4">
        <f>VLOOKUP(A3585,'[9]Lookup Tables'!$A$2:$D$1357,4,FALSE)</f>
        <v>405000</v>
      </c>
      <c r="F3585" s="6">
        <f t="shared" si="58"/>
        <v>471260.40938233869</v>
      </c>
    </row>
    <row r="3586" spans="1:6" x14ac:dyDescent="0.2">
      <c r="A3586" t="s">
        <v>839</v>
      </c>
      <c r="B3586">
        <v>3.61</v>
      </c>
      <c r="C3586">
        <f>VLOOKUP(A3586,'[9]Lookup Tables'!$A$2:$D$1357,2,FALSE)</f>
        <v>3</v>
      </c>
      <c r="D3586">
        <f>VLOOKUP(A3586,'[9]Lookup Tables'!$A$2:$D$1357,3,FALSE)</f>
        <v>0.3</v>
      </c>
      <c r="E3586" s="4">
        <f>VLOOKUP(A3586,'[9]Lookup Tables'!$A$2:$D$1357,4,FALSE)</f>
        <v>402000</v>
      </c>
      <c r="F3586" s="6">
        <f t="shared" si="58"/>
        <v>467769.59153506195</v>
      </c>
    </row>
    <row r="3587" spans="1:6" x14ac:dyDescent="0.2">
      <c r="A3587" t="s">
        <v>1070</v>
      </c>
      <c r="B3587">
        <v>5.53</v>
      </c>
      <c r="C3587">
        <f>VLOOKUP(A3587,'[9]Lookup Tables'!$A$2:$D$1357,2,FALSE)</f>
        <v>8</v>
      </c>
      <c r="D3587">
        <f>VLOOKUP(A3587,'[9]Lookup Tables'!$A$2:$D$1357,3,FALSE)</f>
        <v>-1.2</v>
      </c>
      <c r="E3587" s="4">
        <f>VLOOKUP(A3587,'[9]Lookup Tables'!$A$2:$D$1357,4,FALSE)</f>
        <v>12500000</v>
      </c>
      <c r="F3587" s="6">
        <f t="shared" si="58"/>
        <v>14545074.363652425</v>
      </c>
    </row>
    <row r="3588" spans="1:6" x14ac:dyDescent="0.2">
      <c r="A3588" t="s">
        <v>1071</v>
      </c>
      <c r="B3588">
        <v>4.63</v>
      </c>
      <c r="C3588">
        <f>VLOOKUP(A3588,'[9]Lookup Tables'!$A$2:$D$1357,2,FALSE)</f>
        <v>3</v>
      </c>
      <c r="D3588">
        <f>VLOOKUP(A3588,'[9]Lookup Tables'!$A$2:$D$1357,3,FALSE)</f>
        <v>0</v>
      </c>
      <c r="E3588" s="4">
        <f>VLOOKUP(A3588,'[9]Lookup Tables'!$A$2:$D$1357,4,FALSE)</f>
        <v>404000</v>
      </c>
      <c r="F3588" s="6">
        <f t="shared" si="58"/>
        <v>470096.80343324639</v>
      </c>
    </row>
    <row r="3589" spans="1:6" x14ac:dyDescent="0.2">
      <c r="A3589" t="s">
        <v>1072</v>
      </c>
      <c r="B3589">
        <v>6.12</v>
      </c>
      <c r="C3589">
        <f>VLOOKUP(A3589,'[9]Lookup Tables'!$A$2:$D$1357,2,FALSE)</f>
        <v>4</v>
      </c>
      <c r="D3589">
        <f>VLOOKUP(A3589,'[9]Lookup Tables'!$A$2:$D$1357,3,FALSE)</f>
        <v>-0.1</v>
      </c>
      <c r="E3589" s="4">
        <f>VLOOKUP(A3589,'[9]Lookup Tables'!$A$2:$D$1357,4,FALSE)</f>
        <v>650000</v>
      </c>
      <c r="F3589" s="6">
        <f t="shared" si="58"/>
        <v>756343.86690992618</v>
      </c>
    </row>
    <row r="3590" spans="1:6" x14ac:dyDescent="0.2">
      <c r="A3590" t="s">
        <v>1072</v>
      </c>
      <c r="B3590">
        <v>18</v>
      </c>
      <c r="C3590">
        <f>VLOOKUP(A3590,'[9]Lookup Tables'!$A$2:$D$1357,2,FALSE)</f>
        <v>4</v>
      </c>
      <c r="D3590">
        <f>VLOOKUP(A3590,'[9]Lookup Tables'!$A$2:$D$1357,3,FALSE)</f>
        <v>-0.1</v>
      </c>
      <c r="E3590" s="4">
        <f>VLOOKUP(A3590,'[9]Lookup Tables'!$A$2:$D$1357,4,FALSE)</f>
        <v>650000</v>
      </c>
      <c r="F3590" s="6">
        <f t="shared" si="58"/>
        <v>756343.86690992618</v>
      </c>
    </row>
    <row r="3591" spans="1:6" x14ac:dyDescent="0.2">
      <c r="A3591" t="s">
        <v>1072</v>
      </c>
      <c r="B3591">
        <v>5.09</v>
      </c>
      <c r="C3591">
        <f>VLOOKUP(A3591,'[9]Lookup Tables'!$A$2:$D$1357,2,FALSE)</f>
        <v>4</v>
      </c>
      <c r="D3591">
        <f>VLOOKUP(A3591,'[9]Lookup Tables'!$A$2:$D$1357,3,FALSE)</f>
        <v>-0.1</v>
      </c>
      <c r="E3591" s="4">
        <f>VLOOKUP(A3591,'[9]Lookup Tables'!$A$2:$D$1357,4,FALSE)</f>
        <v>650000</v>
      </c>
      <c r="F3591" s="6">
        <f t="shared" si="58"/>
        <v>756343.86690992618</v>
      </c>
    </row>
    <row r="3592" spans="1:6" x14ac:dyDescent="0.2">
      <c r="A3592" t="s">
        <v>38</v>
      </c>
      <c r="B3592">
        <v>4.26</v>
      </c>
      <c r="C3592">
        <f>VLOOKUP(A3592,'[9]Lookup Tables'!$A$2:$D$1357,2,FALSE)</f>
        <v>6</v>
      </c>
      <c r="D3592">
        <f>VLOOKUP(A3592,'[9]Lookup Tables'!$A$2:$D$1357,3,FALSE)</f>
        <v>-0.2</v>
      </c>
      <c r="E3592" s="4">
        <f>VLOOKUP(A3592,'[9]Lookup Tables'!$A$2:$D$1357,4,FALSE)</f>
        <v>725000</v>
      </c>
      <c r="F3592" s="6">
        <f t="shared" si="58"/>
        <v>843614.3130918406</v>
      </c>
    </row>
    <row r="3593" spans="1:6" x14ac:dyDescent="0.2">
      <c r="A3593" t="s">
        <v>995</v>
      </c>
      <c r="B3593">
        <v>3.5</v>
      </c>
      <c r="C3593">
        <f>VLOOKUP(A3593,'[9]Lookup Tables'!$A$2:$D$1357,2,FALSE)</f>
        <v>4</v>
      </c>
      <c r="D3593">
        <f>VLOOKUP(A3593,'[9]Lookup Tables'!$A$2:$D$1357,3,FALSE)</f>
        <v>2.4</v>
      </c>
      <c r="E3593" s="4">
        <f>VLOOKUP(A3593,'[9]Lookup Tables'!$A$2:$D$1357,4,FALSE)</f>
        <v>420000</v>
      </c>
      <c r="F3593" s="6">
        <f t="shared" si="58"/>
        <v>488714.4986187215</v>
      </c>
    </row>
    <row r="3594" spans="1:6" x14ac:dyDescent="0.2">
      <c r="A3594" t="s">
        <v>435</v>
      </c>
      <c r="B3594">
        <v>3.01</v>
      </c>
      <c r="C3594">
        <f>VLOOKUP(A3594,'[9]Lookup Tables'!$A$2:$D$1357,2,FALSE)</f>
        <v>5</v>
      </c>
      <c r="D3594">
        <f>VLOOKUP(A3594,'[9]Lookup Tables'!$A$2:$D$1357,3,FALSE)</f>
        <v>1.2</v>
      </c>
      <c r="E3594" s="4">
        <f>VLOOKUP(A3594,'[9]Lookup Tables'!$A$2:$D$1357,4,FALSE)</f>
        <v>425000</v>
      </c>
      <c r="F3594" s="6">
        <f t="shared" si="58"/>
        <v>494532.52836418251</v>
      </c>
    </row>
    <row r="3595" spans="1:6" x14ac:dyDescent="0.2">
      <c r="A3595" t="s">
        <v>437</v>
      </c>
      <c r="B3595">
        <v>4.04</v>
      </c>
      <c r="C3595">
        <f>VLOOKUP(A3595,'[9]Lookup Tables'!$A$2:$D$1357,2,FALSE)</f>
        <v>6</v>
      </c>
      <c r="D3595">
        <f>VLOOKUP(A3595,'[9]Lookup Tables'!$A$2:$D$1357,3,FALSE)</f>
        <v>0.3</v>
      </c>
      <c r="E3595" s="4">
        <f>VLOOKUP(A3595,'[9]Lookup Tables'!$A$2:$D$1357,4,FALSE)</f>
        <v>4000000</v>
      </c>
      <c r="F3595" s="6">
        <f t="shared" si="58"/>
        <v>4654423.7963687768</v>
      </c>
    </row>
    <row r="3596" spans="1:6" x14ac:dyDescent="0.2">
      <c r="A3596" t="s">
        <v>1073</v>
      </c>
      <c r="B3596">
        <v>7.64</v>
      </c>
      <c r="C3596">
        <f>VLOOKUP(A3596,'[9]Lookup Tables'!$A$2:$D$1357,2,FALSE)</f>
        <v>7</v>
      </c>
      <c r="D3596">
        <f>VLOOKUP(A3596,'[9]Lookup Tables'!$A$2:$D$1357,3,FALSE)</f>
        <v>-0.9</v>
      </c>
      <c r="E3596" s="4">
        <f>VLOOKUP(A3596,'[9]Lookup Tables'!$A$2:$D$1357,4,FALSE)</f>
        <v>1500000</v>
      </c>
      <c r="F3596" s="6">
        <f t="shared" si="58"/>
        <v>1745408.9236382907</v>
      </c>
    </row>
    <row r="3597" spans="1:6" x14ac:dyDescent="0.2">
      <c r="A3597" t="s">
        <v>438</v>
      </c>
      <c r="B3597">
        <v>2.33</v>
      </c>
      <c r="C3597">
        <f>VLOOKUP(A3597,'[9]Lookup Tables'!$A$2:$D$1357,2,FALSE)</f>
        <v>4</v>
      </c>
      <c r="D3597">
        <f>VLOOKUP(A3597,'[9]Lookup Tables'!$A$2:$D$1357,3,FALSE)</f>
        <v>5.7</v>
      </c>
      <c r="E3597" s="4">
        <f>VLOOKUP(A3597,'[9]Lookup Tables'!$A$2:$D$1357,4,FALSE)</f>
        <v>443000</v>
      </c>
      <c r="F3597" s="6">
        <f t="shared" si="58"/>
        <v>515477.435447842</v>
      </c>
    </row>
    <row r="3598" spans="1:6" x14ac:dyDescent="0.2">
      <c r="A3598" t="s">
        <v>663</v>
      </c>
      <c r="B3598">
        <v>4.28</v>
      </c>
      <c r="C3598">
        <f>VLOOKUP(A3598,'[9]Lookup Tables'!$A$2:$D$1357,2,FALSE)</f>
        <v>11</v>
      </c>
      <c r="D3598">
        <f>VLOOKUP(A3598,'[9]Lookup Tables'!$A$2:$D$1357,3,FALSE)</f>
        <v>3.7</v>
      </c>
      <c r="E3598" s="4">
        <f>VLOOKUP(A3598,'[9]Lookup Tables'!$A$2:$D$1357,4,FALSE)</f>
        <v>14000000</v>
      </c>
      <c r="F3598" s="6">
        <f t="shared" si="58"/>
        <v>16290483.287290717</v>
      </c>
    </row>
    <row r="3599" spans="1:6" x14ac:dyDescent="0.2">
      <c r="A3599" t="s">
        <v>998</v>
      </c>
      <c r="B3599">
        <v>4.88</v>
      </c>
      <c r="C3599">
        <f>VLOOKUP(A3599,'[9]Lookup Tables'!$A$2:$D$1357,2,FALSE)</f>
        <v>6</v>
      </c>
      <c r="D3599">
        <f>VLOOKUP(A3599,'[9]Lookup Tables'!$A$2:$D$1357,3,FALSE)</f>
        <v>-0.1</v>
      </c>
      <c r="E3599" s="4">
        <f>VLOOKUP(A3599,'[9]Lookup Tables'!$A$2:$D$1357,4,FALSE)</f>
        <v>418000</v>
      </c>
      <c r="F3599" s="6">
        <f t="shared" si="58"/>
        <v>486387.28672053717</v>
      </c>
    </row>
    <row r="3600" spans="1:6" x14ac:dyDescent="0.2">
      <c r="A3600" t="s">
        <v>664</v>
      </c>
      <c r="B3600">
        <v>5.26</v>
      </c>
      <c r="C3600">
        <f>VLOOKUP(A3600,'[9]Lookup Tables'!$A$2:$D$1357,2,FALSE)</f>
        <v>12</v>
      </c>
      <c r="D3600">
        <f>VLOOKUP(A3600,'[9]Lookup Tables'!$A$2:$D$1357,3,FALSE)</f>
        <v>-0.8</v>
      </c>
      <c r="E3600" s="4">
        <f>VLOOKUP(A3600,'[9]Lookup Tables'!$A$2:$D$1357,4,FALSE)</f>
        <v>16500000</v>
      </c>
      <c r="F3600" s="6">
        <f t="shared" si="58"/>
        <v>19199498.160021208</v>
      </c>
    </row>
    <row r="3601" spans="1:6" x14ac:dyDescent="0.2">
      <c r="A3601" t="s">
        <v>921</v>
      </c>
      <c r="B3601">
        <v>5.29</v>
      </c>
      <c r="C3601" t="str">
        <f>VLOOKUP(A3601,'[9]Lookup Tables'!$A$2:$D$1357,2,FALSE)</f>
        <v>1st</v>
      </c>
      <c r="D3601">
        <f>VLOOKUP(A3601,'[9]Lookup Tables'!$A$2:$D$1357,3,FALSE)</f>
        <v>-0.1</v>
      </c>
      <c r="E3601" s="4">
        <f>VLOOKUP(A3601,'[9]Lookup Tables'!$A$2:$D$1357,4,FALSE)</f>
        <v>400000</v>
      </c>
      <c r="F3601" s="6">
        <f t="shared" si="58"/>
        <v>465442.37963687762</v>
      </c>
    </row>
    <row r="3602" spans="1:6" x14ac:dyDescent="0.2">
      <c r="A3602" t="s">
        <v>746</v>
      </c>
      <c r="B3602">
        <v>2.14</v>
      </c>
      <c r="C3602">
        <f>VLOOKUP(A3602,'[9]Lookup Tables'!$A$2:$D$1357,2,FALSE)</f>
        <v>4</v>
      </c>
      <c r="D3602">
        <f>VLOOKUP(A3602,'[9]Lookup Tables'!$A$2:$D$1357,3,FALSE)</f>
        <v>2</v>
      </c>
      <c r="E3602" s="4">
        <f>VLOOKUP(A3602,'[9]Lookup Tables'!$A$2:$D$1357,4,FALSE)</f>
        <v>775000</v>
      </c>
      <c r="F3602" s="6">
        <f t="shared" si="58"/>
        <v>901794.6105464506</v>
      </c>
    </row>
    <row r="3603" spans="1:6" x14ac:dyDescent="0.2">
      <c r="A3603" t="s">
        <v>747</v>
      </c>
      <c r="B3603">
        <v>0</v>
      </c>
      <c r="C3603">
        <f>VLOOKUP(A3603,'[9]Lookup Tables'!$A$2:$D$1357,2,FALSE)</f>
        <v>4</v>
      </c>
      <c r="D3603">
        <f>VLOOKUP(A3603,'[9]Lookup Tables'!$A$2:$D$1357,3,FALSE)</f>
        <v>0.1</v>
      </c>
      <c r="E3603" s="4">
        <f>VLOOKUP(A3603,'[9]Lookup Tables'!$A$2:$D$1357,4,FALSE)</f>
        <v>810000</v>
      </c>
      <c r="F3603" s="6">
        <f t="shared" si="58"/>
        <v>942520.81876467739</v>
      </c>
    </row>
    <row r="3604" spans="1:6" x14ac:dyDescent="0.2">
      <c r="A3604" t="s">
        <v>999</v>
      </c>
      <c r="B3604">
        <v>4.54</v>
      </c>
      <c r="C3604">
        <f>VLOOKUP(A3604,'[9]Lookup Tables'!$A$2:$D$1357,2,FALSE)</f>
        <v>7</v>
      </c>
      <c r="D3604">
        <f>VLOOKUP(A3604,'[9]Lookup Tables'!$A$2:$D$1357,3,FALSE)</f>
        <v>-1.1000000000000001</v>
      </c>
      <c r="E3604" s="4">
        <f>VLOOKUP(A3604,'[9]Lookup Tables'!$A$2:$D$1357,4,FALSE)</f>
        <v>4215000</v>
      </c>
      <c r="F3604" s="6">
        <f t="shared" si="58"/>
        <v>4904599.0754235983</v>
      </c>
    </row>
    <row r="3605" spans="1:6" x14ac:dyDescent="0.2">
      <c r="A3605" t="s">
        <v>843</v>
      </c>
      <c r="B3605">
        <v>3.49</v>
      </c>
      <c r="C3605">
        <f>VLOOKUP(A3605,'[9]Lookup Tables'!$A$2:$D$1357,2,FALSE)</f>
        <v>9</v>
      </c>
      <c r="D3605">
        <f>VLOOKUP(A3605,'[9]Lookup Tables'!$A$2:$D$1357,3,FALSE)</f>
        <v>0.6</v>
      </c>
      <c r="E3605" s="4">
        <f>VLOOKUP(A3605,'[9]Lookup Tables'!$A$2:$D$1357,4,FALSE)</f>
        <v>1600000</v>
      </c>
      <c r="F3605" s="6">
        <f t="shared" si="58"/>
        <v>1861769.5185475105</v>
      </c>
    </row>
    <row r="3606" spans="1:6" x14ac:dyDescent="0.2">
      <c r="A3606" t="s">
        <v>49</v>
      </c>
      <c r="B3606">
        <v>2.97</v>
      </c>
      <c r="C3606">
        <f>VLOOKUP(A3606,'[9]Lookup Tables'!$A$2:$D$1357,2,FALSE)</f>
        <v>2</v>
      </c>
      <c r="D3606">
        <f>VLOOKUP(A3606,'[9]Lookup Tables'!$A$2:$D$1357,3,FALSE)</f>
        <v>4</v>
      </c>
      <c r="E3606" s="4">
        <f>VLOOKUP(A3606,'[9]Lookup Tables'!$A$2:$D$1357,4,FALSE)</f>
        <v>410000</v>
      </c>
      <c r="F3606" s="6">
        <f t="shared" si="58"/>
        <v>477078.43912779965</v>
      </c>
    </row>
    <row r="3607" spans="1:6" x14ac:dyDescent="0.2">
      <c r="A3607" t="s">
        <v>439</v>
      </c>
      <c r="B3607">
        <v>3.14</v>
      </c>
      <c r="C3607">
        <f>VLOOKUP(A3607,'[9]Lookup Tables'!$A$2:$D$1357,2,FALSE)</f>
        <v>6</v>
      </c>
      <c r="D3607">
        <f>VLOOKUP(A3607,'[9]Lookup Tables'!$A$2:$D$1357,3,FALSE)</f>
        <v>3.8</v>
      </c>
      <c r="E3607" s="4">
        <f>VLOOKUP(A3607,'[9]Lookup Tables'!$A$2:$D$1357,4,FALSE)</f>
        <v>4583333</v>
      </c>
      <c r="F3607" s="6">
        <f t="shared" si="58"/>
        <v>5333193.545470573</v>
      </c>
    </row>
    <row r="3608" spans="1:6" x14ac:dyDescent="0.2">
      <c r="A3608" t="s">
        <v>845</v>
      </c>
      <c r="B3608">
        <v>2.99</v>
      </c>
      <c r="C3608">
        <f>VLOOKUP(A3608,'[9]Lookup Tables'!$A$2:$D$1357,2,FALSE)</f>
        <v>7</v>
      </c>
      <c r="D3608">
        <f>VLOOKUP(A3608,'[9]Lookup Tables'!$A$2:$D$1357,3,FALSE)</f>
        <v>1.7</v>
      </c>
      <c r="E3608" s="4">
        <f>VLOOKUP(A3608,'[9]Lookup Tables'!$A$2:$D$1357,4,FALSE)</f>
        <v>1150000</v>
      </c>
      <c r="F3608" s="6">
        <f t="shared" si="58"/>
        <v>1338146.8414560235</v>
      </c>
    </row>
    <row r="3609" spans="1:6" x14ac:dyDescent="0.2">
      <c r="A3609" t="s">
        <v>922</v>
      </c>
      <c r="B3609">
        <v>2.4700000000000002</v>
      </c>
      <c r="C3609">
        <f>VLOOKUP(A3609,'[9]Lookup Tables'!$A$2:$D$1357,2,FALSE)</f>
        <v>6</v>
      </c>
      <c r="D3609">
        <f>VLOOKUP(A3609,'[9]Lookup Tables'!$A$2:$D$1357,3,FALSE)</f>
        <v>0.4</v>
      </c>
      <c r="E3609" s="4">
        <f>VLOOKUP(A3609,'[9]Lookup Tables'!$A$2:$D$1357,4,FALSE)</f>
        <v>3500000</v>
      </c>
      <c r="F3609" s="6">
        <f t="shared" si="58"/>
        <v>4072620.8218226791</v>
      </c>
    </row>
    <row r="3610" spans="1:6" x14ac:dyDescent="0.2">
      <c r="A3610" t="s">
        <v>922</v>
      </c>
      <c r="B3610">
        <v>2.74</v>
      </c>
      <c r="C3610">
        <f>VLOOKUP(A3610,'[9]Lookup Tables'!$A$2:$D$1357,2,FALSE)</f>
        <v>6</v>
      </c>
      <c r="D3610">
        <f>VLOOKUP(A3610,'[9]Lookup Tables'!$A$2:$D$1357,3,FALSE)</f>
        <v>0.4</v>
      </c>
      <c r="E3610" s="4">
        <f>VLOOKUP(A3610,'[9]Lookup Tables'!$A$2:$D$1357,4,FALSE)</f>
        <v>3500000</v>
      </c>
      <c r="F3610" s="6">
        <f t="shared" si="58"/>
        <v>4072620.8218226791</v>
      </c>
    </row>
    <row r="3611" spans="1:6" x14ac:dyDescent="0.2">
      <c r="A3611" t="s">
        <v>922</v>
      </c>
      <c r="B3611">
        <v>2</v>
      </c>
      <c r="C3611">
        <f>VLOOKUP(A3611,'[9]Lookup Tables'!$A$2:$D$1357,2,FALSE)</f>
        <v>6</v>
      </c>
      <c r="D3611">
        <f>VLOOKUP(A3611,'[9]Lookup Tables'!$A$2:$D$1357,3,FALSE)</f>
        <v>0.4</v>
      </c>
      <c r="E3611" s="4">
        <f>VLOOKUP(A3611,'[9]Lookup Tables'!$A$2:$D$1357,4,FALSE)</f>
        <v>3500000</v>
      </c>
      <c r="F3611" s="6">
        <f t="shared" si="58"/>
        <v>4072620.8218226791</v>
      </c>
    </row>
    <row r="3612" spans="1:6" x14ac:dyDescent="0.2">
      <c r="A3612" t="s">
        <v>1074</v>
      </c>
      <c r="B3612">
        <v>11.25</v>
      </c>
      <c r="C3612">
        <f>VLOOKUP(A3612,'[9]Lookup Tables'!$A$2:$D$1357,2,FALSE)</f>
        <v>2</v>
      </c>
      <c r="D3612">
        <f>VLOOKUP(A3612,'[9]Lookup Tables'!$A$2:$D$1357,3,FALSE)</f>
        <v>-0.6</v>
      </c>
      <c r="E3612" s="4">
        <f>VLOOKUP(A3612,'[9]Lookup Tables'!$A$2:$D$1357,4,FALSE)</f>
        <v>403000</v>
      </c>
      <c r="F3612" s="6">
        <f t="shared" si="58"/>
        <v>468933.19748415425</v>
      </c>
    </row>
    <row r="3613" spans="1:6" x14ac:dyDescent="0.2">
      <c r="A3613" t="s">
        <v>924</v>
      </c>
      <c r="B3613">
        <v>3.22</v>
      </c>
      <c r="C3613">
        <f>VLOOKUP(A3613,'[9]Lookup Tables'!$A$2:$D$1357,2,FALSE)</f>
        <v>13</v>
      </c>
      <c r="D3613">
        <f>VLOOKUP(A3613,'[9]Lookup Tables'!$A$2:$D$1357,3,FALSE)</f>
        <v>2.7</v>
      </c>
      <c r="E3613" s="4">
        <f>VLOOKUP(A3613,'[9]Lookup Tables'!$A$2:$D$1357,4,FALSE)</f>
        <v>15840971</v>
      </c>
      <c r="F3613" s="6">
        <f t="shared" si="58"/>
        <v>18432648.094996922</v>
      </c>
    </row>
    <row r="3614" spans="1:6" x14ac:dyDescent="0.2">
      <c r="A3614" t="s">
        <v>1075</v>
      </c>
      <c r="B3614">
        <v>9</v>
      </c>
      <c r="C3614">
        <f>VLOOKUP(A3614,'[9]Lookup Tables'!$A$2:$D$1357,2,FALSE)</f>
        <v>3</v>
      </c>
      <c r="D3614">
        <f>VLOOKUP(A3614,'[9]Lookup Tables'!$A$2:$D$1357,3,FALSE)</f>
        <v>-0.1</v>
      </c>
      <c r="E3614" s="4">
        <f>VLOOKUP(A3614,'[9]Lookup Tables'!$A$2:$D$1357,4,FALSE)</f>
        <v>401000</v>
      </c>
      <c r="F3614" s="6">
        <f t="shared" si="58"/>
        <v>466605.98558596981</v>
      </c>
    </row>
    <row r="3615" spans="1:6" x14ac:dyDescent="0.2">
      <c r="A3615" t="s">
        <v>925</v>
      </c>
      <c r="B3615">
        <v>3.68</v>
      </c>
      <c r="C3615">
        <f>VLOOKUP(A3615,'[9]Lookup Tables'!$A$2:$D$1357,2,FALSE)</f>
        <v>6</v>
      </c>
      <c r="D3615">
        <f>VLOOKUP(A3615,'[9]Lookup Tables'!$A$2:$D$1357,3,FALSE)</f>
        <v>0.8</v>
      </c>
      <c r="E3615" s="4">
        <f>VLOOKUP(A3615,'[9]Lookup Tables'!$A$2:$D$1357,4,FALSE)</f>
        <v>950000</v>
      </c>
      <c r="F3615" s="6">
        <f t="shared" si="58"/>
        <v>1105425.6516375842</v>
      </c>
    </row>
    <row r="3616" spans="1:6" x14ac:dyDescent="0.2">
      <c r="A3616" t="s">
        <v>925</v>
      </c>
      <c r="B3616">
        <v>3.88</v>
      </c>
      <c r="C3616">
        <f>VLOOKUP(A3616,'[9]Lookup Tables'!$A$2:$D$1357,2,FALSE)</f>
        <v>6</v>
      </c>
      <c r="D3616">
        <f>VLOOKUP(A3616,'[9]Lookup Tables'!$A$2:$D$1357,3,FALSE)</f>
        <v>0.8</v>
      </c>
      <c r="E3616" s="4">
        <f>VLOOKUP(A3616,'[9]Lookup Tables'!$A$2:$D$1357,4,FALSE)</f>
        <v>950000</v>
      </c>
      <c r="F3616" s="6">
        <f t="shared" ref="F3616:F3679" si="59">E3616*1.019*1.021*1.021*1.007*1.008*1.015*1.017*1.03*1.015</f>
        <v>1105425.6516375842</v>
      </c>
    </row>
    <row r="3617" spans="1:6" x14ac:dyDescent="0.2">
      <c r="A3617" t="s">
        <v>925</v>
      </c>
      <c r="B3617">
        <v>3.18</v>
      </c>
      <c r="C3617">
        <f>VLOOKUP(A3617,'[9]Lookup Tables'!$A$2:$D$1357,2,FALSE)</f>
        <v>6</v>
      </c>
      <c r="D3617">
        <f>VLOOKUP(A3617,'[9]Lookup Tables'!$A$2:$D$1357,3,FALSE)</f>
        <v>0.8</v>
      </c>
      <c r="E3617" s="4">
        <f>VLOOKUP(A3617,'[9]Lookup Tables'!$A$2:$D$1357,4,FALSE)</f>
        <v>950000</v>
      </c>
      <c r="F3617" s="6">
        <f t="shared" si="59"/>
        <v>1105425.6516375842</v>
      </c>
    </row>
    <row r="3618" spans="1:6" x14ac:dyDescent="0.2">
      <c r="A3618" t="s">
        <v>574</v>
      </c>
      <c r="B3618">
        <v>4.4000000000000004</v>
      </c>
      <c r="C3618">
        <f>VLOOKUP(A3618,'[9]Lookup Tables'!$A$2:$D$1357,2,FALSE)</f>
        <v>4</v>
      </c>
      <c r="D3618">
        <f>VLOOKUP(A3618,'[9]Lookup Tables'!$A$2:$D$1357,3,FALSE)</f>
        <v>0.1</v>
      </c>
      <c r="E3618" s="4">
        <f>VLOOKUP(A3618,'[9]Lookup Tables'!$A$2:$D$1357,4,FALSE)</f>
        <v>487975</v>
      </c>
      <c r="F3618" s="6">
        <f t="shared" si="59"/>
        <v>567810.61300826352</v>
      </c>
    </row>
    <row r="3619" spans="1:6" x14ac:dyDescent="0.2">
      <c r="A3619" t="s">
        <v>59</v>
      </c>
      <c r="B3619">
        <v>2.0299999999999998</v>
      </c>
      <c r="C3619" t="str">
        <f>VLOOKUP(A3619,'[9]Lookup Tables'!$A$2:$D$1357,2,FALSE)</f>
        <v>1st</v>
      </c>
      <c r="D3619">
        <f>VLOOKUP(A3619,'[9]Lookup Tables'!$A$2:$D$1357,3,FALSE)</f>
        <v>0.4</v>
      </c>
      <c r="E3619" s="4">
        <f>VLOOKUP(A3619,'[9]Lookup Tables'!$A$2:$D$1357,4,FALSE)</f>
        <v>1000000</v>
      </c>
      <c r="F3619" s="6">
        <f t="shared" si="59"/>
        <v>1163605.9490921942</v>
      </c>
    </row>
    <row r="3620" spans="1:6" x14ac:dyDescent="0.2">
      <c r="A3620" t="s">
        <v>442</v>
      </c>
      <c r="B3620">
        <v>5.89</v>
      </c>
      <c r="C3620">
        <f>VLOOKUP(A3620,'[9]Lookup Tables'!$A$2:$D$1357,2,FALSE)</f>
        <v>3</v>
      </c>
      <c r="D3620">
        <f>VLOOKUP(A3620,'[9]Lookup Tables'!$A$2:$D$1357,3,FALSE)</f>
        <v>-0.4</v>
      </c>
      <c r="E3620" s="4">
        <f>VLOOKUP(A3620,'[9]Lookup Tables'!$A$2:$D$1357,4,FALSE)</f>
        <v>415000</v>
      </c>
      <c r="F3620" s="6">
        <f t="shared" si="59"/>
        <v>482896.46887326054</v>
      </c>
    </row>
    <row r="3621" spans="1:6" x14ac:dyDescent="0.2">
      <c r="A3621" t="s">
        <v>442</v>
      </c>
      <c r="B3621">
        <v>5.89</v>
      </c>
      <c r="C3621">
        <f>VLOOKUP(A3621,'[9]Lookup Tables'!$A$2:$D$1357,2,FALSE)</f>
        <v>3</v>
      </c>
      <c r="D3621">
        <f>VLOOKUP(A3621,'[9]Lookup Tables'!$A$2:$D$1357,3,FALSE)</f>
        <v>-0.4</v>
      </c>
      <c r="E3621" s="4">
        <f>VLOOKUP(A3621,'[9]Lookup Tables'!$A$2:$D$1357,4,FALSE)</f>
        <v>415000</v>
      </c>
      <c r="F3621" s="6">
        <f t="shared" si="59"/>
        <v>482896.46887326054</v>
      </c>
    </row>
    <row r="3622" spans="1:6" x14ac:dyDescent="0.2">
      <c r="A3622" t="s">
        <v>442</v>
      </c>
      <c r="B3622">
        <v>5.88</v>
      </c>
      <c r="C3622">
        <f>VLOOKUP(A3622,'[9]Lookup Tables'!$A$2:$D$1357,2,FALSE)</f>
        <v>3</v>
      </c>
      <c r="D3622">
        <f>VLOOKUP(A3622,'[9]Lookup Tables'!$A$2:$D$1357,3,FALSE)</f>
        <v>-0.4</v>
      </c>
      <c r="E3622" s="4">
        <f>VLOOKUP(A3622,'[9]Lookup Tables'!$A$2:$D$1357,4,FALSE)</f>
        <v>415000</v>
      </c>
      <c r="F3622" s="6">
        <f t="shared" si="59"/>
        <v>482896.46887326054</v>
      </c>
    </row>
    <row r="3623" spans="1:6" x14ac:dyDescent="0.2">
      <c r="A3623" t="s">
        <v>666</v>
      </c>
      <c r="B3623">
        <v>4.2300000000000004</v>
      </c>
      <c r="C3623">
        <f>VLOOKUP(A3623,'[9]Lookup Tables'!$A$2:$D$1357,2,FALSE)</f>
        <v>10</v>
      </c>
      <c r="D3623">
        <f>VLOOKUP(A3623,'[9]Lookup Tables'!$A$2:$D$1357,3,FALSE)</f>
        <v>-0.1</v>
      </c>
      <c r="E3623" s="4">
        <f>VLOOKUP(A3623,'[9]Lookup Tables'!$A$2:$D$1357,4,FALSE)</f>
        <v>700000</v>
      </c>
      <c r="F3623" s="6">
        <f t="shared" si="59"/>
        <v>814524.16436453583</v>
      </c>
    </row>
    <row r="3624" spans="1:6" x14ac:dyDescent="0.2">
      <c r="A3624" t="s">
        <v>67</v>
      </c>
      <c r="B3624">
        <v>3.07</v>
      </c>
      <c r="C3624">
        <f>VLOOKUP(A3624,'[9]Lookup Tables'!$A$2:$D$1357,2,FALSE)</f>
        <v>4</v>
      </c>
      <c r="D3624">
        <f>VLOOKUP(A3624,'[9]Lookup Tables'!$A$2:$D$1357,3,FALSE)</f>
        <v>1.7</v>
      </c>
      <c r="E3624" s="4">
        <f>VLOOKUP(A3624,'[9]Lookup Tables'!$A$2:$D$1357,4,FALSE)</f>
        <v>401000</v>
      </c>
      <c r="F3624" s="6">
        <f t="shared" si="59"/>
        <v>466605.98558596981</v>
      </c>
    </row>
    <row r="3625" spans="1:6" x14ac:dyDescent="0.2">
      <c r="A3625" t="s">
        <v>929</v>
      </c>
      <c r="B3625">
        <v>4.76</v>
      </c>
      <c r="C3625">
        <f>VLOOKUP(A3625,'[9]Lookup Tables'!$A$2:$D$1357,2,FALSE)</f>
        <v>6</v>
      </c>
      <c r="D3625">
        <f>VLOOKUP(A3625,'[9]Lookup Tables'!$A$2:$D$1357,3,FALSE)</f>
        <v>-0.9</v>
      </c>
      <c r="E3625" s="4">
        <f>VLOOKUP(A3625,'[9]Lookup Tables'!$A$2:$D$1357,4,FALSE)</f>
        <v>2025002</v>
      </c>
      <c r="F3625" s="6">
        <f t="shared" si="59"/>
        <v>2356304.374123591</v>
      </c>
    </row>
    <row r="3626" spans="1:6" x14ac:dyDescent="0.2">
      <c r="A3626" t="s">
        <v>667</v>
      </c>
      <c r="B3626">
        <v>3.76</v>
      </c>
      <c r="C3626">
        <f>VLOOKUP(A3626,'[9]Lookup Tables'!$A$2:$D$1357,2,FALSE)</f>
        <v>3</v>
      </c>
      <c r="D3626">
        <f>VLOOKUP(A3626,'[9]Lookup Tables'!$A$2:$D$1357,3,FALSE)</f>
        <v>0.5</v>
      </c>
      <c r="E3626" s="4">
        <f>VLOOKUP(A3626,'[9]Lookup Tables'!$A$2:$D$1357,4,FALSE)</f>
        <v>425000</v>
      </c>
      <c r="F3626" s="6">
        <f t="shared" si="59"/>
        <v>494532.52836418251</v>
      </c>
    </row>
    <row r="3627" spans="1:6" x14ac:dyDescent="0.2">
      <c r="A3627" t="s">
        <v>1076</v>
      </c>
      <c r="B3627">
        <v>18</v>
      </c>
      <c r="C3627">
        <f>VLOOKUP(A3627,'[9]Lookup Tables'!$A$2:$D$1357,2,FALSE)</f>
        <v>5</v>
      </c>
      <c r="D3627">
        <f>VLOOKUP(A3627,'[9]Lookup Tables'!$A$2:$D$1357,3,FALSE)</f>
        <v>-0.2</v>
      </c>
      <c r="E3627" s="4">
        <f>VLOOKUP(A3627,'[9]Lookup Tables'!$A$2:$D$1357,4,FALSE)</f>
        <v>665000</v>
      </c>
      <c r="F3627" s="6">
        <f t="shared" si="59"/>
        <v>773797.95614630892</v>
      </c>
    </row>
    <row r="3628" spans="1:6" x14ac:dyDescent="0.2">
      <c r="A3628" t="s">
        <v>930</v>
      </c>
      <c r="B3628">
        <v>3.34</v>
      </c>
      <c r="C3628">
        <f>VLOOKUP(A3628,'[9]Lookup Tables'!$A$2:$D$1357,2,FALSE)</f>
        <v>8</v>
      </c>
      <c r="D3628">
        <f>VLOOKUP(A3628,'[9]Lookup Tables'!$A$2:$D$1357,3,FALSE)</f>
        <v>0.9</v>
      </c>
      <c r="E3628" s="4">
        <f>VLOOKUP(A3628,'[9]Lookup Tables'!$A$2:$D$1357,4,FALSE)</f>
        <v>1500000</v>
      </c>
      <c r="F3628" s="6">
        <f t="shared" si="59"/>
        <v>1745408.9236382907</v>
      </c>
    </row>
    <row r="3629" spans="1:6" x14ac:dyDescent="0.2">
      <c r="A3629" t="s">
        <v>1000</v>
      </c>
      <c r="B3629">
        <v>5.08</v>
      </c>
      <c r="C3629">
        <f>VLOOKUP(A3629,'[9]Lookup Tables'!$A$2:$D$1357,2,FALSE)</f>
        <v>9</v>
      </c>
      <c r="D3629">
        <f>VLOOKUP(A3629,'[9]Lookup Tables'!$A$2:$D$1357,3,FALSE)</f>
        <v>0.1</v>
      </c>
      <c r="E3629" s="4">
        <f>VLOOKUP(A3629,'[9]Lookup Tables'!$A$2:$D$1357,4,FALSE)</f>
        <v>9625000</v>
      </c>
      <c r="F3629" s="6">
        <f t="shared" si="59"/>
        <v>11199707.260012371</v>
      </c>
    </row>
    <row r="3630" spans="1:6" x14ac:dyDescent="0.2">
      <c r="A3630" t="s">
        <v>931</v>
      </c>
      <c r="B3630">
        <v>3.84</v>
      </c>
      <c r="C3630">
        <f>VLOOKUP(A3630,'[9]Lookup Tables'!$A$2:$D$1357,2,FALSE)</f>
        <v>12</v>
      </c>
      <c r="D3630">
        <f>VLOOKUP(A3630,'[9]Lookup Tables'!$A$2:$D$1357,3,FALSE)</f>
        <v>0.3</v>
      </c>
      <c r="E3630" s="4">
        <f>VLOOKUP(A3630,'[9]Lookup Tables'!$A$2:$D$1357,4,FALSE)</f>
        <v>12125000</v>
      </c>
      <c r="F3630" s="6">
        <f t="shared" si="59"/>
        <v>14108722.132742852</v>
      </c>
    </row>
    <row r="3631" spans="1:6" x14ac:dyDescent="0.2">
      <c r="A3631" t="s">
        <v>1001</v>
      </c>
      <c r="B3631">
        <v>3.92</v>
      </c>
      <c r="C3631">
        <f>VLOOKUP(A3631,'[9]Lookup Tables'!$A$2:$D$1357,2,FALSE)</f>
        <v>7</v>
      </c>
      <c r="D3631">
        <f>VLOOKUP(A3631,'[9]Lookup Tables'!$A$2:$D$1357,3,FALSE)</f>
        <v>0.2</v>
      </c>
      <c r="E3631" s="4">
        <f>VLOOKUP(A3631,'[9]Lookup Tables'!$A$2:$D$1357,4,FALSE)</f>
        <v>1200000</v>
      </c>
      <c r="F3631" s="6">
        <f t="shared" si="59"/>
        <v>1396327.138910633</v>
      </c>
    </row>
    <row r="3632" spans="1:6" x14ac:dyDescent="0.2">
      <c r="A3632" t="s">
        <v>1077</v>
      </c>
      <c r="B3632">
        <v>4.62</v>
      </c>
      <c r="C3632">
        <f>VLOOKUP(A3632,'[9]Lookup Tables'!$A$2:$D$1357,2,FALSE)</f>
        <v>5</v>
      </c>
      <c r="D3632">
        <f>VLOOKUP(A3632,'[9]Lookup Tables'!$A$2:$D$1357,3,FALSE)</f>
        <v>0.1</v>
      </c>
      <c r="E3632" s="4">
        <f>VLOOKUP(A3632,'[9]Lookup Tables'!$A$2:$D$1357,4,FALSE)</f>
        <v>2750000</v>
      </c>
      <c r="F3632" s="6">
        <f t="shared" si="59"/>
        <v>3199916.3600035328</v>
      </c>
    </row>
    <row r="3633" spans="1:6" x14ac:dyDescent="0.2">
      <c r="A3633" t="s">
        <v>760</v>
      </c>
      <c r="B3633">
        <v>5.4</v>
      </c>
      <c r="C3633">
        <f>VLOOKUP(A3633,'[9]Lookup Tables'!$A$2:$D$1357,2,FALSE)</f>
        <v>8</v>
      </c>
      <c r="D3633">
        <f>VLOOKUP(A3633,'[9]Lookup Tables'!$A$2:$D$1357,3,FALSE)</f>
        <v>-1.8</v>
      </c>
      <c r="E3633" s="4">
        <f>VLOOKUP(A3633,'[9]Lookup Tables'!$A$2:$D$1357,4,FALSE)</f>
        <v>3600000</v>
      </c>
      <c r="F3633" s="6">
        <f t="shared" si="59"/>
        <v>4188981.4167318982</v>
      </c>
    </row>
    <row r="3634" spans="1:6" x14ac:dyDescent="0.2">
      <c r="A3634" t="s">
        <v>932</v>
      </c>
      <c r="B3634">
        <v>3.04</v>
      </c>
      <c r="C3634">
        <f>VLOOKUP(A3634,'[9]Lookup Tables'!$A$2:$D$1357,2,FALSE)</f>
        <v>7</v>
      </c>
      <c r="D3634">
        <f>VLOOKUP(A3634,'[9]Lookup Tables'!$A$2:$D$1357,3,FALSE)</f>
        <v>1</v>
      </c>
      <c r="E3634" s="4">
        <f>VLOOKUP(A3634,'[9]Lookup Tables'!$A$2:$D$1357,4,FALSE)</f>
        <v>2000000</v>
      </c>
      <c r="F3634" s="6">
        <f t="shared" si="59"/>
        <v>2327211.8981843884</v>
      </c>
    </row>
    <row r="3635" spans="1:6" x14ac:dyDescent="0.2">
      <c r="A3635" t="s">
        <v>933</v>
      </c>
      <c r="B3635">
        <v>3.38</v>
      </c>
      <c r="C3635">
        <f>VLOOKUP(A3635,'[9]Lookup Tables'!$A$2:$D$1357,2,FALSE)</f>
        <v>10</v>
      </c>
      <c r="D3635">
        <f>VLOOKUP(A3635,'[9]Lookup Tables'!$A$2:$D$1357,3,FALSE)</f>
        <v>0.2</v>
      </c>
      <c r="E3635" s="4">
        <f>VLOOKUP(A3635,'[9]Lookup Tables'!$A$2:$D$1357,4,FALSE)</f>
        <v>3250000</v>
      </c>
      <c r="F3635" s="6">
        <f t="shared" si="59"/>
        <v>3781719.3345496305</v>
      </c>
    </row>
    <row r="3636" spans="1:6" x14ac:dyDescent="0.2">
      <c r="A3636" t="s">
        <v>76</v>
      </c>
      <c r="B3636">
        <v>3.64</v>
      </c>
      <c r="C3636">
        <f>VLOOKUP(A3636,'[9]Lookup Tables'!$A$2:$D$1357,2,FALSE)</f>
        <v>3</v>
      </c>
      <c r="D3636">
        <f>VLOOKUP(A3636,'[9]Lookup Tables'!$A$2:$D$1357,3,FALSE)</f>
        <v>2.1</v>
      </c>
      <c r="E3636" s="4">
        <f>VLOOKUP(A3636,'[9]Lookup Tables'!$A$2:$D$1357,4,FALSE)</f>
        <v>445000</v>
      </c>
      <c r="F3636" s="6">
        <f t="shared" si="59"/>
        <v>517804.64734602632</v>
      </c>
    </row>
    <row r="3637" spans="1:6" x14ac:dyDescent="0.2">
      <c r="A3637" t="s">
        <v>1078</v>
      </c>
      <c r="B3637">
        <v>4.24</v>
      </c>
      <c r="C3637">
        <f>VLOOKUP(A3637,'[9]Lookup Tables'!$A$2:$D$1357,2,FALSE)</f>
        <v>2</v>
      </c>
      <c r="D3637">
        <f>VLOOKUP(A3637,'[9]Lookup Tables'!$A$2:$D$1357,3,FALSE)</f>
        <v>0.2</v>
      </c>
      <c r="E3637" s="4">
        <f>VLOOKUP(A3637,'[9]Lookup Tables'!$A$2:$D$1357,4,FALSE)</f>
        <v>404000</v>
      </c>
      <c r="F3637" s="6">
        <f t="shared" si="59"/>
        <v>470096.80343324639</v>
      </c>
    </row>
    <row r="3638" spans="1:6" x14ac:dyDescent="0.2">
      <c r="A3638" t="s">
        <v>670</v>
      </c>
      <c r="B3638">
        <v>3.72</v>
      </c>
      <c r="C3638">
        <f>VLOOKUP(A3638,'[9]Lookup Tables'!$A$2:$D$1357,2,FALSE)</f>
        <v>4</v>
      </c>
      <c r="D3638">
        <f>VLOOKUP(A3638,'[9]Lookup Tables'!$A$2:$D$1357,3,FALSE)</f>
        <v>5.2</v>
      </c>
      <c r="E3638" s="4">
        <f>VLOOKUP(A3638,'[9]Lookup Tables'!$A$2:$D$1357,4,FALSE)</f>
        <v>3450000</v>
      </c>
      <c r="F3638" s="6">
        <f t="shared" si="59"/>
        <v>4014440.5243680701</v>
      </c>
    </row>
    <row r="3639" spans="1:6" x14ac:dyDescent="0.2">
      <c r="A3639" t="s">
        <v>1004</v>
      </c>
      <c r="B3639">
        <v>5.34</v>
      </c>
      <c r="C3639">
        <f>VLOOKUP(A3639,'[9]Lookup Tables'!$A$2:$D$1357,2,FALSE)</f>
        <v>6</v>
      </c>
      <c r="D3639">
        <f>VLOOKUP(A3639,'[9]Lookup Tables'!$A$2:$D$1357,3,FALSE)</f>
        <v>1.1000000000000001</v>
      </c>
      <c r="E3639" s="4">
        <f>VLOOKUP(A3639,'[9]Lookup Tables'!$A$2:$D$1357,4,FALSE)</f>
        <v>1800000</v>
      </c>
      <c r="F3639" s="6">
        <f t="shared" si="59"/>
        <v>2094490.7083659491</v>
      </c>
    </row>
    <row r="3640" spans="1:6" x14ac:dyDescent="0.2">
      <c r="A3640" t="s">
        <v>1079</v>
      </c>
      <c r="B3640">
        <v>7.51</v>
      </c>
      <c r="C3640">
        <f>VLOOKUP(A3640,'[9]Lookup Tables'!$A$2:$D$1357,2,FALSE)</f>
        <v>12</v>
      </c>
      <c r="D3640">
        <f>VLOOKUP(A3640,'[9]Lookup Tables'!$A$2:$D$1357,3,FALSE)</f>
        <v>-1.5</v>
      </c>
      <c r="E3640" s="4">
        <f>VLOOKUP(A3640,'[9]Lookup Tables'!$A$2:$D$1357,4,FALSE)</f>
        <v>4250000</v>
      </c>
      <c r="F3640" s="6">
        <f t="shared" si="59"/>
        <v>4945325.2836418254</v>
      </c>
    </row>
    <row r="3641" spans="1:6" x14ac:dyDescent="0.2">
      <c r="A3641" t="s">
        <v>81</v>
      </c>
      <c r="B3641">
        <v>4.07</v>
      </c>
      <c r="C3641">
        <f>VLOOKUP(A3641,'[9]Lookup Tables'!$A$2:$D$1357,2,FALSE)</f>
        <v>2</v>
      </c>
      <c r="D3641">
        <f>VLOOKUP(A3641,'[9]Lookup Tables'!$A$2:$D$1357,3,FALSE)</f>
        <v>1.3</v>
      </c>
      <c r="E3641" s="4">
        <f>VLOOKUP(A3641,'[9]Lookup Tables'!$A$2:$D$1357,4,FALSE)</f>
        <v>404900</v>
      </c>
      <c r="F3641" s="6">
        <f t="shared" si="59"/>
        <v>471144.04878742935</v>
      </c>
    </row>
    <row r="3642" spans="1:6" x14ac:dyDescent="0.2">
      <c r="A3642" t="s">
        <v>450</v>
      </c>
      <c r="B3642">
        <v>4.22</v>
      </c>
      <c r="C3642">
        <f>VLOOKUP(A3642,'[9]Lookup Tables'!$A$2:$D$1357,2,FALSE)</f>
        <v>7</v>
      </c>
      <c r="D3642">
        <f>VLOOKUP(A3642,'[9]Lookup Tables'!$A$2:$D$1357,3,FALSE)</f>
        <v>1.4</v>
      </c>
      <c r="E3642" s="4">
        <f>VLOOKUP(A3642,'[9]Lookup Tables'!$A$2:$D$1357,4,FALSE)</f>
        <v>5600000</v>
      </c>
      <c r="F3642" s="6">
        <f t="shared" si="59"/>
        <v>6516193.3149162866</v>
      </c>
    </row>
    <row r="3643" spans="1:6" x14ac:dyDescent="0.2">
      <c r="A3643" t="s">
        <v>1080</v>
      </c>
      <c r="B3643">
        <v>4.99</v>
      </c>
      <c r="C3643">
        <f>VLOOKUP(A3643,'[9]Lookup Tables'!$A$2:$D$1357,2,FALSE)</f>
        <v>6</v>
      </c>
      <c r="D3643">
        <f>VLOOKUP(A3643,'[9]Lookup Tables'!$A$2:$D$1357,3,FALSE)</f>
        <v>0.1</v>
      </c>
      <c r="E3643" s="4">
        <f>VLOOKUP(A3643,'[9]Lookup Tables'!$A$2:$D$1357,4,FALSE)</f>
        <v>905000</v>
      </c>
      <c r="F3643" s="6">
        <f t="shared" si="59"/>
        <v>1053063.3839284356</v>
      </c>
    </row>
    <row r="3644" spans="1:6" x14ac:dyDescent="0.2">
      <c r="A3644" t="s">
        <v>1080</v>
      </c>
      <c r="B3644">
        <v>4.7</v>
      </c>
      <c r="C3644">
        <f>VLOOKUP(A3644,'[9]Lookup Tables'!$A$2:$D$1357,2,FALSE)</f>
        <v>6</v>
      </c>
      <c r="D3644">
        <f>VLOOKUP(A3644,'[9]Lookup Tables'!$A$2:$D$1357,3,FALSE)</f>
        <v>0.1</v>
      </c>
      <c r="E3644" s="4">
        <f>VLOOKUP(A3644,'[9]Lookup Tables'!$A$2:$D$1357,4,FALSE)</f>
        <v>905000</v>
      </c>
      <c r="F3644" s="6">
        <f t="shared" si="59"/>
        <v>1053063.3839284356</v>
      </c>
    </row>
    <row r="3645" spans="1:6" x14ac:dyDescent="0.2">
      <c r="A3645" t="s">
        <v>1080</v>
      </c>
      <c r="B3645">
        <v>6.48</v>
      </c>
      <c r="C3645">
        <f>VLOOKUP(A3645,'[9]Lookup Tables'!$A$2:$D$1357,2,FALSE)</f>
        <v>6</v>
      </c>
      <c r="D3645">
        <f>VLOOKUP(A3645,'[9]Lookup Tables'!$A$2:$D$1357,3,FALSE)</f>
        <v>0.1</v>
      </c>
      <c r="E3645" s="4">
        <f>VLOOKUP(A3645,'[9]Lookup Tables'!$A$2:$D$1357,4,FALSE)</f>
        <v>905000</v>
      </c>
      <c r="F3645" s="6">
        <f t="shared" si="59"/>
        <v>1053063.3839284356</v>
      </c>
    </row>
    <row r="3646" spans="1:6" x14ac:dyDescent="0.2">
      <c r="A3646" t="s">
        <v>848</v>
      </c>
      <c r="B3646">
        <v>3.85</v>
      </c>
      <c r="C3646">
        <f>VLOOKUP(A3646,'[9]Lookup Tables'!$A$2:$D$1357,2,FALSE)</f>
        <v>13</v>
      </c>
      <c r="D3646">
        <f>VLOOKUP(A3646,'[9]Lookup Tables'!$A$2:$D$1357,3,FALSE)</f>
        <v>2.4</v>
      </c>
      <c r="E3646" s="4">
        <f>VLOOKUP(A3646,'[9]Lookup Tables'!$A$2:$D$1357,4,FALSE)</f>
        <v>13500000</v>
      </c>
      <c r="F3646" s="6">
        <f t="shared" si="59"/>
        <v>15708680.312744621</v>
      </c>
    </row>
    <row r="3647" spans="1:6" x14ac:dyDescent="0.2">
      <c r="A3647" t="s">
        <v>578</v>
      </c>
      <c r="B3647">
        <v>4.25</v>
      </c>
      <c r="C3647">
        <f>VLOOKUP(A3647,'[9]Lookup Tables'!$A$2:$D$1357,2,FALSE)</f>
        <v>3</v>
      </c>
      <c r="D3647">
        <f>VLOOKUP(A3647,'[9]Lookup Tables'!$A$2:$D$1357,3,FALSE)</f>
        <v>-0.5</v>
      </c>
      <c r="E3647" s="4">
        <f>VLOOKUP(A3647,'[9]Lookup Tables'!$A$2:$D$1357,4,FALSE)</f>
        <v>400000</v>
      </c>
      <c r="F3647" s="6">
        <f t="shared" si="59"/>
        <v>465442.37963687762</v>
      </c>
    </row>
    <row r="3648" spans="1:6" x14ac:dyDescent="0.2">
      <c r="A3648" t="s">
        <v>1081</v>
      </c>
      <c r="B3648">
        <v>5.58</v>
      </c>
      <c r="C3648">
        <f>VLOOKUP(A3648,'[9]Lookup Tables'!$A$2:$D$1357,2,FALSE)</f>
        <v>9</v>
      </c>
      <c r="D3648">
        <f>VLOOKUP(A3648,'[9]Lookup Tables'!$A$2:$D$1357,3,FALSE)</f>
        <v>-0.4</v>
      </c>
      <c r="E3648" s="4">
        <f>VLOOKUP(A3648,'[9]Lookup Tables'!$A$2:$D$1357,4,FALSE)</f>
        <v>1350000</v>
      </c>
      <c r="F3648" s="6">
        <f t="shared" si="59"/>
        <v>1570868.0312744617</v>
      </c>
    </row>
    <row r="3649" spans="1:6" x14ac:dyDescent="0.2">
      <c r="A3649" t="s">
        <v>850</v>
      </c>
      <c r="B3649">
        <v>4.08</v>
      </c>
      <c r="C3649">
        <f>VLOOKUP(A3649,'[9]Lookup Tables'!$A$2:$D$1357,2,FALSE)</f>
        <v>12</v>
      </c>
      <c r="D3649">
        <f>VLOOKUP(A3649,'[9]Lookup Tables'!$A$2:$D$1357,3,FALSE)</f>
        <v>0.2</v>
      </c>
      <c r="E3649" s="4">
        <f>VLOOKUP(A3649,'[9]Lookup Tables'!$A$2:$D$1357,4,FALSE)</f>
        <v>3250000</v>
      </c>
      <c r="F3649" s="6">
        <f t="shared" si="59"/>
        <v>3781719.3345496305</v>
      </c>
    </row>
    <row r="3650" spans="1:6" x14ac:dyDescent="0.2">
      <c r="A3650" t="s">
        <v>850</v>
      </c>
      <c r="B3650">
        <v>4.28</v>
      </c>
      <c r="C3650">
        <f>VLOOKUP(A3650,'[9]Lookup Tables'!$A$2:$D$1357,2,FALSE)</f>
        <v>12</v>
      </c>
      <c r="D3650">
        <f>VLOOKUP(A3650,'[9]Lookup Tables'!$A$2:$D$1357,3,FALSE)</f>
        <v>0.2</v>
      </c>
      <c r="E3650" s="4">
        <f>VLOOKUP(A3650,'[9]Lookup Tables'!$A$2:$D$1357,4,FALSE)</f>
        <v>3250000</v>
      </c>
      <c r="F3650" s="6">
        <f t="shared" si="59"/>
        <v>3781719.3345496305</v>
      </c>
    </row>
    <row r="3651" spans="1:6" x14ac:dyDescent="0.2">
      <c r="A3651" t="s">
        <v>850</v>
      </c>
      <c r="B3651">
        <v>3.38</v>
      </c>
      <c r="C3651">
        <f>VLOOKUP(A3651,'[9]Lookup Tables'!$A$2:$D$1357,2,FALSE)</f>
        <v>12</v>
      </c>
      <c r="D3651">
        <f>VLOOKUP(A3651,'[9]Lookup Tables'!$A$2:$D$1357,3,FALSE)</f>
        <v>0.2</v>
      </c>
      <c r="E3651" s="4">
        <f>VLOOKUP(A3651,'[9]Lookup Tables'!$A$2:$D$1357,4,FALSE)</f>
        <v>3250000</v>
      </c>
      <c r="F3651" s="6">
        <f t="shared" si="59"/>
        <v>3781719.3345496305</v>
      </c>
    </row>
    <row r="3652" spans="1:6" x14ac:dyDescent="0.2">
      <c r="A3652" t="s">
        <v>850</v>
      </c>
      <c r="B3652">
        <v>5.0599999999999996</v>
      </c>
      <c r="C3652">
        <f>VLOOKUP(A3652,'[9]Lookup Tables'!$A$2:$D$1357,2,FALSE)</f>
        <v>12</v>
      </c>
      <c r="D3652">
        <f>VLOOKUP(A3652,'[9]Lookup Tables'!$A$2:$D$1357,3,FALSE)</f>
        <v>0.2</v>
      </c>
      <c r="E3652" s="4">
        <f>VLOOKUP(A3652,'[9]Lookup Tables'!$A$2:$D$1357,4,FALSE)</f>
        <v>3250000</v>
      </c>
      <c r="F3652" s="6">
        <f t="shared" si="59"/>
        <v>3781719.3345496305</v>
      </c>
    </row>
    <row r="3653" spans="1:6" x14ac:dyDescent="0.2">
      <c r="A3653" t="s">
        <v>767</v>
      </c>
      <c r="B3653">
        <v>2.64</v>
      </c>
      <c r="C3653">
        <f>VLOOKUP(A3653,'[9]Lookup Tables'!$A$2:$D$1357,2,FALSE)</f>
        <v>9</v>
      </c>
      <c r="D3653">
        <f>VLOOKUP(A3653,'[9]Lookup Tables'!$A$2:$D$1357,3,FALSE)</f>
        <v>1.8</v>
      </c>
      <c r="E3653" s="4">
        <f>VLOOKUP(A3653,'[9]Lookup Tables'!$A$2:$D$1357,4,FALSE)</f>
        <v>4000000</v>
      </c>
      <c r="F3653" s="6">
        <f t="shared" si="59"/>
        <v>4654423.7963687768</v>
      </c>
    </row>
    <row r="3654" spans="1:6" x14ac:dyDescent="0.2">
      <c r="A3654" t="s">
        <v>1082</v>
      </c>
      <c r="B3654">
        <v>2.89</v>
      </c>
      <c r="C3654">
        <f>VLOOKUP(A3654,'[9]Lookup Tables'!$A$2:$D$1357,2,FALSE)</f>
        <v>8</v>
      </c>
      <c r="D3654">
        <f>VLOOKUP(A3654,'[9]Lookup Tables'!$A$2:$D$1357,3,FALSE)</f>
        <v>0.3</v>
      </c>
      <c r="E3654" s="4">
        <f>VLOOKUP(A3654,'[9]Lookup Tables'!$A$2:$D$1357,4,FALSE)</f>
        <v>1750000</v>
      </c>
      <c r="F3654" s="6">
        <f t="shared" si="59"/>
        <v>2036310.4109113396</v>
      </c>
    </row>
    <row r="3655" spans="1:6" x14ac:dyDescent="0.2">
      <c r="A3655" t="s">
        <v>90</v>
      </c>
      <c r="B3655">
        <v>2.62</v>
      </c>
      <c r="C3655">
        <f>VLOOKUP(A3655,'[9]Lookup Tables'!$A$2:$D$1357,2,FALSE)</f>
        <v>2</v>
      </c>
      <c r="D3655">
        <f>VLOOKUP(A3655,'[9]Lookup Tables'!$A$2:$D$1357,3,FALSE)</f>
        <v>3.6</v>
      </c>
      <c r="E3655" s="4">
        <f>VLOOKUP(A3655,'[9]Lookup Tables'!$A$2:$D$1357,4,FALSE)</f>
        <v>417500</v>
      </c>
      <c r="F3655" s="6">
        <f t="shared" si="59"/>
        <v>485805.48374599102</v>
      </c>
    </row>
    <row r="3656" spans="1:6" x14ac:dyDescent="0.2">
      <c r="A3656" t="s">
        <v>92</v>
      </c>
      <c r="B3656">
        <v>5.72</v>
      </c>
      <c r="C3656">
        <f>VLOOKUP(A3656,'[9]Lookup Tables'!$A$2:$D$1357,2,FALSE)</f>
        <v>6</v>
      </c>
      <c r="D3656">
        <f>VLOOKUP(A3656,'[9]Lookup Tables'!$A$2:$D$1357,3,FALSE)</f>
        <v>-1.3</v>
      </c>
      <c r="E3656" s="4">
        <f>VLOOKUP(A3656,'[9]Lookup Tables'!$A$2:$D$1357,4,FALSE)</f>
        <v>4300000</v>
      </c>
      <c r="F3656" s="6">
        <f t="shared" si="59"/>
        <v>5003505.581096435</v>
      </c>
    </row>
    <row r="3657" spans="1:6" x14ac:dyDescent="0.2">
      <c r="A3657" t="s">
        <v>852</v>
      </c>
      <c r="B3657">
        <v>3.8</v>
      </c>
      <c r="C3657">
        <f>VLOOKUP(A3657,'[9]Lookup Tables'!$A$2:$D$1357,2,FALSE)</f>
        <v>11</v>
      </c>
      <c r="D3657">
        <f>VLOOKUP(A3657,'[9]Lookup Tables'!$A$2:$D$1357,3,FALSE)</f>
        <v>0.7</v>
      </c>
      <c r="E3657" s="4">
        <f>VLOOKUP(A3657,'[9]Lookup Tables'!$A$2:$D$1357,4,FALSE)</f>
        <v>2125000</v>
      </c>
      <c r="F3657" s="6">
        <f t="shared" si="59"/>
        <v>2472662.6418209127</v>
      </c>
    </row>
    <row r="3658" spans="1:6" x14ac:dyDescent="0.2">
      <c r="A3658" t="s">
        <v>1083</v>
      </c>
      <c r="B3658">
        <v>3.31</v>
      </c>
      <c r="C3658">
        <f>VLOOKUP(A3658,'[9]Lookup Tables'!$A$2:$D$1357,2,FALSE)</f>
        <v>3</v>
      </c>
      <c r="D3658">
        <f>VLOOKUP(A3658,'[9]Lookup Tables'!$A$2:$D$1357,3,FALSE)</f>
        <v>0.2</v>
      </c>
      <c r="E3658" s="4">
        <f>VLOOKUP(A3658,'[9]Lookup Tables'!$A$2:$D$1357,4,FALSE)</f>
        <v>402700</v>
      </c>
      <c r="F3658" s="6">
        <f t="shared" si="59"/>
        <v>468584.11569942656</v>
      </c>
    </row>
    <row r="3659" spans="1:6" x14ac:dyDescent="0.2">
      <c r="A3659" t="s">
        <v>1084</v>
      </c>
      <c r="B3659">
        <v>3.86</v>
      </c>
      <c r="C3659" t="str">
        <f>VLOOKUP(A3659,'[9]Lookup Tables'!$A$2:$D$1357,2,FALSE)</f>
        <v>1st</v>
      </c>
      <c r="D3659">
        <f>VLOOKUP(A3659,'[9]Lookup Tables'!$A$2:$D$1357,3,FALSE)</f>
        <v>0.1</v>
      </c>
      <c r="E3659" s="4">
        <f>VLOOKUP(A3659,'[9]Lookup Tables'!$A$2:$D$1357,4,FALSE)</f>
        <v>400000</v>
      </c>
      <c r="F3659" s="6">
        <f t="shared" si="59"/>
        <v>465442.37963687762</v>
      </c>
    </row>
    <row r="3660" spans="1:6" x14ac:dyDescent="0.2">
      <c r="A3660" t="s">
        <v>580</v>
      </c>
      <c r="B3660">
        <v>6.79</v>
      </c>
      <c r="C3660">
        <f>VLOOKUP(A3660,'[9]Lookup Tables'!$A$2:$D$1357,2,FALSE)</f>
        <v>6</v>
      </c>
      <c r="D3660">
        <f>VLOOKUP(A3660,'[9]Lookup Tables'!$A$2:$D$1357,3,FALSE)</f>
        <v>-0.7</v>
      </c>
      <c r="E3660" s="4">
        <f>VLOOKUP(A3660,'[9]Lookup Tables'!$A$2:$D$1357,4,FALSE)</f>
        <v>419500</v>
      </c>
      <c r="F3660" s="6">
        <f t="shared" si="59"/>
        <v>488132.69564417546</v>
      </c>
    </row>
    <row r="3661" spans="1:6" x14ac:dyDescent="0.2">
      <c r="A3661" t="s">
        <v>580</v>
      </c>
      <c r="B3661">
        <v>6.45</v>
      </c>
      <c r="C3661">
        <f>VLOOKUP(A3661,'[9]Lookup Tables'!$A$2:$D$1357,2,FALSE)</f>
        <v>6</v>
      </c>
      <c r="D3661">
        <f>VLOOKUP(A3661,'[9]Lookup Tables'!$A$2:$D$1357,3,FALSE)</f>
        <v>-0.7</v>
      </c>
      <c r="E3661" s="4">
        <f>VLOOKUP(A3661,'[9]Lookup Tables'!$A$2:$D$1357,4,FALSE)</f>
        <v>419500</v>
      </c>
      <c r="F3661" s="6">
        <f t="shared" si="59"/>
        <v>488132.69564417546</v>
      </c>
    </row>
    <row r="3662" spans="1:6" x14ac:dyDescent="0.2">
      <c r="A3662" t="s">
        <v>580</v>
      </c>
      <c r="B3662">
        <v>8.3800000000000008</v>
      </c>
      <c r="C3662">
        <f>VLOOKUP(A3662,'[9]Lookup Tables'!$A$2:$D$1357,2,FALSE)</f>
        <v>6</v>
      </c>
      <c r="D3662">
        <f>VLOOKUP(A3662,'[9]Lookup Tables'!$A$2:$D$1357,3,FALSE)</f>
        <v>-0.7</v>
      </c>
      <c r="E3662" s="4">
        <f>VLOOKUP(A3662,'[9]Lookup Tables'!$A$2:$D$1357,4,FALSE)</f>
        <v>419500</v>
      </c>
      <c r="F3662" s="6">
        <f t="shared" si="59"/>
        <v>488132.69564417546</v>
      </c>
    </row>
    <row r="3663" spans="1:6" x14ac:dyDescent="0.2">
      <c r="A3663" t="s">
        <v>460</v>
      </c>
      <c r="B3663">
        <v>5.48</v>
      </c>
      <c r="C3663">
        <f>VLOOKUP(A3663,'[9]Lookup Tables'!$A$2:$D$1357,2,FALSE)</f>
        <v>6</v>
      </c>
      <c r="D3663">
        <f>VLOOKUP(A3663,'[9]Lookup Tables'!$A$2:$D$1357,3,FALSE)</f>
        <v>-0.9</v>
      </c>
      <c r="E3663" s="4">
        <f>VLOOKUP(A3663,'[9]Lookup Tables'!$A$2:$D$1357,4,FALSE)</f>
        <v>2425000</v>
      </c>
      <c r="F3663" s="6">
        <f t="shared" si="59"/>
        <v>2821744.4265485699</v>
      </c>
    </row>
    <row r="3664" spans="1:6" x14ac:dyDescent="0.2">
      <c r="A3664" t="s">
        <v>1085</v>
      </c>
      <c r="B3664">
        <v>3.3</v>
      </c>
      <c r="C3664">
        <f>VLOOKUP(A3664,'[9]Lookup Tables'!$A$2:$D$1357,2,FALSE)</f>
        <v>8</v>
      </c>
      <c r="D3664">
        <f>VLOOKUP(A3664,'[9]Lookup Tables'!$A$2:$D$1357,3,FALSE)</f>
        <v>0.9</v>
      </c>
      <c r="E3664" s="4">
        <f>VLOOKUP(A3664,'[9]Lookup Tables'!$A$2:$D$1357,4,FALSE)</f>
        <v>2900000</v>
      </c>
      <c r="F3664" s="6">
        <f t="shared" si="59"/>
        <v>3374457.2523673624</v>
      </c>
    </row>
    <row r="3665" spans="1:6" x14ac:dyDescent="0.2">
      <c r="A3665" t="s">
        <v>461</v>
      </c>
      <c r="B3665">
        <v>2.73</v>
      </c>
      <c r="C3665">
        <f>VLOOKUP(A3665,'[9]Lookup Tables'!$A$2:$D$1357,2,FALSE)</f>
        <v>2</v>
      </c>
      <c r="D3665">
        <f>VLOOKUP(A3665,'[9]Lookup Tables'!$A$2:$D$1357,3,FALSE)</f>
        <v>2.5</v>
      </c>
      <c r="E3665" s="4">
        <f>VLOOKUP(A3665,'[9]Lookup Tables'!$A$2:$D$1357,4,FALSE)</f>
        <v>402000</v>
      </c>
      <c r="F3665" s="6">
        <f t="shared" si="59"/>
        <v>467769.59153506195</v>
      </c>
    </row>
    <row r="3666" spans="1:6" x14ac:dyDescent="0.2">
      <c r="A3666" t="s">
        <v>108</v>
      </c>
      <c r="B3666">
        <v>4.1100000000000003</v>
      </c>
      <c r="C3666">
        <f>VLOOKUP(A3666,'[9]Lookup Tables'!$A$2:$D$1357,2,FALSE)</f>
        <v>2</v>
      </c>
      <c r="D3666">
        <f>VLOOKUP(A3666,'[9]Lookup Tables'!$A$2:$D$1357,3,FALSE)</f>
        <v>1.2</v>
      </c>
      <c r="E3666" s="4">
        <f>VLOOKUP(A3666,'[9]Lookup Tables'!$A$2:$D$1357,4,FALSE)</f>
        <v>406500</v>
      </c>
      <c r="F3666" s="6">
        <f t="shared" si="59"/>
        <v>473005.81830597692</v>
      </c>
    </row>
    <row r="3667" spans="1:6" x14ac:dyDescent="0.2">
      <c r="A3667" t="s">
        <v>585</v>
      </c>
      <c r="B3667">
        <v>4.08</v>
      </c>
      <c r="C3667">
        <f>VLOOKUP(A3667,'[9]Lookup Tables'!$A$2:$D$1357,2,FALSE)</f>
        <v>7</v>
      </c>
      <c r="D3667">
        <f>VLOOKUP(A3667,'[9]Lookup Tables'!$A$2:$D$1357,3,FALSE)</f>
        <v>3.4</v>
      </c>
      <c r="E3667" s="4">
        <f>VLOOKUP(A3667,'[9]Lookup Tables'!$A$2:$D$1357,4,FALSE)</f>
        <v>2750000</v>
      </c>
      <c r="F3667" s="6">
        <f t="shared" si="59"/>
        <v>3199916.3600035328</v>
      </c>
    </row>
    <row r="3668" spans="1:6" x14ac:dyDescent="0.2">
      <c r="A3668" t="s">
        <v>856</v>
      </c>
      <c r="B3668">
        <v>5</v>
      </c>
      <c r="C3668">
        <f>VLOOKUP(A3668,'[9]Lookup Tables'!$A$2:$D$1357,2,FALSE)</f>
        <v>6</v>
      </c>
      <c r="D3668">
        <f>VLOOKUP(A3668,'[9]Lookup Tables'!$A$2:$D$1357,3,FALSE)</f>
        <v>0.4</v>
      </c>
      <c r="E3668" s="4">
        <f>VLOOKUP(A3668,'[9]Lookup Tables'!$A$2:$D$1357,4,FALSE)</f>
        <v>5750000</v>
      </c>
      <c r="F3668" s="6">
        <f t="shared" si="59"/>
        <v>6690734.2072801143</v>
      </c>
    </row>
    <row r="3669" spans="1:6" x14ac:dyDescent="0.2">
      <c r="A3669" t="s">
        <v>857</v>
      </c>
      <c r="B3669">
        <v>3.76</v>
      </c>
      <c r="C3669">
        <f>VLOOKUP(A3669,'[9]Lookup Tables'!$A$2:$D$1357,2,FALSE)</f>
        <v>6</v>
      </c>
      <c r="D3669">
        <f>VLOOKUP(A3669,'[9]Lookup Tables'!$A$2:$D$1357,3,FALSE)</f>
        <v>0.8</v>
      </c>
      <c r="E3669" s="4">
        <f>VLOOKUP(A3669,'[9]Lookup Tables'!$A$2:$D$1357,4,FALSE)</f>
        <v>3265000</v>
      </c>
      <c r="F3669" s="6">
        <f t="shared" si="59"/>
        <v>3799173.4237860143</v>
      </c>
    </row>
    <row r="3670" spans="1:6" x14ac:dyDescent="0.2">
      <c r="A3670" t="s">
        <v>1010</v>
      </c>
      <c r="B3670">
        <v>3.46</v>
      </c>
      <c r="C3670">
        <f>VLOOKUP(A3670,'[9]Lookup Tables'!$A$2:$D$1357,2,FALSE)</f>
        <v>11</v>
      </c>
      <c r="D3670">
        <f>VLOOKUP(A3670,'[9]Lookup Tables'!$A$2:$D$1357,3,FALSE)</f>
        <v>0.6</v>
      </c>
      <c r="E3670" s="4">
        <f>VLOOKUP(A3670,'[9]Lookup Tables'!$A$2:$D$1357,4,FALSE)</f>
        <v>3050000</v>
      </c>
      <c r="F3670" s="6">
        <f t="shared" si="59"/>
        <v>3548998.144731191</v>
      </c>
    </row>
    <row r="3671" spans="1:6" x14ac:dyDescent="0.2">
      <c r="A3671" t="s">
        <v>858</v>
      </c>
      <c r="B3671">
        <v>3.68</v>
      </c>
      <c r="C3671">
        <f>VLOOKUP(A3671,'[9]Lookup Tables'!$A$2:$D$1357,2,FALSE)</f>
        <v>7</v>
      </c>
      <c r="D3671">
        <f>VLOOKUP(A3671,'[9]Lookup Tables'!$A$2:$D$1357,3,FALSE)</f>
        <v>0.7</v>
      </c>
      <c r="E3671" s="4">
        <f>VLOOKUP(A3671,'[9]Lookup Tables'!$A$2:$D$1357,4,FALSE)</f>
        <v>2650000</v>
      </c>
      <c r="F3671" s="6">
        <f t="shared" si="59"/>
        <v>3083555.7650943142</v>
      </c>
    </row>
    <row r="3672" spans="1:6" x14ac:dyDescent="0.2">
      <c r="A3672" t="s">
        <v>1086</v>
      </c>
      <c r="B3672">
        <v>5.51</v>
      </c>
      <c r="C3672">
        <f>VLOOKUP(A3672,'[9]Lookup Tables'!$A$2:$D$1357,2,FALSE)</f>
        <v>4</v>
      </c>
      <c r="D3672">
        <f>VLOOKUP(A3672,'[9]Lookup Tables'!$A$2:$D$1357,3,FALSE)</f>
        <v>-0.3</v>
      </c>
      <c r="E3672" s="4">
        <f>VLOOKUP(A3672,'[9]Lookup Tables'!$A$2:$D$1357,4,FALSE)</f>
        <v>425000</v>
      </c>
      <c r="F3672" s="6">
        <f t="shared" si="59"/>
        <v>494532.52836418251</v>
      </c>
    </row>
    <row r="3673" spans="1:6" x14ac:dyDescent="0.2">
      <c r="A3673" t="s">
        <v>117</v>
      </c>
      <c r="B3673">
        <v>3.84</v>
      </c>
      <c r="C3673">
        <f>VLOOKUP(A3673,'[9]Lookup Tables'!$A$2:$D$1357,2,FALSE)</f>
        <v>4</v>
      </c>
      <c r="D3673">
        <f>VLOOKUP(A3673,'[9]Lookup Tables'!$A$2:$D$1357,3,FALSE)</f>
        <v>3.1</v>
      </c>
      <c r="E3673" s="4">
        <f>VLOOKUP(A3673,'[9]Lookup Tables'!$A$2:$D$1357,4,FALSE)</f>
        <v>450000</v>
      </c>
      <c r="F3673" s="6">
        <f t="shared" si="59"/>
        <v>523622.67709148728</v>
      </c>
    </row>
    <row r="3674" spans="1:6" x14ac:dyDescent="0.2">
      <c r="A3674" t="s">
        <v>937</v>
      </c>
      <c r="B3674">
        <v>4.6399999999999997</v>
      </c>
      <c r="C3674">
        <f>VLOOKUP(A3674,'[9]Lookup Tables'!$A$2:$D$1357,2,FALSE)</f>
        <v>12</v>
      </c>
      <c r="D3674">
        <f>VLOOKUP(A3674,'[9]Lookup Tables'!$A$2:$D$1357,3,FALSE)</f>
        <v>2</v>
      </c>
      <c r="E3674" s="4">
        <f>VLOOKUP(A3674,'[9]Lookup Tables'!$A$2:$D$1357,4,FALSE)</f>
        <v>1000000</v>
      </c>
      <c r="F3674" s="6">
        <f t="shared" si="59"/>
        <v>1163605.9490921942</v>
      </c>
    </row>
    <row r="3675" spans="1:6" x14ac:dyDescent="0.2">
      <c r="A3675" t="s">
        <v>463</v>
      </c>
      <c r="B3675">
        <v>2.7</v>
      </c>
      <c r="C3675">
        <f>VLOOKUP(A3675,'[9]Lookup Tables'!$A$2:$D$1357,2,FALSE)</f>
        <v>2</v>
      </c>
      <c r="D3675">
        <f>VLOOKUP(A3675,'[9]Lookup Tables'!$A$2:$D$1357,3,FALSE)</f>
        <v>2.9</v>
      </c>
      <c r="E3675" s="4">
        <f>VLOOKUP(A3675,'[9]Lookup Tables'!$A$2:$D$1357,4,FALSE)</f>
        <v>400000</v>
      </c>
      <c r="F3675" s="6">
        <f t="shared" si="59"/>
        <v>465442.37963687762</v>
      </c>
    </row>
    <row r="3676" spans="1:6" x14ac:dyDescent="0.2">
      <c r="A3676" t="s">
        <v>859</v>
      </c>
      <c r="B3676">
        <v>3.47</v>
      </c>
      <c r="C3676">
        <f>VLOOKUP(A3676,'[9]Lookup Tables'!$A$2:$D$1357,2,FALSE)</f>
        <v>11</v>
      </c>
      <c r="D3676">
        <f>VLOOKUP(A3676,'[9]Lookup Tables'!$A$2:$D$1357,3,FALSE)</f>
        <v>1.9</v>
      </c>
      <c r="E3676" s="4">
        <f>VLOOKUP(A3676,'[9]Lookup Tables'!$A$2:$D$1357,4,FALSE)</f>
        <v>4700000</v>
      </c>
      <c r="F3676" s="6">
        <f t="shared" si="59"/>
        <v>5468947.960733314</v>
      </c>
    </row>
    <row r="3677" spans="1:6" x14ac:dyDescent="0.2">
      <c r="A3677" t="s">
        <v>464</v>
      </c>
      <c r="B3677">
        <v>3.91</v>
      </c>
      <c r="C3677">
        <f>VLOOKUP(A3677,'[9]Lookup Tables'!$A$2:$D$1357,2,FALSE)</f>
        <v>5</v>
      </c>
      <c r="D3677">
        <f>VLOOKUP(A3677,'[9]Lookup Tables'!$A$2:$D$1357,3,FALSE)</f>
        <v>1.5</v>
      </c>
      <c r="E3677" s="4">
        <f>VLOOKUP(A3677,'[9]Lookup Tables'!$A$2:$D$1357,4,FALSE)</f>
        <v>3350000</v>
      </c>
      <c r="F3677" s="6">
        <f t="shared" si="59"/>
        <v>3898079.9294588501</v>
      </c>
    </row>
    <row r="3678" spans="1:6" x14ac:dyDescent="0.2">
      <c r="A3678" t="s">
        <v>1087</v>
      </c>
      <c r="B3678">
        <v>12.27</v>
      </c>
      <c r="C3678">
        <f>VLOOKUP(A3678,'[9]Lookup Tables'!$A$2:$D$1357,2,FALSE)</f>
        <v>2</v>
      </c>
      <c r="D3678">
        <f>VLOOKUP(A3678,'[9]Lookup Tables'!$A$2:$D$1357,3,FALSE)</f>
        <v>-0.3</v>
      </c>
      <c r="E3678" s="4">
        <f>VLOOKUP(A3678,'[9]Lookup Tables'!$A$2:$D$1357,4,FALSE)</f>
        <v>402500</v>
      </c>
      <c r="F3678" s="6">
        <f t="shared" si="59"/>
        <v>468351.39450960822</v>
      </c>
    </row>
    <row r="3679" spans="1:6" x14ac:dyDescent="0.2">
      <c r="A3679" t="s">
        <v>132</v>
      </c>
      <c r="B3679">
        <v>3.23</v>
      </c>
      <c r="C3679">
        <f>VLOOKUP(A3679,'[9]Lookup Tables'!$A$2:$D$1357,2,FALSE)</f>
        <v>3</v>
      </c>
      <c r="D3679">
        <f>VLOOKUP(A3679,'[9]Lookup Tables'!$A$2:$D$1357,3,FALSE)</f>
        <v>3.8</v>
      </c>
      <c r="E3679" s="4">
        <f>VLOOKUP(A3679,'[9]Lookup Tables'!$A$2:$D$1357,4,FALSE)</f>
        <v>405000</v>
      </c>
      <c r="F3679" s="6">
        <f t="shared" si="59"/>
        <v>471260.40938233869</v>
      </c>
    </row>
    <row r="3680" spans="1:6" x14ac:dyDescent="0.2">
      <c r="A3680" t="s">
        <v>861</v>
      </c>
      <c r="B3680">
        <v>4.01</v>
      </c>
      <c r="C3680">
        <f>VLOOKUP(A3680,'[9]Lookup Tables'!$A$2:$D$1357,2,FALSE)</f>
        <v>8</v>
      </c>
      <c r="D3680">
        <f>VLOOKUP(A3680,'[9]Lookup Tables'!$A$2:$D$1357,3,FALSE)</f>
        <v>0.4</v>
      </c>
      <c r="E3680" s="4">
        <f>VLOOKUP(A3680,'[9]Lookup Tables'!$A$2:$D$1357,4,FALSE)</f>
        <v>6000000</v>
      </c>
      <c r="F3680" s="6">
        <f t="shared" ref="F3680:F3743" si="60">E3680*1.019*1.021*1.021*1.007*1.008*1.015*1.017*1.03*1.015</f>
        <v>6981635.6945531629</v>
      </c>
    </row>
    <row r="3681" spans="1:6" x14ac:dyDescent="0.2">
      <c r="A3681" t="s">
        <v>683</v>
      </c>
      <c r="B3681">
        <v>4.09</v>
      </c>
      <c r="C3681">
        <f>VLOOKUP(A3681,'[9]Lookup Tables'!$A$2:$D$1357,2,FALSE)</f>
        <v>6</v>
      </c>
      <c r="D3681">
        <f>VLOOKUP(A3681,'[9]Lookup Tables'!$A$2:$D$1357,3,FALSE)</f>
        <v>1.7</v>
      </c>
      <c r="E3681" s="4">
        <f>VLOOKUP(A3681,'[9]Lookup Tables'!$A$2:$D$1357,4,FALSE)</f>
        <v>800000</v>
      </c>
      <c r="F3681" s="6">
        <f t="shared" si="60"/>
        <v>930884.75927375525</v>
      </c>
    </row>
    <row r="3682" spans="1:6" x14ac:dyDescent="0.2">
      <c r="A3682" t="s">
        <v>1015</v>
      </c>
      <c r="B3682">
        <v>7.36</v>
      </c>
      <c r="C3682">
        <f>VLOOKUP(A3682,'[9]Lookup Tables'!$A$2:$D$1357,2,FALSE)</f>
        <v>8</v>
      </c>
      <c r="D3682">
        <f>VLOOKUP(A3682,'[9]Lookup Tables'!$A$2:$D$1357,3,FALSE)</f>
        <v>-0.9</v>
      </c>
      <c r="E3682" s="4">
        <f>VLOOKUP(A3682,'[9]Lookup Tables'!$A$2:$D$1357,4,FALSE)</f>
        <v>2700000</v>
      </c>
      <c r="F3682" s="6">
        <f t="shared" si="60"/>
        <v>3141736.0625489233</v>
      </c>
    </row>
    <row r="3683" spans="1:6" x14ac:dyDescent="0.2">
      <c r="A3683" t="s">
        <v>1016</v>
      </c>
      <c r="B3683">
        <v>3.86</v>
      </c>
      <c r="C3683">
        <f>VLOOKUP(A3683,'[9]Lookup Tables'!$A$2:$D$1357,2,FALSE)</f>
        <v>5</v>
      </c>
      <c r="D3683">
        <f>VLOOKUP(A3683,'[9]Lookup Tables'!$A$2:$D$1357,3,FALSE)</f>
        <v>-0.2</v>
      </c>
      <c r="E3683" s="4">
        <f>VLOOKUP(A3683,'[9]Lookup Tables'!$A$2:$D$1357,4,FALSE)</f>
        <v>975000</v>
      </c>
      <c r="F3683" s="6">
        <f t="shared" si="60"/>
        <v>1134515.8003648894</v>
      </c>
    </row>
    <row r="3684" spans="1:6" x14ac:dyDescent="0.2">
      <c r="A3684" t="s">
        <v>144</v>
      </c>
      <c r="B3684">
        <v>3.22</v>
      </c>
      <c r="C3684">
        <f>VLOOKUP(A3684,'[9]Lookup Tables'!$A$2:$D$1357,2,FALSE)</f>
        <v>2</v>
      </c>
      <c r="D3684">
        <f>VLOOKUP(A3684,'[9]Lookup Tables'!$A$2:$D$1357,3,FALSE)</f>
        <v>0.4</v>
      </c>
      <c r="E3684" s="4">
        <f>VLOOKUP(A3684,'[9]Lookup Tables'!$A$2:$D$1357,4,FALSE)</f>
        <v>416500</v>
      </c>
      <c r="F3684" s="6">
        <f t="shared" si="60"/>
        <v>484641.87779689883</v>
      </c>
    </row>
    <row r="3685" spans="1:6" x14ac:dyDescent="0.2">
      <c r="A3685" t="s">
        <v>684</v>
      </c>
      <c r="B3685">
        <v>3.51</v>
      </c>
      <c r="C3685">
        <f>VLOOKUP(A3685,'[9]Lookup Tables'!$A$2:$D$1357,2,FALSE)</f>
        <v>8</v>
      </c>
      <c r="D3685">
        <f>VLOOKUP(A3685,'[9]Lookup Tables'!$A$2:$D$1357,3,FALSE)</f>
        <v>1</v>
      </c>
      <c r="E3685" s="4">
        <f>VLOOKUP(A3685,'[9]Lookup Tables'!$A$2:$D$1357,4,FALSE)</f>
        <v>2000000</v>
      </c>
      <c r="F3685" s="6">
        <f t="shared" si="60"/>
        <v>2327211.8981843884</v>
      </c>
    </row>
    <row r="3686" spans="1:6" x14ac:dyDescent="0.2">
      <c r="A3686" t="s">
        <v>145</v>
      </c>
      <c r="B3686">
        <v>4.17</v>
      </c>
      <c r="C3686">
        <f>VLOOKUP(A3686,'[9]Lookup Tables'!$A$2:$D$1357,2,FALSE)</f>
        <v>7</v>
      </c>
      <c r="D3686">
        <f>VLOOKUP(A3686,'[9]Lookup Tables'!$A$2:$D$1357,3,FALSE)</f>
        <v>3.4</v>
      </c>
      <c r="E3686" s="4">
        <f>VLOOKUP(A3686,'[9]Lookup Tables'!$A$2:$D$1357,4,FALSE)</f>
        <v>7250000</v>
      </c>
      <c r="F3686" s="6">
        <f t="shared" si="60"/>
        <v>8436143.130918406</v>
      </c>
    </row>
    <row r="3687" spans="1:6" x14ac:dyDescent="0.2">
      <c r="A3687" t="s">
        <v>862</v>
      </c>
      <c r="B3687">
        <v>3.17</v>
      </c>
      <c r="C3687">
        <f>VLOOKUP(A3687,'[9]Lookup Tables'!$A$2:$D$1357,2,FALSE)</f>
        <v>7</v>
      </c>
      <c r="D3687">
        <f>VLOOKUP(A3687,'[9]Lookup Tables'!$A$2:$D$1357,3,FALSE)</f>
        <v>1.1000000000000001</v>
      </c>
      <c r="E3687" s="4">
        <f>VLOOKUP(A3687,'[9]Lookup Tables'!$A$2:$D$1357,4,FALSE)</f>
        <v>3150000</v>
      </c>
      <c r="F3687" s="6">
        <f t="shared" si="60"/>
        <v>3665358.7396404115</v>
      </c>
    </row>
    <row r="3688" spans="1:6" x14ac:dyDescent="0.2">
      <c r="A3688" t="s">
        <v>686</v>
      </c>
      <c r="B3688">
        <v>3.83</v>
      </c>
      <c r="C3688">
        <f>VLOOKUP(A3688,'[9]Lookup Tables'!$A$2:$D$1357,2,FALSE)</f>
        <v>7</v>
      </c>
      <c r="D3688">
        <f>VLOOKUP(A3688,'[9]Lookup Tables'!$A$2:$D$1357,3,FALSE)</f>
        <v>4.5</v>
      </c>
      <c r="E3688" s="4">
        <f>VLOOKUP(A3688,'[9]Lookup Tables'!$A$2:$D$1357,4,FALSE)</f>
        <v>3000000</v>
      </c>
      <c r="F3688" s="6">
        <f t="shared" si="60"/>
        <v>3490817.8472765815</v>
      </c>
    </row>
    <row r="3689" spans="1:6" x14ac:dyDescent="0.2">
      <c r="A3689" t="s">
        <v>775</v>
      </c>
      <c r="B3689">
        <v>5.08</v>
      </c>
      <c r="C3689">
        <f>VLOOKUP(A3689,'[9]Lookup Tables'!$A$2:$D$1357,2,FALSE)</f>
        <v>3</v>
      </c>
      <c r="D3689">
        <f>VLOOKUP(A3689,'[9]Lookup Tables'!$A$2:$D$1357,3,FALSE)</f>
        <v>-0.5</v>
      </c>
      <c r="E3689" s="4">
        <f>VLOOKUP(A3689,'[9]Lookup Tables'!$A$2:$D$1357,4,FALSE)</f>
        <v>411000</v>
      </c>
      <c r="F3689" s="6">
        <f t="shared" si="60"/>
        <v>478242.04507689178</v>
      </c>
    </row>
    <row r="3690" spans="1:6" x14ac:dyDescent="0.2">
      <c r="A3690" t="s">
        <v>1088</v>
      </c>
      <c r="B3690">
        <v>8.4</v>
      </c>
      <c r="C3690">
        <f>VLOOKUP(A3690,'[9]Lookup Tables'!$A$2:$D$1357,2,FALSE)</f>
        <v>5</v>
      </c>
      <c r="D3690">
        <f>VLOOKUP(A3690,'[9]Lookup Tables'!$A$2:$D$1357,3,FALSE)</f>
        <v>-1.2</v>
      </c>
      <c r="E3690" s="4">
        <f>VLOOKUP(A3690,'[9]Lookup Tables'!$A$2:$D$1357,4,FALSE)</f>
        <v>411000</v>
      </c>
      <c r="F3690" s="6">
        <f t="shared" si="60"/>
        <v>478242.04507689178</v>
      </c>
    </row>
    <row r="3691" spans="1:6" x14ac:dyDescent="0.2">
      <c r="A3691" t="s">
        <v>1089</v>
      </c>
      <c r="B3691">
        <v>0</v>
      </c>
      <c r="C3691">
        <f>VLOOKUP(A3691,'[9]Lookup Tables'!$A$2:$D$1357,2,FALSE)</f>
        <v>9</v>
      </c>
      <c r="D3691">
        <f>VLOOKUP(A3691,'[9]Lookup Tables'!$A$2:$D$1357,3,FALSE)</f>
        <v>1.8</v>
      </c>
      <c r="E3691" s="4">
        <f>VLOOKUP(A3691,'[9]Lookup Tables'!$A$2:$D$1357,4,FALSE)</f>
        <v>8525000</v>
      </c>
      <c r="F3691" s="6">
        <f t="shared" si="60"/>
        <v>9919740.7160109598</v>
      </c>
    </row>
    <row r="3692" spans="1:6" x14ac:dyDescent="0.2">
      <c r="A3692" t="s">
        <v>942</v>
      </c>
      <c r="B3692">
        <v>2.44</v>
      </c>
      <c r="C3692">
        <f>VLOOKUP(A3692,'[9]Lookup Tables'!$A$2:$D$1357,2,FALSE)</f>
        <v>13</v>
      </c>
      <c r="D3692">
        <f>VLOOKUP(A3692,'[9]Lookup Tables'!$A$2:$D$1357,3,FALSE)</f>
        <v>8.3000000000000007</v>
      </c>
      <c r="E3692" s="4">
        <f>VLOOKUP(A3692,'[9]Lookup Tables'!$A$2:$D$1357,4,FALSE)</f>
        <v>15750000</v>
      </c>
      <c r="F3692" s="6">
        <f t="shared" si="60"/>
        <v>18326793.698202059</v>
      </c>
    </row>
    <row r="3693" spans="1:6" x14ac:dyDescent="0.2">
      <c r="A3693" t="s">
        <v>151</v>
      </c>
      <c r="B3693">
        <v>3.06</v>
      </c>
      <c r="C3693">
        <f>VLOOKUP(A3693,'[9]Lookup Tables'!$A$2:$D$1357,2,FALSE)</f>
        <v>5</v>
      </c>
      <c r="D3693">
        <f>VLOOKUP(A3693,'[9]Lookup Tables'!$A$2:$D$1357,3,FALSE)</f>
        <v>5.5</v>
      </c>
      <c r="E3693" s="4">
        <f>VLOOKUP(A3693,'[9]Lookup Tables'!$A$2:$D$1357,4,FALSE)</f>
        <v>6650000</v>
      </c>
      <c r="F3693" s="6">
        <f t="shared" si="60"/>
        <v>7737979.5614630906</v>
      </c>
    </row>
    <row r="3694" spans="1:6" x14ac:dyDescent="0.2">
      <c r="A3694" t="s">
        <v>152</v>
      </c>
      <c r="B3694">
        <v>4.8099999999999996</v>
      </c>
      <c r="C3694">
        <f>VLOOKUP(A3694,'[9]Lookup Tables'!$A$2:$D$1357,2,FALSE)</f>
        <v>5</v>
      </c>
      <c r="D3694">
        <f>VLOOKUP(A3694,'[9]Lookup Tables'!$A$2:$D$1357,3,FALSE)</f>
        <v>1.2</v>
      </c>
      <c r="E3694" s="4">
        <f>VLOOKUP(A3694,'[9]Lookup Tables'!$A$2:$D$1357,4,FALSE)</f>
        <v>1900000</v>
      </c>
      <c r="F3694" s="6">
        <f t="shared" si="60"/>
        <v>2210851.3032751684</v>
      </c>
    </row>
    <row r="3695" spans="1:6" x14ac:dyDescent="0.2">
      <c r="A3695" t="s">
        <v>863</v>
      </c>
      <c r="B3695">
        <v>3.62</v>
      </c>
      <c r="C3695">
        <f>VLOOKUP(A3695,'[9]Lookup Tables'!$A$2:$D$1357,2,FALSE)</f>
        <v>4</v>
      </c>
      <c r="D3695">
        <f>VLOOKUP(A3695,'[9]Lookup Tables'!$A$2:$D$1357,3,FALSE)</f>
        <v>1.3</v>
      </c>
      <c r="E3695" s="4">
        <f>VLOOKUP(A3695,'[9]Lookup Tables'!$A$2:$D$1357,4,FALSE)</f>
        <v>453000</v>
      </c>
      <c r="F3695" s="6">
        <f t="shared" si="60"/>
        <v>527113.49493876379</v>
      </c>
    </row>
    <row r="3696" spans="1:6" x14ac:dyDescent="0.2">
      <c r="A3696" t="s">
        <v>864</v>
      </c>
      <c r="B3696">
        <v>3.33</v>
      </c>
      <c r="C3696">
        <f>VLOOKUP(A3696,'[9]Lookup Tables'!$A$2:$D$1357,2,FALSE)</f>
        <v>2</v>
      </c>
      <c r="D3696">
        <f>VLOOKUP(A3696,'[9]Lookup Tables'!$A$2:$D$1357,3,FALSE)</f>
        <v>2.4</v>
      </c>
      <c r="E3696" s="4">
        <f>VLOOKUP(A3696,'[9]Lookup Tables'!$A$2:$D$1357,4,FALSE)</f>
        <v>435000</v>
      </c>
      <c r="F3696" s="6">
        <f t="shared" si="60"/>
        <v>506168.58785510442</v>
      </c>
    </row>
    <row r="3697" spans="1:6" x14ac:dyDescent="0.2">
      <c r="A3697" t="s">
        <v>474</v>
      </c>
      <c r="B3697">
        <v>3.4</v>
      </c>
      <c r="C3697">
        <f>VLOOKUP(A3697,'[9]Lookup Tables'!$A$2:$D$1357,2,FALSE)</f>
        <v>4</v>
      </c>
      <c r="D3697">
        <f>VLOOKUP(A3697,'[9]Lookup Tables'!$A$2:$D$1357,3,FALSE)</f>
        <v>0.5</v>
      </c>
      <c r="E3697" s="4">
        <f>VLOOKUP(A3697,'[9]Lookup Tables'!$A$2:$D$1357,4,FALSE)</f>
        <v>470000</v>
      </c>
      <c r="F3697" s="6">
        <f t="shared" si="60"/>
        <v>546894.79607333115</v>
      </c>
    </row>
    <row r="3698" spans="1:6" x14ac:dyDescent="0.2">
      <c r="A3698" t="s">
        <v>474</v>
      </c>
      <c r="B3698">
        <v>1.76</v>
      </c>
      <c r="C3698">
        <f>VLOOKUP(A3698,'[9]Lookup Tables'!$A$2:$D$1357,2,FALSE)</f>
        <v>4</v>
      </c>
      <c r="D3698">
        <f>VLOOKUP(A3698,'[9]Lookup Tables'!$A$2:$D$1357,3,FALSE)</f>
        <v>0.5</v>
      </c>
      <c r="E3698" s="4">
        <f>VLOOKUP(A3698,'[9]Lookup Tables'!$A$2:$D$1357,4,FALSE)</f>
        <v>470000</v>
      </c>
      <c r="F3698" s="6">
        <f t="shared" si="60"/>
        <v>546894.79607333115</v>
      </c>
    </row>
    <row r="3699" spans="1:6" x14ac:dyDescent="0.2">
      <c r="A3699" t="s">
        <v>474</v>
      </c>
      <c r="B3699">
        <v>3.75</v>
      </c>
      <c r="C3699">
        <f>VLOOKUP(A3699,'[9]Lookup Tables'!$A$2:$D$1357,2,FALSE)</f>
        <v>4</v>
      </c>
      <c r="D3699">
        <f>VLOOKUP(A3699,'[9]Lookup Tables'!$A$2:$D$1357,3,FALSE)</f>
        <v>0.5</v>
      </c>
      <c r="E3699" s="4">
        <f>VLOOKUP(A3699,'[9]Lookup Tables'!$A$2:$D$1357,4,FALSE)</f>
        <v>470000</v>
      </c>
      <c r="F3699" s="6">
        <f t="shared" si="60"/>
        <v>546894.79607333115</v>
      </c>
    </row>
    <row r="3700" spans="1:6" x14ac:dyDescent="0.2">
      <c r="A3700" t="s">
        <v>689</v>
      </c>
      <c r="B3700">
        <v>5.32</v>
      </c>
      <c r="C3700">
        <f>VLOOKUP(A3700,'[9]Lookup Tables'!$A$2:$D$1357,2,FALSE)</f>
        <v>9</v>
      </c>
      <c r="D3700">
        <f>VLOOKUP(A3700,'[9]Lookup Tables'!$A$2:$D$1357,3,FALSE)</f>
        <v>-1.1000000000000001</v>
      </c>
      <c r="E3700" s="4">
        <f>VLOOKUP(A3700,'[9]Lookup Tables'!$A$2:$D$1357,4,FALSE)</f>
        <v>12500000</v>
      </c>
      <c r="F3700" s="6">
        <f t="shared" si="60"/>
        <v>14545074.363652425</v>
      </c>
    </row>
    <row r="3701" spans="1:6" x14ac:dyDescent="0.2">
      <c r="A3701" t="s">
        <v>1017</v>
      </c>
      <c r="B3701">
        <v>5.58</v>
      </c>
      <c r="C3701">
        <f>VLOOKUP(A3701,'[9]Lookup Tables'!$A$2:$D$1357,2,FALSE)</f>
        <v>8</v>
      </c>
      <c r="D3701">
        <f>VLOOKUP(A3701,'[9]Lookup Tables'!$A$2:$D$1357,3,FALSE)</f>
        <v>-0.2</v>
      </c>
      <c r="E3701" s="4">
        <f>VLOOKUP(A3701,'[9]Lookup Tables'!$A$2:$D$1357,4,FALSE)</f>
        <v>6500000</v>
      </c>
      <c r="F3701" s="6">
        <f t="shared" si="60"/>
        <v>7563438.6690992611</v>
      </c>
    </row>
    <row r="3702" spans="1:6" x14ac:dyDescent="0.2">
      <c r="A3702" t="s">
        <v>690</v>
      </c>
      <c r="B3702">
        <v>3.91</v>
      </c>
      <c r="C3702">
        <f>VLOOKUP(A3702,'[9]Lookup Tables'!$A$2:$D$1357,2,FALSE)</f>
        <v>8</v>
      </c>
      <c r="D3702">
        <f>VLOOKUP(A3702,'[9]Lookup Tables'!$A$2:$D$1357,3,FALSE)</f>
        <v>1.6</v>
      </c>
      <c r="E3702" s="4">
        <f>VLOOKUP(A3702,'[9]Lookup Tables'!$A$2:$D$1357,4,FALSE)</f>
        <v>8250000</v>
      </c>
      <c r="F3702" s="6">
        <f t="shared" si="60"/>
        <v>9599749.0800106041</v>
      </c>
    </row>
    <row r="3703" spans="1:6" x14ac:dyDescent="0.2">
      <c r="A3703" t="s">
        <v>690</v>
      </c>
      <c r="B3703">
        <v>4.5999999999999996</v>
      </c>
      <c r="C3703">
        <f>VLOOKUP(A3703,'[9]Lookup Tables'!$A$2:$D$1357,2,FALSE)</f>
        <v>8</v>
      </c>
      <c r="D3703">
        <f>VLOOKUP(A3703,'[9]Lookup Tables'!$A$2:$D$1357,3,FALSE)</f>
        <v>1.6</v>
      </c>
      <c r="E3703" s="4">
        <f>VLOOKUP(A3703,'[9]Lookup Tables'!$A$2:$D$1357,4,FALSE)</f>
        <v>8250000</v>
      </c>
      <c r="F3703" s="6">
        <f t="shared" si="60"/>
        <v>9599749.0800106041</v>
      </c>
    </row>
    <row r="3704" spans="1:6" x14ac:dyDescent="0.2">
      <c r="A3704" t="s">
        <v>690</v>
      </c>
      <c r="B3704">
        <v>2.87</v>
      </c>
      <c r="C3704">
        <f>VLOOKUP(A3704,'[9]Lookup Tables'!$A$2:$D$1357,2,FALSE)</f>
        <v>8</v>
      </c>
      <c r="D3704">
        <f>VLOOKUP(A3704,'[9]Lookup Tables'!$A$2:$D$1357,3,FALSE)</f>
        <v>1.6</v>
      </c>
      <c r="E3704" s="4">
        <f>VLOOKUP(A3704,'[9]Lookup Tables'!$A$2:$D$1357,4,FALSE)</f>
        <v>8250000</v>
      </c>
      <c r="F3704" s="6">
        <f t="shared" si="60"/>
        <v>9599749.0800106041</v>
      </c>
    </row>
    <row r="3705" spans="1:6" x14ac:dyDescent="0.2">
      <c r="A3705" t="s">
        <v>778</v>
      </c>
      <c r="B3705">
        <v>4.71</v>
      </c>
      <c r="C3705">
        <f>VLOOKUP(A3705,'[9]Lookup Tables'!$A$2:$D$1357,2,FALSE)</f>
        <v>3</v>
      </c>
      <c r="D3705">
        <f>VLOOKUP(A3705,'[9]Lookup Tables'!$A$2:$D$1357,3,FALSE)</f>
        <v>0</v>
      </c>
      <c r="E3705" s="4">
        <f>VLOOKUP(A3705,'[9]Lookup Tables'!$A$2:$D$1357,4,FALSE)</f>
        <v>406090</v>
      </c>
      <c r="F3705" s="6">
        <f t="shared" si="60"/>
        <v>472528.73986684898</v>
      </c>
    </row>
    <row r="3706" spans="1:6" x14ac:dyDescent="0.2">
      <c r="A3706" t="s">
        <v>779</v>
      </c>
      <c r="B3706">
        <v>8.44</v>
      </c>
      <c r="C3706">
        <f>VLOOKUP(A3706,'[9]Lookup Tables'!$A$2:$D$1357,2,FALSE)</f>
        <v>16</v>
      </c>
      <c r="D3706">
        <f>VLOOKUP(A3706,'[9]Lookup Tables'!$A$2:$D$1357,3,FALSE)</f>
        <v>-0.8</v>
      </c>
      <c r="E3706" s="4">
        <f>VLOOKUP(A3706,'[9]Lookup Tables'!$A$2:$D$1357,4,FALSE)</f>
        <v>3250000</v>
      </c>
      <c r="F3706" s="6">
        <f t="shared" si="60"/>
        <v>3781719.3345496305</v>
      </c>
    </row>
    <row r="3707" spans="1:6" x14ac:dyDescent="0.2">
      <c r="A3707" t="s">
        <v>1018</v>
      </c>
      <c r="B3707">
        <v>4.9800000000000004</v>
      </c>
      <c r="C3707">
        <f>VLOOKUP(A3707,'[9]Lookup Tables'!$A$2:$D$1357,2,FALSE)</f>
        <v>2</v>
      </c>
      <c r="D3707">
        <f>VLOOKUP(A3707,'[9]Lookup Tables'!$A$2:$D$1357,3,FALSE)</f>
        <v>-1.2</v>
      </c>
      <c r="E3707" s="4">
        <f>VLOOKUP(A3707,'[9]Lookup Tables'!$A$2:$D$1357,4,FALSE)</f>
        <v>402000</v>
      </c>
      <c r="F3707" s="6">
        <f t="shared" si="60"/>
        <v>467769.59153506195</v>
      </c>
    </row>
    <row r="3708" spans="1:6" x14ac:dyDescent="0.2">
      <c r="A3708" t="s">
        <v>1019</v>
      </c>
      <c r="B3708">
        <v>4.5</v>
      </c>
      <c r="C3708">
        <f>VLOOKUP(A3708,'[9]Lookup Tables'!$A$2:$D$1357,2,FALSE)</f>
        <v>8</v>
      </c>
      <c r="D3708">
        <f>VLOOKUP(A3708,'[9]Lookup Tables'!$A$2:$D$1357,3,FALSE)</f>
        <v>-0.1</v>
      </c>
      <c r="E3708" s="4">
        <f>VLOOKUP(A3708,'[9]Lookup Tables'!$A$2:$D$1357,4,FALSE)</f>
        <v>2150000</v>
      </c>
      <c r="F3708" s="6">
        <f t="shared" si="60"/>
        <v>2501752.7905482175</v>
      </c>
    </row>
    <row r="3709" spans="1:6" x14ac:dyDescent="0.2">
      <c r="A3709" t="s">
        <v>1090</v>
      </c>
      <c r="B3709">
        <v>5.26</v>
      </c>
      <c r="C3709">
        <f>VLOOKUP(A3709,'[9]Lookup Tables'!$A$2:$D$1357,2,FALSE)</f>
        <v>9</v>
      </c>
      <c r="D3709">
        <f>VLOOKUP(A3709,'[9]Lookup Tables'!$A$2:$D$1357,3,FALSE)</f>
        <v>-0.3</v>
      </c>
      <c r="E3709" s="4">
        <f>VLOOKUP(A3709,'[9]Lookup Tables'!$A$2:$D$1357,4,FALSE)</f>
        <v>1200000</v>
      </c>
      <c r="F3709" s="6">
        <f t="shared" si="60"/>
        <v>1396327.138910633</v>
      </c>
    </row>
    <row r="3710" spans="1:6" x14ac:dyDescent="0.2">
      <c r="A3710" t="s">
        <v>943</v>
      </c>
      <c r="B3710">
        <v>2.16</v>
      </c>
      <c r="C3710">
        <f>VLOOKUP(A3710,'[9]Lookup Tables'!$A$2:$D$1357,2,FALSE)</f>
        <v>5</v>
      </c>
      <c r="D3710">
        <f>VLOOKUP(A3710,'[9]Lookup Tables'!$A$2:$D$1357,3,FALSE)</f>
        <v>2.5</v>
      </c>
      <c r="E3710" s="4">
        <f>VLOOKUP(A3710,'[9]Lookup Tables'!$A$2:$D$1357,4,FALSE)</f>
        <v>425000</v>
      </c>
      <c r="F3710" s="6">
        <f t="shared" si="60"/>
        <v>494532.52836418251</v>
      </c>
    </row>
    <row r="3711" spans="1:6" x14ac:dyDescent="0.2">
      <c r="A3711" t="s">
        <v>161</v>
      </c>
      <c r="B3711">
        <v>4.3099999999999996</v>
      </c>
      <c r="C3711">
        <f>VLOOKUP(A3711,'[9]Lookup Tables'!$A$2:$D$1357,2,FALSE)</f>
        <v>2</v>
      </c>
      <c r="D3711">
        <f>VLOOKUP(A3711,'[9]Lookup Tables'!$A$2:$D$1357,3,FALSE)</f>
        <v>0.7</v>
      </c>
      <c r="E3711" s="4">
        <f>VLOOKUP(A3711,'[9]Lookup Tables'!$A$2:$D$1357,4,FALSE)</f>
        <v>402500</v>
      </c>
      <c r="F3711" s="6">
        <f t="shared" si="60"/>
        <v>468351.39450960822</v>
      </c>
    </row>
    <row r="3712" spans="1:6" x14ac:dyDescent="0.2">
      <c r="A3712" t="s">
        <v>164</v>
      </c>
      <c r="B3712">
        <v>2.27</v>
      </c>
      <c r="C3712">
        <f>VLOOKUP(A3712,'[9]Lookup Tables'!$A$2:$D$1357,2,FALSE)</f>
        <v>6</v>
      </c>
      <c r="D3712">
        <f>VLOOKUP(A3712,'[9]Lookup Tables'!$A$2:$D$1357,3,FALSE)</f>
        <v>7.1</v>
      </c>
      <c r="E3712" s="4">
        <f>VLOOKUP(A3712,'[9]Lookup Tables'!$A$2:$D$1357,4,FALSE)</f>
        <v>7200000</v>
      </c>
      <c r="F3712" s="6">
        <f t="shared" si="60"/>
        <v>8377962.8334637964</v>
      </c>
    </row>
    <row r="3713" spans="1:6" x14ac:dyDescent="0.2">
      <c r="A3713" t="s">
        <v>944</v>
      </c>
      <c r="B3713">
        <v>3.66</v>
      </c>
      <c r="C3713">
        <f>VLOOKUP(A3713,'[9]Lookup Tables'!$A$2:$D$1357,2,FALSE)</f>
        <v>15</v>
      </c>
      <c r="D3713">
        <f>VLOOKUP(A3713,'[9]Lookup Tables'!$A$2:$D$1357,3,FALSE)</f>
        <v>3.1</v>
      </c>
      <c r="E3713" s="4">
        <f>VLOOKUP(A3713,'[9]Lookup Tables'!$A$2:$D$1357,4,FALSE)</f>
        <v>900000</v>
      </c>
      <c r="F3713" s="6">
        <f t="shared" si="60"/>
        <v>1047245.3541829746</v>
      </c>
    </row>
    <row r="3714" spans="1:6" x14ac:dyDescent="0.2">
      <c r="A3714" t="s">
        <v>691</v>
      </c>
      <c r="B3714">
        <v>3.77</v>
      </c>
      <c r="C3714">
        <f>VLOOKUP(A3714,'[9]Lookup Tables'!$A$2:$D$1357,2,FALSE)</f>
        <v>5</v>
      </c>
      <c r="D3714">
        <f>VLOOKUP(A3714,'[9]Lookup Tables'!$A$2:$D$1357,3,FALSE)</f>
        <v>2.7</v>
      </c>
      <c r="E3714" s="4">
        <f>VLOOKUP(A3714,'[9]Lookup Tables'!$A$2:$D$1357,4,FALSE)</f>
        <v>5087500</v>
      </c>
      <c r="F3714" s="6">
        <f t="shared" si="60"/>
        <v>5919845.2660065368</v>
      </c>
    </row>
    <row r="3715" spans="1:6" x14ac:dyDescent="0.2">
      <c r="A3715" t="s">
        <v>945</v>
      </c>
      <c r="B3715">
        <v>4.3</v>
      </c>
      <c r="C3715" t="str">
        <f>VLOOKUP(A3715,'[9]Lookup Tables'!$A$2:$D$1357,2,FALSE)</f>
        <v>1st</v>
      </c>
      <c r="D3715">
        <f>VLOOKUP(A3715,'[9]Lookup Tables'!$A$2:$D$1357,3,FALSE)</f>
        <v>0.1</v>
      </c>
      <c r="E3715" s="4">
        <f>VLOOKUP(A3715,'[9]Lookup Tables'!$A$2:$D$1357,4,FALSE)</f>
        <v>400000</v>
      </c>
      <c r="F3715" s="6">
        <f t="shared" si="60"/>
        <v>465442.37963687762</v>
      </c>
    </row>
    <row r="3716" spans="1:6" x14ac:dyDescent="0.2">
      <c r="A3716" t="s">
        <v>1091</v>
      </c>
      <c r="B3716">
        <v>3.91</v>
      </c>
      <c r="C3716">
        <f>VLOOKUP(A3716,'[9]Lookup Tables'!$A$2:$D$1357,2,FALSE)</f>
        <v>3</v>
      </c>
      <c r="D3716">
        <f>VLOOKUP(A3716,'[9]Lookup Tables'!$A$2:$D$1357,3,FALSE)</f>
        <v>0.1</v>
      </c>
      <c r="E3716" s="4">
        <f>VLOOKUP(A3716,'[9]Lookup Tables'!$A$2:$D$1357,4,FALSE)</f>
        <v>412500</v>
      </c>
      <c r="F3716" s="6">
        <f t="shared" si="60"/>
        <v>479987.45400053007</v>
      </c>
    </row>
    <row r="3717" spans="1:6" x14ac:dyDescent="0.2">
      <c r="A3717" t="s">
        <v>592</v>
      </c>
      <c r="B3717">
        <v>4.8099999999999996</v>
      </c>
      <c r="C3717">
        <f>VLOOKUP(A3717,'[9]Lookup Tables'!$A$2:$D$1357,2,FALSE)</f>
        <v>4</v>
      </c>
      <c r="D3717">
        <f>VLOOKUP(A3717,'[9]Lookup Tables'!$A$2:$D$1357,3,FALSE)</f>
        <v>1</v>
      </c>
      <c r="E3717" s="4">
        <f>VLOOKUP(A3717,'[9]Lookup Tables'!$A$2:$D$1357,4,FALSE)</f>
        <v>1760000</v>
      </c>
      <c r="F3717" s="6">
        <f t="shared" si="60"/>
        <v>2047946.4704022615</v>
      </c>
    </row>
    <row r="3718" spans="1:6" x14ac:dyDescent="0.2">
      <c r="A3718" t="s">
        <v>1092</v>
      </c>
      <c r="B3718">
        <v>5.89</v>
      </c>
      <c r="C3718">
        <f>VLOOKUP(A3718,'[9]Lookup Tables'!$A$2:$D$1357,2,FALSE)</f>
        <v>18</v>
      </c>
      <c r="D3718">
        <f>VLOOKUP(A3718,'[9]Lookup Tables'!$A$2:$D$1357,3,FALSE)</f>
        <v>-0.9</v>
      </c>
      <c r="E3718" s="4">
        <f>VLOOKUP(A3718,'[9]Lookup Tables'!$A$2:$D$1357,4,FALSE)</f>
        <v>7500000</v>
      </c>
      <c r="F3718" s="6">
        <f t="shared" si="60"/>
        <v>8727044.6181914564</v>
      </c>
    </row>
    <row r="3719" spans="1:6" x14ac:dyDescent="0.2">
      <c r="A3719" t="s">
        <v>174</v>
      </c>
      <c r="B3719">
        <v>4.08</v>
      </c>
      <c r="C3719">
        <f>VLOOKUP(A3719,'[9]Lookup Tables'!$A$2:$D$1357,2,FALSE)</f>
        <v>2</v>
      </c>
      <c r="D3719">
        <f>VLOOKUP(A3719,'[9]Lookup Tables'!$A$2:$D$1357,3,FALSE)</f>
        <v>0.6</v>
      </c>
      <c r="E3719" s="4">
        <f>VLOOKUP(A3719,'[9]Lookup Tables'!$A$2:$D$1357,4,FALSE)</f>
        <v>414430</v>
      </c>
      <c r="F3719" s="6">
        <f t="shared" si="60"/>
        <v>482233.21348227805</v>
      </c>
    </row>
    <row r="3720" spans="1:6" x14ac:dyDescent="0.2">
      <c r="A3720" t="s">
        <v>693</v>
      </c>
      <c r="B3720">
        <v>2.83</v>
      </c>
      <c r="C3720">
        <f>VLOOKUP(A3720,'[9]Lookup Tables'!$A$2:$D$1357,2,FALSE)</f>
        <v>12</v>
      </c>
      <c r="D3720">
        <f>VLOOKUP(A3720,'[9]Lookup Tables'!$A$2:$D$1357,3,FALSE)</f>
        <v>6</v>
      </c>
      <c r="E3720" s="4">
        <f>VLOOKUP(A3720,'[9]Lookup Tables'!$A$2:$D$1357,4,FALSE)</f>
        <v>9000000</v>
      </c>
      <c r="F3720" s="6">
        <f t="shared" si="60"/>
        <v>10472453.541829748</v>
      </c>
    </row>
    <row r="3721" spans="1:6" x14ac:dyDescent="0.2">
      <c r="A3721" t="s">
        <v>780</v>
      </c>
      <c r="B3721">
        <v>6.21</v>
      </c>
      <c r="C3721">
        <f>VLOOKUP(A3721,'[9]Lookup Tables'!$A$2:$D$1357,2,FALSE)</f>
        <v>2</v>
      </c>
      <c r="D3721">
        <f>VLOOKUP(A3721,'[9]Lookup Tables'!$A$2:$D$1357,3,FALSE)</f>
        <v>-1.1000000000000001</v>
      </c>
      <c r="E3721" s="4">
        <f>VLOOKUP(A3721,'[9]Lookup Tables'!$A$2:$D$1357,4,FALSE)</f>
        <v>410700</v>
      </c>
      <c r="F3721" s="6">
        <f t="shared" si="60"/>
        <v>477892.96329216415</v>
      </c>
    </row>
    <row r="3722" spans="1:6" x14ac:dyDescent="0.2">
      <c r="A3722" t="s">
        <v>1021</v>
      </c>
      <c r="B3722">
        <v>3.83</v>
      </c>
      <c r="C3722">
        <f>VLOOKUP(A3722,'[9]Lookup Tables'!$A$2:$D$1357,2,FALSE)</f>
        <v>2</v>
      </c>
      <c r="D3722">
        <f>VLOOKUP(A3722,'[9]Lookup Tables'!$A$2:$D$1357,3,FALSE)</f>
        <v>0.8</v>
      </c>
      <c r="E3722" s="4">
        <f>VLOOKUP(A3722,'[9]Lookup Tables'!$A$2:$D$1357,4,FALSE)</f>
        <v>400500</v>
      </c>
      <c r="F3722" s="6">
        <f t="shared" si="60"/>
        <v>466024.18261142366</v>
      </c>
    </row>
    <row r="3723" spans="1:6" x14ac:dyDescent="0.2">
      <c r="A3723" t="s">
        <v>176</v>
      </c>
      <c r="B3723">
        <v>4.1900000000000004</v>
      </c>
      <c r="C3723">
        <f>VLOOKUP(A3723,'[9]Lookup Tables'!$A$2:$D$1357,2,FALSE)</f>
        <v>4</v>
      </c>
      <c r="D3723">
        <f>VLOOKUP(A3723,'[9]Lookup Tables'!$A$2:$D$1357,3,FALSE)</f>
        <v>2.1</v>
      </c>
      <c r="E3723" s="4">
        <f>VLOOKUP(A3723,'[9]Lookup Tables'!$A$2:$D$1357,4,FALSE)</f>
        <v>447000</v>
      </c>
      <c r="F3723" s="6">
        <f t="shared" si="60"/>
        <v>520131.8592442107</v>
      </c>
    </row>
    <row r="3724" spans="1:6" x14ac:dyDescent="0.2">
      <c r="A3724" t="s">
        <v>177</v>
      </c>
      <c r="B3724">
        <v>3.73</v>
      </c>
      <c r="C3724">
        <f>VLOOKUP(A3724,'[9]Lookup Tables'!$A$2:$D$1357,2,FALSE)</f>
        <v>3</v>
      </c>
      <c r="D3724">
        <f>VLOOKUP(A3724,'[9]Lookup Tables'!$A$2:$D$1357,3,FALSE)</f>
        <v>2.7</v>
      </c>
      <c r="E3724" s="4">
        <f>VLOOKUP(A3724,'[9]Lookup Tables'!$A$2:$D$1357,4,FALSE)</f>
        <v>409850</v>
      </c>
      <c r="F3724" s="6">
        <f t="shared" si="60"/>
        <v>476903.89823543583</v>
      </c>
    </row>
    <row r="3725" spans="1:6" x14ac:dyDescent="0.2">
      <c r="A3725" t="s">
        <v>1022</v>
      </c>
      <c r="B3725">
        <v>7.12</v>
      </c>
      <c r="C3725" t="str">
        <f>VLOOKUP(A3725,'[9]Lookup Tables'!$A$2:$D$1357,2,FALSE)</f>
        <v>1st</v>
      </c>
      <c r="D3725">
        <f>VLOOKUP(A3725,'[9]Lookup Tables'!$A$2:$D$1357,3,FALSE)</f>
        <v>-0.9</v>
      </c>
      <c r="E3725" s="4">
        <f>VLOOKUP(A3725,'[9]Lookup Tables'!$A$2:$D$1357,4,FALSE)</f>
        <v>1250000</v>
      </c>
      <c r="F3725" s="6">
        <f t="shared" si="60"/>
        <v>1454507.4363652423</v>
      </c>
    </row>
    <row r="3726" spans="1:6" x14ac:dyDescent="0.2">
      <c r="A3726" t="s">
        <v>1093</v>
      </c>
      <c r="B3726">
        <v>0</v>
      </c>
      <c r="C3726">
        <f>VLOOKUP(A3726,'[9]Lookup Tables'!$A$2:$D$1357,2,FALSE)</f>
        <v>5</v>
      </c>
      <c r="D3726">
        <f>VLOOKUP(A3726,'[9]Lookup Tables'!$A$2:$D$1357,3,FALSE)</f>
        <v>0.8</v>
      </c>
      <c r="E3726" s="4">
        <f>VLOOKUP(A3726,'[9]Lookup Tables'!$A$2:$D$1357,4,FALSE)</f>
        <v>416000</v>
      </c>
      <c r="F3726" s="6">
        <f t="shared" si="60"/>
        <v>484060.07482235273</v>
      </c>
    </row>
    <row r="3727" spans="1:6" x14ac:dyDescent="0.2">
      <c r="A3727" t="s">
        <v>695</v>
      </c>
      <c r="B3727">
        <v>3.67</v>
      </c>
      <c r="C3727">
        <f>VLOOKUP(A3727,'[9]Lookup Tables'!$A$2:$D$1357,2,FALSE)</f>
        <v>4</v>
      </c>
      <c r="D3727">
        <f>VLOOKUP(A3727,'[9]Lookup Tables'!$A$2:$D$1357,3,FALSE)</f>
        <v>0.9</v>
      </c>
      <c r="E3727" s="4">
        <f>VLOOKUP(A3727,'[9]Lookup Tables'!$A$2:$D$1357,4,FALSE)</f>
        <v>700000</v>
      </c>
      <c r="F3727" s="6">
        <f t="shared" si="60"/>
        <v>814524.16436453583</v>
      </c>
    </row>
    <row r="3728" spans="1:6" x14ac:dyDescent="0.2">
      <c r="A3728" t="s">
        <v>1023</v>
      </c>
      <c r="B3728">
        <v>4.4400000000000004</v>
      </c>
      <c r="C3728">
        <f>VLOOKUP(A3728,'[9]Lookup Tables'!$A$2:$D$1357,2,FALSE)</f>
        <v>6</v>
      </c>
      <c r="D3728">
        <f>VLOOKUP(A3728,'[9]Lookup Tables'!$A$2:$D$1357,3,FALSE)</f>
        <v>0.3</v>
      </c>
      <c r="E3728" s="4">
        <f>VLOOKUP(A3728,'[9]Lookup Tables'!$A$2:$D$1357,4,FALSE)</f>
        <v>7500000</v>
      </c>
      <c r="F3728" s="6">
        <f t="shared" si="60"/>
        <v>8727044.6181914564</v>
      </c>
    </row>
    <row r="3729" spans="1:6" x14ac:dyDescent="0.2">
      <c r="A3729" t="s">
        <v>696</v>
      </c>
      <c r="B3729">
        <v>3.97</v>
      </c>
      <c r="C3729">
        <f>VLOOKUP(A3729,'[9]Lookup Tables'!$A$2:$D$1357,2,FALSE)</f>
        <v>3</v>
      </c>
      <c r="D3729">
        <f>VLOOKUP(A3729,'[9]Lookup Tables'!$A$2:$D$1357,3,FALSE)</f>
        <v>0.5</v>
      </c>
      <c r="E3729" s="4">
        <f>VLOOKUP(A3729,'[9]Lookup Tables'!$A$2:$D$1357,4,FALSE)</f>
        <v>415000</v>
      </c>
      <c r="F3729" s="6">
        <f t="shared" si="60"/>
        <v>482896.46887326054</v>
      </c>
    </row>
    <row r="3730" spans="1:6" x14ac:dyDescent="0.2">
      <c r="A3730" t="s">
        <v>483</v>
      </c>
      <c r="B3730">
        <v>2.88</v>
      </c>
      <c r="C3730">
        <f>VLOOKUP(A3730,'[9]Lookup Tables'!$A$2:$D$1357,2,FALSE)</f>
        <v>5</v>
      </c>
      <c r="D3730">
        <f>VLOOKUP(A3730,'[9]Lookup Tables'!$A$2:$D$1357,3,FALSE)</f>
        <v>7.3</v>
      </c>
      <c r="E3730" s="4">
        <f>VLOOKUP(A3730,'[9]Lookup Tables'!$A$2:$D$1357,4,FALSE)</f>
        <v>1250000</v>
      </c>
      <c r="F3730" s="6">
        <f t="shared" si="60"/>
        <v>1454507.4363652423</v>
      </c>
    </row>
    <row r="3731" spans="1:6" x14ac:dyDescent="0.2">
      <c r="A3731" t="s">
        <v>1094</v>
      </c>
      <c r="B3731">
        <v>9.64</v>
      </c>
      <c r="C3731">
        <f>VLOOKUP(A3731,'[9]Lookup Tables'!$A$2:$D$1357,2,FALSE)</f>
        <v>2</v>
      </c>
      <c r="D3731">
        <f>VLOOKUP(A3731,'[9]Lookup Tables'!$A$2:$D$1357,3,FALSE)</f>
        <v>-0.3</v>
      </c>
      <c r="E3731" s="4">
        <f>VLOOKUP(A3731,'[9]Lookup Tables'!$A$2:$D$1357,4,FALSE)</f>
        <v>400500</v>
      </c>
      <c r="F3731" s="6">
        <f t="shared" si="60"/>
        <v>466024.18261142366</v>
      </c>
    </row>
    <row r="3732" spans="1:6" x14ac:dyDescent="0.2">
      <c r="A3732" t="s">
        <v>186</v>
      </c>
      <c r="B3732">
        <v>3.42</v>
      </c>
      <c r="C3732">
        <f>VLOOKUP(A3732,'[9]Lookup Tables'!$A$2:$D$1357,2,FALSE)</f>
        <v>5</v>
      </c>
      <c r="D3732">
        <f>VLOOKUP(A3732,'[9]Lookup Tables'!$A$2:$D$1357,3,FALSE)</f>
        <v>0.6</v>
      </c>
      <c r="E3732" s="4">
        <f>VLOOKUP(A3732,'[9]Lookup Tables'!$A$2:$D$1357,4,FALSE)</f>
        <v>440000</v>
      </c>
      <c r="F3732" s="6">
        <f t="shared" si="60"/>
        <v>511986.61760056537</v>
      </c>
    </row>
    <row r="3733" spans="1:6" x14ac:dyDescent="0.2">
      <c r="A3733" t="s">
        <v>868</v>
      </c>
      <c r="B3733">
        <v>2.2999999999999998</v>
      </c>
      <c r="C3733">
        <f>VLOOKUP(A3733,'[9]Lookup Tables'!$A$2:$D$1357,2,FALSE)</f>
        <v>6</v>
      </c>
      <c r="D3733">
        <f>VLOOKUP(A3733,'[9]Lookup Tables'!$A$2:$D$1357,3,FALSE)</f>
        <v>6.6</v>
      </c>
      <c r="E3733" s="4">
        <f>VLOOKUP(A3733,'[9]Lookup Tables'!$A$2:$D$1357,4,FALSE)</f>
        <v>3750000</v>
      </c>
      <c r="F3733" s="6">
        <f t="shared" si="60"/>
        <v>4363522.3090957282</v>
      </c>
    </row>
    <row r="3734" spans="1:6" x14ac:dyDescent="0.2">
      <c r="A3734" t="s">
        <v>947</v>
      </c>
      <c r="B3734">
        <v>4.6399999999999997</v>
      </c>
      <c r="C3734">
        <f>VLOOKUP(A3734,'[9]Lookup Tables'!$A$2:$D$1357,2,FALSE)</f>
        <v>4</v>
      </c>
      <c r="D3734">
        <f>VLOOKUP(A3734,'[9]Lookup Tables'!$A$2:$D$1357,3,FALSE)</f>
        <v>0.2</v>
      </c>
      <c r="E3734" s="4">
        <f>VLOOKUP(A3734,'[9]Lookup Tables'!$A$2:$D$1357,4,FALSE)</f>
        <v>480000</v>
      </c>
      <c r="F3734" s="6">
        <f t="shared" si="60"/>
        <v>558530.85556425317</v>
      </c>
    </row>
    <row r="3735" spans="1:6" x14ac:dyDescent="0.2">
      <c r="A3735" t="s">
        <v>1095</v>
      </c>
      <c r="B3735">
        <v>5.15</v>
      </c>
      <c r="C3735">
        <f>VLOOKUP(A3735,'[9]Lookup Tables'!$A$2:$D$1357,2,FALSE)</f>
        <v>2</v>
      </c>
      <c r="D3735">
        <f>VLOOKUP(A3735,'[9]Lookup Tables'!$A$2:$D$1357,3,FALSE)</f>
        <v>-0.8</v>
      </c>
      <c r="E3735" s="4">
        <f>VLOOKUP(A3735,'[9]Lookup Tables'!$A$2:$D$1357,4,FALSE)</f>
        <v>7333666</v>
      </c>
      <c r="F3735" s="6">
        <f t="shared" si="60"/>
        <v>8533497.3862551544</v>
      </c>
    </row>
    <row r="3736" spans="1:6" x14ac:dyDescent="0.2">
      <c r="A3736" t="s">
        <v>594</v>
      </c>
      <c r="B3736">
        <v>5.94</v>
      </c>
      <c r="C3736">
        <f>VLOOKUP(A3736,'[9]Lookup Tables'!$A$2:$D$1357,2,FALSE)</f>
        <v>7</v>
      </c>
      <c r="D3736">
        <f>VLOOKUP(A3736,'[9]Lookup Tables'!$A$2:$D$1357,3,FALSE)</f>
        <v>-1.1000000000000001</v>
      </c>
      <c r="E3736" s="4">
        <f>VLOOKUP(A3736,'[9]Lookup Tables'!$A$2:$D$1357,4,FALSE)</f>
        <v>8000000</v>
      </c>
      <c r="F3736" s="6">
        <f t="shared" si="60"/>
        <v>9308847.5927375536</v>
      </c>
    </row>
    <row r="3737" spans="1:6" x14ac:dyDescent="0.2">
      <c r="A3737" t="s">
        <v>192</v>
      </c>
      <c r="B3737">
        <v>3.96</v>
      </c>
      <c r="C3737">
        <f>VLOOKUP(A3737,'[9]Lookup Tables'!$A$2:$D$1357,2,FALSE)</f>
        <v>2</v>
      </c>
      <c r="D3737">
        <f>VLOOKUP(A3737,'[9]Lookup Tables'!$A$2:$D$1357,3,FALSE)</f>
        <v>0.2</v>
      </c>
      <c r="E3737" s="4">
        <f>VLOOKUP(A3737,'[9]Lookup Tables'!$A$2:$D$1357,4,FALSE)</f>
        <v>412500</v>
      </c>
      <c r="F3737" s="6">
        <f t="shared" si="60"/>
        <v>479987.45400053007</v>
      </c>
    </row>
    <row r="3738" spans="1:6" x14ac:dyDescent="0.2">
      <c r="A3738" t="s">
        <v>487</v>
      </c>
      <c r="B3738">
        <v>4.7300000000000004</v>
      </c>
      <c r="C3738">
        <f>VLOOKUP(A3738,'[9]Lookup Tables'!$A$2:$D$1357,2,FALSE)</f>
        <v>4</v>
      </c>
      <c r="D3738">
        <f>VLOOKUP(A3738,'[9]Lookup Tables'!$A$2:$D$1357,3,FALSE)</f>
        <v>0.2</v>
      </c>
      <c r="E3738" s="4">
        <f>VLOOKUP(A3738,'[9]Lookup Tables'!$A$2:$D$1357,4,FALSE)</f>
        <v>480000</v>
      </c>
      <c r="F3738" s="6">
        <f t="shared" si="60"/>
        <v>558530.85556425317</v>
      </c>
    </row>
    <row r="3739" spans="1:6" x14ac:dyDescent="0.2">
      <c r="A3739" t="s">
        <v>194</v>
      </c>
      <c r="B3739">
        <v>3.8</v>
      </c>
      <c r="C3739">
        <f>VLOOKUP(A3739,'[9]Lookup Tables'!$A$2:$D$1357,2,FALSE)</f>
        <v>4</v>
      </c>
      <c r="D3739">
        <f>VLOOKUP(A3739,'[9]Lookup Tables'!$A$2:$D$1357,3,FALSE)</f>
        <v>3.4</v>
      </c>
      <c r="E3739" s="4">
        <f>VLOOKUP(A3739,'[9]Lookup Tables'!$A$2:$D$1357,4,FALSE)</f>
        <v>403000</v>
      </c>
      <c r="F3739" s="6">
        <f t="shared" si="60"/>
        <v>468933.19748415425</v>
      </c>
    </row>
    <row r="3740" spans="1:6" x14ac:dyDescent="0.2">
      <c r="A3740" t="s">
        <v>195</v>
      </c>
      <c r="B3740">
        <v>2.91</v>
      </c>
      <c r="C3740">
        <f>VLOOKUP(A3740,'[9]Lookup Tables'!$A$2:$D$1357,2,FALSE)</f>
        <v>3</v>
      </c>
      <c r="D3740">
        <f>VLOOKUP(A3740,'[9]Lookup Tables'!$A$2:$D$1357,3,FALSE)</f>
        <v>5.2</v>
      </c>
      <c r="E3740" s="4">
        <f>VLOOKUP(A3740,'[9]Lookup Tables'!$A$2:$D$1357,4,FALSE)</f>
        <v>440000</v>
      </c>
      <c r="F3740" s="6">
        <f t="shared" si="60"/>
        <v>511986.61760056537</v>
      </c>
    </row>
    <row r="3741" spans="1:6" x14ac:dyDescent="0.2">
      <c r="A3741" t="s">
        <v>1024</v>
      </c>
      <c r="B3741">
        <v>1.2</v>
      </c>
      <c r="C3741">
        <f>VLOOKUP(A3741,'[9]Lookup Tables'!$A$2:$D$1357,2,FALSE)</f>
        <v>6</v>
      </c>
      <c r="D3741">
        <f>VLOOKUP(A3741,'[9]Lookup Tables'!$A$2:$D$1357,3,FALSE)</f>
        <v>3.2</v>
      </c>
      <c r="E3741" s="4">
        <f>VLOOKUP(A3741,'[9]Lookup Tables'!$A$2:$D$1357,4,FALSE)</f>
        <v>950000</v>
      </c>
      <c r="F3741" s="6">
        <f t="shared" si="60"/>
        <v>1105425.6516375842</v>
      </c>
    </row>
    <row r="3742" spans="1:6" x14ac:dyDescent="0.2">
      <c r="A3742" t="s">
        <v>786</v>
      </c>
      <c r="B3742">
        <v>3.39</v>
      </c>
      <c r="C3742">
        <f>VLOOKUP(A3742,'[9]Lookup Tables'!$A$2:$D$1357,2,FALSE)</f>
        <v>3</v>
      </c>
      <c r="D3742">
        <f>VLOOKUP(A3742,'[9]Lookup Tables'!$A$2:$D$1357,3,FALSE)</f>
        <v>3</v>
      </c>
      <c r="E3742" s="4">
        <f>VLOOKUP(A3742,'[9]Lookup Tables'!$A$2:$D$1357,4,FALSE)</f>
        <v>15433333</v>
      </c>
      <c r="F3742" s="6">
        <f t="shared" si="60"/>
        <v>17958318.09312088</v>
      </c>
    </row>
    <row r="3743" spans="1:6" x14ac:dyDescent="0.2">
      <c r="A3743" t="s">
        <v>490</v>
      </c>
      <c r="B3743">
        <v>4.4000000000000004</v>
      </c>
      <c r="C3743">
        <f>VLOOKUP(A3743,'[9]Lookup Tables'!$A$2:$D$1357,2,FALSE)</f>
        <v>9</v>
      </c>
      <c r="D3743">
        <f>VLOOKUP(A3743,'[9]Lookup Tables'!$A$2:$D$1357,3,FALSE)</f>
        <v>1.9</v>
      </c>
      <c r="E3743" s="4">
        <f>VLOOKUP(A3743,'[9]Lookup Tables'!$A$2:$D$1357,4,FALSE)</f>
        <v>18700000</v>
      </c>
      <c r="F3743" s="6">
        <f t="shared" si="60"/>
        <v>21759431.248024028</v>
      </c>
    </row>
    <row r="3744" spans="1:6" x14ac:dyDescent="0.2">
      <c r="A3744" t="s">
        <v>1096</v>
      </c>
      <c r="B3744">
        <v>4.53</v>
      </c>
      <c r="C3744">
        <f>VLOOKUP(A3744,'[9]Lookup Tables'!$A$2:$D$1357,2,FALSE)</f>
        <v>4</v>
      </c>
      <c r="D3744">
        <f>VLOOKUP(A3744,'[9]Lookup Tables'!$A$2:$D$1357,3,FALSE)</f>
        <v>0.3</v>
      </c>
      <c r="E3744" s="4">
        <f>VLOOKUP(A3744,'[9]Lookup Tables'!$A$2:$D$1357,4,FALSE)</f>
        <v>421900</v>
      </c>
      <c r="F3744" s="6">
        <f t="shared" ref="F3744:F3807" si="61">E3744*1.019*1.021*1.021*1.007*1.008*1.015*1.017*1.03*1.015</f>
        <v>490925.34992199671</v>
      </c>
    </row>
    <row r="3745" spans="1:6" x14ac:dyDescent="0.2">
      <c r="A3745" t="s">
        <v>787</v>
      </c>
      <c r="B3745">
        <v>4.6500000000000004</v>
      </c>
      <c r="C3745">
        <f>VLOOKUP(A3745,'[9]Lookup Tables'!$A$2:$D$1357,2,FALSE)</f>
        <v>4</v>
      </c>
      <c r="D3745">
        <f>VLOOKUP(A3745,'[9]Lookup Tables'!$A$2:$D$1357,3,FALSE)</f>
        <v>-0.1</v>
      </c>
      <c r="E3745" s="4">
        <f>VLOOKUP(A3745,'[9]Lookup Tables'!$A$2:$D$1357,4,FALSE)</f>
        <v>458000</v>
      </c>
      <c r="F3745" s="6">
        <f t="shared" si="61"/>
        <v>532931.52468422486</v>
      </c>
    </row>
    <row r="3746" spans="1:6" x14ac:dyDescent="0.2">
      <c r="A3746" t="s">
        <v>699</v>
      </c>
      <c r="B3746">
        <v>2.92</v>
      </c>
      <c r="C3746">
        <f>VLOOKUP(A3746,'[9]Lookup Tables'!$A$2:$D$1357,2,FALSE)</f>
        <v>2</v>
      </c>
      <c r="D3746">
        <f>VLOOKUP(A3746,'[9]Lookup Tables'!$A$2:$D$1357,3,FALSE)</f>
        <v>3.1</v>
      </c>
      <c r="E3746" s="4">
        <f>VLOOKUP(A3746,'[9]Lookup Tables'!$A$2:$D$1357,4,FALSE)</f>
        <v>407800</v>
      </c>
      <c r="F3746" s="6">
        <f t="shared" si="61"/>
        <v>474518.50603979675</v>
      </c>
    </row>
    <row r="3747" spans="1:6" x14ac:dyDescent="0.2">
      <c r="A3747" t="s">
        <v>788</v>
      </c>
      <c r="B3747">
        <v>3.42</v>
      </c>
      <c r="C3747">
        <f>VLOOKUP(A3747,'[9]Lookup Tables'!$A$2:$D$1357,2,FALSE)</f>
        <v>7</v>
      </c>
      <c r="D3747">
        <f>VLOOKUP(A3747,'[9]Lookup Tables'!$A$2:$D$1357,3,FALSE)</f>
        <v>0.1</v>
      </c>
      <c r="E3747" s="4">
        <f>VLOOKUP(A3747,'[9]Lookup Tables'!$A$2:$D$1357,4,FALSE)</f>
        <v>1087500</v>
      </c>
      <c r="F3747" s="6">
        <f t="shared" si="61"/>
        <v>1265421.4696377614</v>
      </c>
    </row>
    <row r="3748" spans="1:6" x14ac:dyDescent="0.2">
      <c r="A3748" t="s">
        <v>208</v>
      </c>
      <c r="B3748">
        <v>3.25</v>
      </c>
      <c r="C3748">
        <f>VLOOKUP(A3748,'[9]Lookup Tables'!$A$2:$D$1357,2,FALSE)</f>
        <v>5</v>
      </c>
      <c r="D3748">
        <f>VLOOKUP(A3748,'[9]Lookup Tables'!$A$2:$D$1357,3,FALSE)</f>
        <v>5.0999999999999996</v>
      </c>
      <c r="E3748" s="4">
        <f>VLOOKUP(A3748,'[9]Lookup Tables'!$A$2:$D$1357,4,FALSE)</f>
        <v>3750000</v>
      </c>
      <c r="F3748" s="6">
        <f t="shared" si="61"/>
        <v>4363522.3090957282</v>
      </c>
    </row>
    <row r="3749" spans="1:6" x14ac:dyDescent="0.2">
      <c r="A3749" t="s">
        <v>597</v>
      </c>
      <c r="B3749">
        <v>3.72</v>
      </c>
      <c r="C3749">
        <f>VLOOKUP(A3749,'[9]Lookup Tables'!$A$2:$D$1357,2,FALSE)</f>
        <v>6</v>
      </c>
      <c r="D3749">
        <f>VLOOKUP(A3749,'[9]Lookup Tables'!$A$2:$D$1357,3,FALSE)</f>
        <v>3.7</v>
      </c>
      <c r="E3749" s="4">
        <f>VLOOKUP(A3749,'[9]Lookup Tables'!$A$2:$D$1357,4,FALSE)</f>
        <v>1750000</v>
      </c>
      <c r="F3749" s="6">
        <f t="shared" si="61"/>
        <v>2036310.4109113396</v>
      </c>
    </row>
    <row r="3750" spans="1:6" x14ac:dyDescent="0.2">
      <c r="A3750" t="s">
        <v>1097</v>
      </c>
      <c r="B3750">
        <v>2.97</v>
      </c>
      <c r="C3750">
        <f>VLOOKUP(A3750,'[9]Lookup Tables'!$A$2:$D$1357,2,FALSE)</f>
        <v>4</v>
      </c>
      <c r="D3750">
        <f>VLOOKUP(A3750,'[9]Lookup Tables'!$A$2:$D$1357,3,FALSE)</f>
        <v>0.8</v>
      </c>
      <c r="E3750" s="4">
        <f>VLOOKUP(A3750,'[9]Lookup Tables'!$A$2:$D$1357,4,FALSE)</f>
        <v>422400</v>
      </c>
      <c r="F3750" s="6">
        <f t="shared" si="61"/>
        <v>491507.1528965428</v>
      </c>
    </row>
    <row r="3751" spans="1:6" x14ac:dyDescent="0.2">
      <c r="A3751" t="s">
        <v>949</v>
      </c>
      <c r="B3751">
        <v>2.96</v>
      </c>
      <c r="C3751">
        <f>VLOOKUP(A3751,'[9]Lookup Tables'!$A$2:$D$1357,2,FALSE)</f>
        <v>9</v>
      </c>
      <c r="D3751">
        <f>VLOOKUP(A3751,'[9]Lookup Tables'!$A$2:$D$1357,3,FALSE)</f>
        <v>1.1000000000000001</v>
      </c>
      <c r="E3751" s="4">
        <f>VLOOKUP(A3751,'[9]Lookup Tables'!$A$2:$D$1357,4,FALSE)</f>
        <v>12000000</v>
      </c>
      <c r="F3751" s="6">
        <f t="shared" si="61"/>
        <v>13963271.389106326</v>
      </c>
    </row>
    <row r="3752" spans="1:6" x14ac:dyDescent="0.2">
      <c r="A3752" t="s">
        <v>871</v>
      </c>
      <c r="B3752">
        <v>3.62</v>
      </c>
      <c r="C3752">
        <f>VLOOKUP(A3752,'[9]Lookup Tables'!$A$2:$D$1357,2,FALSE)</f>
        <v>12</v>
      </c>
      <c r="D3752">
        <f>VLOOKUP(A3752,'[9]Lookup Tables'!$A$2:$D$1357,3,FALSE)</f>
        <v>1.8</v>
      </c>
      <c r="E3752" s="4">
        <f>VLOOKUP(A3752,'[9]Lookup Tables'!$A$2:$D$1357,4,FALSE)</f>
        <v>13000000</v>
      </c>
      <c r="F3752" s="6">
        <f t="shared" si="61"/>
        <v>15126877.338198522</v>
      </c>
    </row>
    <row r="3753" spans="1:6" x14ac:dyDescent="0.2">
      <c r="A3753" t="s">
        <v>871</v>
      </c>
      <c r="B3753">
        <v>3.69</v>
      </c>
      <c r="C3753">
        <f>VLOOKUP(A3753,'[9]Lookup Tables'!$A$2:$D$1357,2,FALSE)</f>
        <v>12</v>
      </c>
      <c r="D3753">
        <f>VLOOKUP(A3753,'[9]Lookup Tables'!$A$2:$D$1357,3,FALSE)</f>
        <v>1.8</v>
      </c>
      <c r="E3753" s="4">
        <f>VLOOKUP(A3753,'[9]Lookup Tables'!$A$2:$D$1357,4,FALSE)</f>
        <v>13000000</v>
      </c>
      <c r="F3753" s="6">
        <f t="shared" si="61"/>
        <v>15126877.338198522</v>
      </c>
    </row>
    <row r="3754" spans="1:6" x14ac:dyDescent="0.2">
      <c r="A3754" t="s">
        <v>871</v>
      </c>
      <c r="B3754">
        <v>3.52</v>
      </c>
      <c r="C3754">
        <f>VLOOKUP(A3754,'[9]Lookup Tables'!$A$2:$D$1357,2,FALSE)</f>
        <v>12</v>
      </c>
      <c r="D3754">
        <f>VLOOKUP(A3754,'[9]Lookup Tables'!$A$2:$D$1357,3,FALSE)</f>
        <v>1.8</v>
      </c>
      <c r="E3754" s="4">
        <f>VLOOKUP(A3754,'[9]Lookup Tables'!$A$2:$D$1357,4,FALSE)</f>
        <v>13000000</v>
      </c>
      <c r="F3754" s="6">
        <f t="shared" si="61"/>
        <v>15126877.338198522</v>
      </c>
    </row>
    <row r="3755" spans="1:6" x14ac:dyDescent="0.2">
      <c r="A3755" t="s">
        <v>598</v>
      </c>
      <c r="B3755">
        <v>3.43</v>
      </c>
      <c r="C3755">
        <f>VLOOKUP(A3755,'[9]Lookup Tables'!$A$2:$D$1357,2,FALSE)</f>
        <v>4</v>
      </c>
      <c r="D3755">
        <f>VLOOKUP(A3755,'[9]Lookup Tables'!$A$2:$D$1357,3,FALSE)</f>
        <v>3.1</v>
      </c>
      <c r="E3755" s="4">
        <f>VLOOKUP(A3755,'[9]Lookup Tables'!$A$2:$D$1357,4,FALSE)</f>
        <v>9000000</v>
      </c>
      <c r="F3755" s="6">
        <f t="shared" si="61"/>
        <v>10472453.541829748</v>
      </c>
    </row>
    <row r="3756" spans="1:6" x14ac:dyDescent="0.2">
      <c r="A3756" t="s">
        <v>1098</v>
      </c>
      <c r="B3756">
        <v>7.32</v>
      </c>
      <c r="C3756">
        <f>VLOOKUP(A3756,'[9]Lookup Tables'!$A$2:$D$1357,2,FALSE)</f>
        <v>9</v>
      </c>
      <c r="D3756">
        <f>VLOOKUP(A3756,'[9]Lookup Tables'!$A$2:$D$1357,3,FALSE)</f>
        <v>-0.6</v>
      </c>
      <c r="E3756" s="4">
        <f>VLOOKUP(A3756,'[9]Lookup Tables'!$A$2:$D$1357,4,FALSE)</f>
        <v>2500000</v>
      </c>
      <c r="F3756" s="6">
        <f t="shared" si="61"/>
        <v>2909014.8727304847</v>
      </c>
    </row>
    <row r="3757" spans="1:6" x14ac:dyDescent="0.2">
      <c r="A3757" t="s">
        <v>791</v>
      </c>
      <c r="B3757">
        <v>4.3899999999999997</v>
      </c>
      <c r="C3757">
        <f>VLOOKUP(A3757,'[9]Lookup Tables'!$A$2:$D$1357,2,FALSE)</f>
        <v>4</v>
      </c>
      <c r="D3757">
        <f>VLOOKUP(A3757,'[9]Lookup Tables'!$A$2:$D$1357,3,FALSE)</f>
        <v>0.3</v>
      </c>
      <c r="E3757" s="4">
        <f>VLOOKUP(A3757,'[9]Lookup Tables'!$A$2:$D$1357,4,FALSE)</f>
        <v>1625000</v>
      </c>
      <c r="F3757" s="6">
        <f t="shared" si="61"/>
        <v>1890859.6672748153</v>
      </c>
    </row>
    <row r="3758" spans="1:6" x14ac:dyDescent="0.2">
      <c r="A3758" t="s">
        <v>1025</v>
      </c>
      <c r="B3758">
        <v>4.4000000000000004</v>
      </c>
      <c r="C3758">
        <f>VLOOKUP(A3758,'[9]Lookup Tables'!$A$2:$D$1357,2,FALSE)</f>
        <v>11</v>
      </c>
      <c r="D3758">
        <f>VLOOKUP(A3758,'[9]Lookup Tables'!$A$2:$D$1357,3,FALSE)</f>
        <v>0.4</v>
      </c>
      <c r="E3758" s="4">
        <f>VLOOKUP(A3758,'[9]Lookup Tables'!$A$2:$D$1357,4,FALSE)</f>
        <v>5000000</v>
      </c>
      <c r="F3758" s="6">
        <f t="shared" si="61"/>
        <v>5818029.7454609694</v>
      </c>
    </row>
    <row r="3759" spans="1:6" x14ac:dyDescent="0.2">
      <c r="A3759" t="s">
        <v>209</v>
      </c>
      <c r="B3759">
        <v>3.62</v>
      </c>
      <c r="C3759">
        <f>VLOOKUP(A3759,'[9]Lookup Tables'!$A$2:$D$1357,2,FALSE)</f>
        <v>5</v>
      </c>
      <c r="D3759">
        <f>VLOOKUP(A3759,'[9]Lookup Tables'!$A$2:$D$1357,3,FALSE)</f>
        <v>4.2</v>
      </c>
      <c r="E3759" s="4">
        <f>VLOOKUP(A3759,'[9]Lookup Tables'!$A$2:$D$1357,4,FALSE)</f>
        <v>1600000</v>
      </c>
      <c r="F3759" s="6">
        <f t="shared" si="61"/>
        <v>1861769.5185475105</v>
      </c>
    </row>
    <row r="3760" spans="1:6" x14ac:dyDescent="0.2">
      <c r="A3760" t="s">
        <v>1026</v>
      </c>
      <c r="B3760">
        <v>5.79</v>
      </c>
      <c r="C3760">
        <f>VLOOKUP(A3760,'[9]Lookup Tables'!$A$2:$D$1357,2,FALSE)</f>
        <v>4</v>
      </c>
      <c r="D3760">
        <f>VLOOKUP(A3760,'[9]Lookup Tables'!$A$2:$D$1357,3,FALSE)</f>
        <v>0</v>
      </c>
      <c r="E3760" s="4">
        <f>VLOOKUP(A3760,'[9]Lookup Tables'!$A$2:$D$1357,4,FALSE)</f>
        <v>414700</v>
      </c>
      <c r="F3760" s="6">
        <f t="shared" si="61"/>
        <v>482547.38708853291</v>
      </c>
    </row>
    <row r="3761" spans="1:6" x14ac:dyDescent="0.2">
      <c r="A3761" t="s">
        <v>702</v>
      </c>
      <c r="B3761">
        <v>6.55</v>
      </c>
      <c r="C3761">
        <f>VLOOKUP(A3761,'[9]Lookup Tables'!$A$2:$D$1357,2,FALSE)</f>
        <v>10</v>
      </c>
      <c r="D3761">
        <f>VLOOKUP(A3761,'[9]Lookup Tables'!$A$2:$D$1357,3,FALSE)</f>
        <v>-2.2999999999999998</v>
      </c>
      <c r="E3761" s="4">
        <f>VLOOKUP(A3761,'[9]Lookup Tables'!$A$2:$D$1357,4,FALSE)</f>
        <v>9187500</v>
      </c>
      <c r="F3761" s="6">
        <f t="shared" si="61"/>
        <v>10690629.657284535</v>
      </c>
    </row>
    <row r="3762" spans="1:6" x14ac:dyDescent="0.2">
      <c r="A3762" t="s">
        <v>600</v>
      </c>
      <c r="B3762">
        <v>2.34</v>
      </c>
      <c r="C3762">
        <f>VLOOKUP(A3762,'[9]Lookup Tables'!$A$2:$D$1357,2,FALSE)</f>
        <v>8</v>
      </c>
      <c r="D3762">
        <f>VLOOKUP(A3762,'[9]Lookup Tables'!$A$2:$D$1357,3,FALSE)</f>
        <v>0.9</v>
      </c>
      <c r="E3762" s="4">
        <f>VLOOKUP(A3762,'[9]Lookup Tables'!$A$2:$D$1357,4,FALSE)</f>
        <v>775000</v>
      </c>
      <c r="F3762" s="6">
        <f t="shared" si="61"/>
        <v>901794.6105464506</v>
      </c>
    </row>
    <row r="3763" spans="1:6" x14ac:dyDescent="0.2">
      <c r="A3763" t="s">
        <v>600</v>
      </c>
      <c r="B3763">
        <v>2.79</v>
      </c>
      <c r="C3763">
        <f>VLOOKUP(A3763,'[9]Lookup Tables'!$A$2:$D$1357,2,FALSE)</f>
        <v>8</v>
      </c>
      <c r="D3763">
        <f>VLOOKUP(A3763,'[9]Lookup Tables'!$A$2:$D$1357,3,FALSE)</f>
        <v>0.9</v>
      </c>
      <c r="E3763" s="4">
        <f>VLOOKUP(A3763,'[9]Lookup Tables'!$A$2:$D$1357,4,FALSE)</f>
        <v>775000</v>
      </c>
      <c r="F3763" s="6">
        <f t="shared" si="61"/>
        <v>901794.6105464506</v>
      </c>
    </row>
    <row r="3764" spans="1:6" x14ac:dyDescent="0.2">
      <c r="A3764" t="s">
        <v>600</v>
      </c>
      <c r="B3764">
        <v>1.42</v>
      </c>
      <c r="C3764">
        <f>VLOOKUP(A3764,'[9]Lookup Tables'!$A$2:$D$1357,2,FALSE)</f>
        <v>8</v>
      </c>
      <c r="D3764">
        <f>VLOOKUP(A3764,'[9]Lookup Tables'!$A$2:$D$1357,3,FALSE)</f>
        <v>0.9</v>
      </c>
      <c r="E3764" s="4">
        <f>VLOOKUP(A3764,'[9]Lookup Tables'!$A$2:$D$1357,4,FALSE)</f>
        <v>775000</v>
      </c>
      <c r="F3764" s="6">
        <f t="shared" si="61"/>
        <v>901794.6105464506</v>
      </c>
    </row>
    <row r="3765" spans="1:6" x14ac:dyDescent="0.2">
      <c r="A3765" t="s">
        <v>1099</v>
      </c>
      <c r="B3765">
        <v>5</v>
      </c>
      <c r="C3765">
        <f>VLOOKUP(A3765,'[9]Lookup Tables'!$A$2:$D$1357,2,FALSE)</f>
        <v>9</v>
      </c>
      <c r="D3765">
        <f>VLOOKUP(A3765,'[9]Lookup Tables'!$A$2:$D$1357,3,FALSE)</f>
        <v>-1.2</v>
      </c>
      <c r="E3765" s="4">
        <f>VLOOKUP(A3765,'[9]Lookup Tables'!$A$2:$D$1357,4,FALSE)</f>
        <v>650000</v>
      </c>
      <c r="F3765" s="6">
        <f t="shared" si="61"/>
        <v>756343.86690992618</v>
      </c>
    </row>
    <row r="3766" spans="1:6" x14ac:dyDescent="0.2">
      <c r="A3766" t="s">
        <v>873</v>
      </c>
      <c r="B3766">
        <v>4</v>
      </c>
      <c r="C3766">
        <f>VLOOKUP(A3766,'[9]Lookup Tables'!$A$2:$D$1357,2,FALSE)</f>
        <v>14</v>
      </c>
      <c r="D3766">
        <f>VLOOKUP(A3766,'[9]Lookup Tables'!$A$2:$D$1357,3,FALSE)</f>
        <v>2.2000000000000002</v>
      </c>
      <c r="E3766" s="4">
        <f>VLOOKUP(A3766,'[9]Lookup Tables'!$A$2:$D$1357,4,FALSE)</f>
        <v>15000000</v>
      </c>
      <c r="F3766" s="6">
        <f t="shared" si="61"/>
        <v>17454089.236382913</v>
      </c>
    </row>
    <row r="3767" spans="1:6" x14ac:dyDescent="0.2">
      <c r="A3767" t="s">
        <v>874</v>
      </c>
      <c r="B3767">
        <v>3.12</v>
      </c>
      <c r="C3767">
        <f>VLOOKUP(A3767,'[9]Lookup Tables'!$A$2:$D$1357,2,FALSE)</f>
        <v>9</v>
      </c>
      <c r="D3767">
        <f>VLOOKUP(A3767,'[9]Lookup Tables'!$A$2:$D$1357,3,FALSE)</f>
        <v>1.7</v>
      </c>
      <c r="E3767" s="4">
        <f>VLOOKUP(A3767,'[9]Lookup Tables'!$A$2:$D$1357,4,FALSE)</f>
        <v>4250000</v>
      </c>
      <c r="F3767" s="6">
        <f t="shared" si="61"/>
        <v>4945325.2836418254</v>
      </c>
    </row>
    <row r="3768" spans="1:6" x14ac:dyDescent="0.2">
      <c r="A3768" t="s">
        <v>217</v>
      </c>
      <c r="B3768">
        <v>2.5499999999999998</v>
      </c>
      <c r="C3768">
        <f>VLOOKUP(A3768,'[9]Lookup Tables'!$A$2:$D$1357,2,FALSE)</f>
        <v>8</v>
      </c>
      <c r="D3768">
        <f>VLOOKUP(A3768,'[9]Lookup Tables'!$A$2:$D$1357,3,FALSE)</f>
        <v>1.3</v>
      </c>
      <c r="E3768" s="4">
        <f>VLOOKUP(A3768,'[9]Lookup Tables'!$A$2:$D$1357,4,FALSE)</f>
        <v>4833333</v>
      </c>
      <c r="F3768" s="6">
        <f t="shared" si="61"/>
        <v>5624095.0327436216</v>
      </c>
    </row>
    <row r="3769" spans="1:6" x14ac:dyDescent="0.2">
      <c r="A3769" t="s">
        <v>795</v>
      </c>
      <c r="B3769">
        <v>5.0999999999999996</v>
      </c>
      <c r="C3769">
        <f>VLOOKUP(A3769,'[9]Lookup Tables'!$A$2:$D$1357,2,FALSE)</f>
        <v>6</v>
      </c>
      <c r="D3769">
        <f>VLOOKUP(A3769,'[9]Lookup Tables'!$A$2:$D$1357,3,FALSE)</f>
        <v>-0.1</v>
      </c>
      <c r="E3769" s="4">
        <f>VLOOKUP(A3769,'[9]Lookup Tables'!$A$2:$D$1357,4,FALSE)</f>
        <v>5000000</v>
      </c>
      <c r="F3769" s="6">
        <f t="shared" si="61"/>
        <v>5818029.7454609694</v>
      </c>
    </row>
    <row r="3770" spans="1:6" x14ac:dyDescent="0.2">
      <c r="A3770" t="s">
        <v>875</v>
      </c>
      <c r="B3770">
        <v>6.13</v>
      </c>
      <c r="C3770">
        <f>VLOOKUP(A3770,'[9]Lookup Tables'!$A$2:$D$1357,2,FALSE)</f>
        <v>7</v>
      </c>
      <c r="D3770">
        <f>VLOOKUP(A3770,'[9]Lookup Tables'!$A$2:$D$1357,3,FALSE)</f>
        <v>-0.8</v>
      </c>
      <c r="E3770" s="4">
        <f>VLOOKUP(A3770,'[9]Lookup Tables'!$A$2:$D$1357,4,FALSE)</f>
        <v>3300000</v>
      </c>
      <c r="F3770" s="6">
        <f t="shared" si="61"/>
        <v>3839899.6320042405</v>
      </c>
    </row>
    <row r="3771" spans="1:6" x14ac:dyDescent="0.2">
      <c r="A3771" t="s">
        <v>876</v>
      </c>
      <c r="B3771">
        <v>3.64</v>
      </c>
      <c r="C3771">
        <f>VLOOKUP(A3771,'[9]Lookup Tables'!$A$2:$D$1357,2,FALSE)</f>
        <v>5</v>
      </c>
      <c r="D3771">
        <f>VLOOKUP(A3771,'[9]Lookup Tables'!$A$2:$D$1357,3,FALSE)</f>
        <v>4.2</v>
      </c>
      <c r="E3771" s="4">
        <f>VLOOKUP(A3771,'[9]Lookup Tables'!$A$2:$D$1357,4,FALSE)</f>
        <v>850000</v>
      </c>
      <c r="F3771" s="6">
        <f t="shared" si="61"/>
        <v>989065.05672836502</v>
      </c>
    </row>
    <row r="3772" spans="1:6" x14ac:dyDescent="0.2">
      <c r="A3772" t="s">
        <v>796</v>
      </c>
      <c r="B3772">
        <v>2.5499999999999998</v>
      </c>
      <c r="C3772">
        <f>VLOOKUP(A3772,'[9]Lookup Tables'!$A$2:$D$1357,2,FALSE)</f>
        <v>5</v>
      </c>
      <c r="D3772">
        <f>VLOOKUP(A3772,'[9]Lookup Tables'!$A$2:$D$1357,3,FALSE)</f>
        <v>2.7</v>
      </c>
      <c r="E3772" s="4">
        <f>VLOOKUP(A3772,'[9]Lookup Tables'!$A$2:$D$1357,4,FALSE)</f>
        <v>2125000</v>
      </c>
      <c r="F3772" s="6">
        <f t="shared" si="61"/>
        <v>2472662.6418209127</v>
      </c>
    </row>
    <row r="3773" spans="1:6" x14ac:dyDescent="0.2">
      <c r="A3773" t="s">
        <v>703</v>
      </c>
      <c r="B3773">
        <v>6.6</v>
      </c>
      <c r="C3773">
        <f>VLOOKUP(A3773,'[9]Lookup Tables'!$A$2:$D$1357,2,FALSE)</f>
        <v>11</v>
      </c>
      <c r="D3773">
        <f>VLOOKUP(A3773,'[9]Lookup Tables'!$A$2:$D$1357,3,FALSE)</f>
        <v>-1.2</v>
      </c>
      <c r="E3773" s="4">
        <f>VLOOKUP(A3773,'[9]Lookup Tables'!$A$2:$D$1357,4,FALSE)</f>
        <v>7500000</v>
      </c>
      <c r="F3773" s="6">
        <f t="shared" si="61"/>
        <v>8727044.6181914564</v>
      </c>
    </row>
    <row r="3774" spans="1:6" x14ac:dyDescent="0.2">
      <c r="A3774" t="s">
        <v>798</v>
      </c>
      <c r="B3774">
        <v>2.65</v>
      </c>
      <c r="C3774">
        <f>VLOOKUP(A3774,'[9]Lookup Tables'!$A$2:$D$1357,2,FALSE)</f>
        <v>5</v>
      </c>
      <c r="D3774">
        <f>VLOOKUP(A3774,'[9]Lookup Tables'!$A$2:$D$1357,3,FALSE)</f>
        <v>1.9</v>
      </c>
      <c r="E3774" s="4">
        <f>VLOOKUP(A3774,'[9]Lookup Tables'!$A$2:$D$1357,4,FALSE)</f>
        <v>950000</v>
      </c>
      <c r="F3774" s="6">
        <f t="shared" si="61"/>
        <v>1105425.6516375842</v>
      </c>
    </row>
    <row r="3775" spans="1:6" x14ac:dyDescent="0.2">
      <c r="A3775" t="s">
        <v>1100</v>
      </c>
      <c r="B3775">
        <v>0</v>
      </c>
      <c r="C3775">
        <f>VLOOKUP(A3775,'[9]Lookup Tables'!$A$2:$D$1357,2,FALSE)</f>
        <v>6</v>
      </c>
      <c r="D3775">
        <f>VLOOKUP(A3775,'[9]Lookup Tables'!$A$2:$D$1357,3,FALSE)</f>
        <v>0.5</v>
      </c>
      <c r="E3775" s="4">
        <f>VLOOKUP(A3775,'[9]Lookup Tables'!$A$2:$D$1357,4,FALSE)</f>
        <v>413400</v>
      </c>
      <c r="F3775" s="6">
        <f t="shared" si="61"/>
        <v>481034.69935471303</v>
      </c>
    </row>
    <row r="3776" spans="1:6" x14ac:dyDescent="0.2">
      <c r="A3776" t="s">
        <v>1101</v>
      </c>
      <c r="B3776">
        <v>4.08</v>
      </c>
      <c r="C3776">
        <f>VLOOKUP(A3776,'[9]Lookup Tables'!$A$2:$D$1357,2,FALSE)</f>
        <v>11</v>
      </c>
      <c r="D3776">
        <f>VLOOKUP(A3776,'[9]Lookup Tables'!$A$2:$D$1357,3,FALSE)</f>
        <v>0.2</v>
      </c>
      <c r="E3776" s="4">
        <f>VLOOKUP(A3776,'[9]Lookup Tables'!$A$2:$D$1357,4,FALSE)</f>
        <v>4000000</v>
      </c>
      <c r="F3776" s="6">
        <f t="shared" si="61"/>
        <v>4654423.7963687768</v>
      </c>
    </row>
    <row r="3777" spans="1:6" x14ac:dyDescent="0.2">
      <c r="A3777" t="s">
        <v>1028</v>
      </c>
      <c r="B3777">
        <v>3.4</v>
      </c>
      <c r="C3777">
        <f>VLOOKUP(A3777,'[9]Lookup Tables'!$A$2:$D$1357,2,FALSE)</f>
        <v>5</v>
      </c>
      <c r="D3777">
        <f>VLOOKUP(A3777,'[9]Lookup Tables'!$A$2:$D$1357,3,FALSE)</f>
        <v>0.8</v>
      </c>
      <c r="E3777" s="4">
        <f>VLOOKUP(A3777,'[9]Lookup Tables'!$A$2:$D$1357,4,FALSE)</f>
        <v>1035000</v>
      </c>
      <c r="F3777" s="6">
        <f t="shared" si="61"/>
        <v>1204332.1573104209</v>
      </c>
    </row>
    <row r="3778" spans="1:6" x14ac:dyDescent="0.2">
      <c r="A3778" t="s">
        <v>705</v>
      </c>
      <c r="B3778">
        <v>4.7</v>
      </c>
      <c r="C3778">
        <f>VLOOKUP(A3778,'[9]Lookup Tables'!$A$2:$D$1357,2,FALSE)</f>
        <v>3</v>
      </c>
      <c r="D3778">
        <f>VLOOKUP(A3778,'[9]Lookup Tables'!$A$2:$D$1357,3,FALSE)</f>
        <v>0.2</v>
      </c>
      <c r="E3778" s="4">
        <f>VLOOKUP(A3778,'[9]Lookup Tables'!$A$2:$D$1357,4,FALSE)</f>
        <v>427000</v>
      </c>
      <c r="F3778" s="6">
        <f t="shared" si="61"/>
        <v>496859.74026236695</v>
      </c>
    </row>
    <row r="3779" spans="1:6" x14ac:dyDescent="0.2">
      <c r="A3779" t="s">
        <v>1102</v>
      </c>
      <c r="B3779">
        <v>9</v>
      </c>
      <c r="C3779">
        <f>VLOOKUP(A3779,'[9]Lookup Tables'!$A$2:$D$1357,2,FALSE)</f>
        <v>2</v>
      </c>
      <c r="D3779">
        <f>VLOOKUP(A3779,'[9]Lookup Tables'!$A$2:$D$1357,3,FALSE)</f>
        <v>-0.6</v>
      </c>
      <c r="E3779" s="4">
        <f>VLOOKUP(A3779,'[9]Lookup Tables'!$A$2:$D$1357,4,FALSE)</f>
        <v>400000</v>
      </c>
      <c r="F3779" s="6">
        <f t="shared" si="61"/>
        <v>465442.37963687762</v>
      </c>
    </row>
    <row r="3780" spans="1:6" x14ac:dyDescent="0.2">
      <c r="A3780" t="s">
        <v>1103</v>
      </c>
      <c r="B3780">
        <v>6.04</v>
      </c>
      <c r="C3780">
        <f>VLOOKUP(A3780,'[9]Lookup Tables'!$A$2:$D$1357,2,FALSE)</f>
        <v>3</v>
      </c>
      <c r="D3780">
        <f>VLOOKUP(A3780,'[9]Lookup Tables'!$A$2:$D$1357,3,FALSE)</f>
        <v>-0.1</v>
      </c>
      <c r="E3780" s="4">
        <f>VLOOKUP(A3780,'[9]Lookup Tables'!$A$2:$D$1357,4,FALSE)</f>
        <v>407400</v>
      </c>
      <c r="F3780" s="6">
        <f t="shared" si="61"/>
        <v>474053.06366015988</v>
      </c>
    </row>
    <row r="3781" spans="1:6" x14ac:dyDescent="0.2">
      <c r="A3781" t="s">
        <v>800</v>
      </c>
      <c r="B3781">
        <v>4.6900000000000004</v>
      </c>
      <c r="C3781">
        <f>VLOOKUP(A3781,'[9]Lookup Tables'!$A$2:$D$1357,2,FALSE)</f>
        <v>4</v>
      </c>
      <c r="D3781">
        <f>VLOOKUP(A3781,'[9]Lookup Tables'!$A$2:$D$1357,3,FALSE)</f>
        <v>1.2</v>
      </c>
      <c r="E3781" s="4">
        <f>VLOOKUP(A3781,'[9]Lookup Tables'!$A$2:$D$1357,4,FALSE)</f>
        <v>8333333</v>
      </c>
      <c r="F3781" s="6">
        <f t="shared" si="61"/>
        <v>9696715.8545663022</v>
      </c>
    </row>
    <row r="3782" spans="1:6" x14ac:dyDescent="0.2">
      <c r="A3782" t="s">
        <v>706</v>
      </c>
      <c r="B3782">
        <v>4.3</v>
      </c>
      <c r="C3782">
        <f>VLOOKUP(A3782,'[9]Lookup Tables'!$A$2:$D$1357,2,FALSE)</f>
        <v>2</v>
      </c>
      <c r="D3782">
        <f>VLOOKUP(A3782,'[9]Lookup Tables'!$A$2:$D$1357,3,FALSE)</f>
        <v>2.8</v>
      </c>
      <c r="E3782" s="4">
        <f>VLOOKUP(A3782,'[9]Lookup Tables'!$A$2:$D$1357,4,FALSE)</f>
        <v>1300000</v>
      </c>
      <c r="F3782" s="6">
        <f t="shared" si="61"/>
        <v>1512687.7338198524</v>
      </c>
    </row>
    <row r="3783" spans="1:6" x14ac:dyDescent="0.2">
      <c r="A3783" t="s">
        <v>878</v>
      </c>
      <c r="B3783">
        <v>5.88</v>
      </c>
      <c r="C3783" t="str">
        <f>VLOOKUP(A3783,'[9]Lookup Tables'!$A$2:$D$1357,2,FALSE)</f>
        <v>1st</v>
      </c>
      <c r="D3783">
        <f>VLOOKUP(A3783,'[9]Lookup Tables'!$A$2:$D$1357,3,FALSE)</f>
        <v>-0.3</v>
      </c>
      <c r="E3783" s="4">
        <f>VLOOKUP(A3783,'[9]Lookup Tables'!$A$2:$D$1357,4,FALSE)</f>
        <v>2000000</v>
      </c>
      <c r="F3783" s="6">
        <f t="shared" si="61"/>
        <v>2327211.8981843884</v>
      </c>
    </row>
    <row r="3784" spans="1:6" x14ac:dyDescent="0.2">
      <c r="A3784" t="s">
        <v>953</v>
      </c>
      <c r="B3784">
        <v>2.27</v>
      </c>
      <c r="C3784">
        <f>VLOOKUP(A3784,'[9]Lookup Tables'!$A$2:$D$1357,2,FALSE)</f>
        <v>3</v>
      </c>
      <c r="D3784">
        <f>VLOOKUP(A3784,'[9]Lookup Tables'!$A$2:$D$1357,3,FALSE)</f>
        <v>1.8</v>
      </c>
      <c r="E3784" s="4">
        <f>VLOOKUP(A3784,'[9]Lookup Tables'!$A$2:$D$1357,4,FALSE)</f>
        <v>425000</v>
      </c>
      <c r="F3784" s="6">
        <f t="shared" si="61"/>
        <v>494532.52836418251</v>
      </c>
    </row>
    <row r="3785" spans="1:6" x14ac:dyDescent="0.2">
      <c r="A3785" t="s">
        <v>1104</v>
      </c>
      <c r="B3785">
        <v>6.12</v>
      </c>
      <c r="C3785">
        <f>VLOOKUP(A3785,'[9]Lookup Tables'!$A$2:$D$1357,2,FALSE)</f>
        <v>2</v>
      </c>
      <c r="D3785">
        <f>VLOOKUP(A3785,'[9]Lookup Tables'!$A$2:$D$1357,3,FALSE)</f>
        <v>-0.5</v>
      </c>
      <c r="E3785" s="4">
        <f>VLOOKUP(A3785,'[9]Lookup Tables'!$A$2:$D$1357,4,FALSE)</f>
        <v>401500</v>
      </c>
      <c r="F3785" s="6">
        <f t="shared" si="61"/>
        <v>467187.78856051585</v>
      </c>
    </row>
    <row r="3786" spans="1:6" x14ac:dyDescent="0.2">
      <c r="A3786" t="s">
        <v>1105</v>
      </c>
      <c r="B3786">
        <v>5.69</v>
      </c>
      <c r="C3786">
        <f>VLOOKUP(A3786,'[9]Lookup Tables'!$A$2:$D$1357,2,FALSE)</f>
        <v>10</v>
      </c>
      <c r="D3786">
        <f>VLOOKUP(A3786,'[9]Lookup Tables'!$A$2:$D$1357,3,FALSE)</f>
        <v>0</v>
      </c>
      <c r="E3786" s="4">
        <f>VLOOKUP(A3786,'[9]Lookup Tables'!$A$2:$D$1357,4,FALSE)</f>
        <v>12400000</v>
      </c>
      <c r="F3786" s="6">
        <f t="shared" si="61"/>
        <v>14428713.76874321</v>
      </c>
    </row>
    <row r="3787" spans="1:6" x14ac:dyDescent="0.2">
      <c r="A3787" t="s">
        <v>1106</v>
      </c>
      <c r="B3787">
        <v>7.2</v>
      </c>
      <c r="C3787">
        <f>VLOOKUP(A3787,'[9]Lookup Tables'!$A$2:$D$1357,2,FALSE)</f>
        <v>6</v>
      </c>
      <c r="D3787">
        <f>VLOOKUP(A3787,'[9]Lookup Tables'!$A$2:$D$1357,3,FALSE)</f>
        <v>-0.4</v>
      </c>
      <c r="E3787" s="4">
        <f>VLOOKUP(A3787,'[9]Lookup Tables'!$A$2:$D$1357,4,FALSE)</f>
        <v>820000</v>
      </c>
      <c r="F3787" s="6">
        <f t="shared" si="61"/>
        <v>954156.87825559929</v>
      </c>
    </row>
    <row r="3788" spans="1:6" x14ac:dyDescent="0.2">
      <c r="A3788" t="s">
        <v>237</v>
      </c>
      <c r="B3788">
        <v>3.68</v>
      </c>
      <c r="C3788">
        <f>VLOOKUP(A3788,'[9]Lookup Tables'!$A$2:$D$1357,2,FALSE)</f>
        <v>2</v>
      </c>
      <c r="D3788">
        <f>VLOOKUP(A3788,'[9]Lookup Tables'!$A$2:$D$1357,3,FALSE)</f>
        <v>1.3</v>
      </c>
      <c r="E3788" s="4">
        <f>VLOOKUP(A3788,'[9]Lookup Tables'!$A$2:$D$1357,4,FALSE)</f>
        <v>407500</v>
      </c>
      <c r="F3788" s="6">
        <f t="shared" si="61"/>
        <v>474169.42425506911</v>
      </c>
    </row>
    <row r="3789" spans="1:6" x14ac:dyDescent="0.2">
      <c r="A3789" t="s">
        <v>803</v>
      </c>
      <c r="B3789">
        <v>2.14</v>
      </c>
      <c r="C3789">
        <f>VLOOKUP(A3789,'[9]Lookup Tables'!$A$2:$D$1357,2,FALSE)</f>
        <v>3</v>
      </c>
      <c r="D3789">
        <f>VLOOKUP(A3789,'[9]Lookup Tables'!$A$2:$D$1357,3,FALSE)</f>
        <v>2.5</v>
      </c>
      <c r="E3789" s="4">
        <f>VLOOKUP(A3789,'[9]Lookup Tables'!$A$2:$D$1357,4,FALSE)</f>
        <v>413500</v>
      </c>
      <c r="F3789" s="6">
        <f t="shared" si="61"/>
        <v>481151.05994962226</v>
      </c>
    </row>
    <row r="3790" spans="1:6" x14ac:dyDescent="0.2">
      <c r="A3790" t="s">
        <v>880</v>
      </c>
      <c r="B3790">
        <v>22.5</v>
      </c>
      <c r="C3790">
        <f>VLOOKUP(A3790,'[9]Lookup Tables'!$A$2:$D$1357,2,FALSE)</f>
        <v>4</v>
      </c>
      <c r="D3790">
        <f>VLOOKUP(A3790,'[9]Lookup Tables'!$A$2:$D$1357,3,FALSE)</f>
        <v>-0.7</v>
      </c>
      <c r="E3790" s="4">
        <f>VLOOKUP(A3790,'[9]Lookup Tables'!$A$2:$D$1357,4,FALSE)</f>
        <v>406210</v>
      </c>
      <c r="F3790" s="6">
        <f t="shared" si="61"/>
        <v>472668.37258074019</v>
      </c>
    </row>
    <row r="3791" spans="1:6" x14ac:dyDescent="0.2">
      <c r="A3791" t="s">
        <v>1107</v>
      </c>
      <c r="B3791">
        <v>5.4</v>
      </c>
      <c r="C3791">
        <f>VLOOKUP(A3791,'[9]Lookup Tables'!$A$2:$D$1357,2,FALSE)</f>
        <v>6</v>
      </c>
      <c r="D3791">
        <f>VLOOKUP(A3791,'[9]Lookup Tables'!$A$2:$D$1357,3,FALSE)</f>
        <v>0</v>
      </c>
      <c r="E3791" s="4">
        <f>VLOOKUP(A3791,'[9]Lookup Tables'!$A$2:$D$1357,4,FALSE)</f>
        <v>850000</v>
      </c>
      <c r="F3791" s="6">
        <f t="shared" si="61"/>
        <v>989065.05672836502</v>
      </c>
    </row>
    <row r="3792" spans="1:6" x14ac:dyDescent="0.2">
      <c r="A3792" t="s">
        <v>1108</v>
      </c>
      <c r="B3792">
        <v>9.64</v>
      </c>
      <c r="C3792">
        <f>VLOOKUP(A3792,'[9]Lookup Tables'!$A$2:$D$1357,2,FALSE)</f>
        <v>5</v>
      </c>
      <c r="D3792">
        <f>VLOOKUP(A3792,'[9]Lookup Tables'!$A$2:$D$1357,3,FALSE)</f>
        <v>-0.5</v>
      </c>
      <c r="E3792" s="4">
        <f>VLOOKUP(A3792,'[9]Lookup Tables'!$A$2:$D$1357,4,FALSE)</f>
        <v>415000</v>
      </c>
      <c r="F3792" s="6">
        <f t="shared" si="61"/>
        <v>482896.46887326054</v>
      </c>
    </row>
    <row r="3793" spans="1:6" x14ac:dyDescent="0.2">
      <c r="A3793" t="s">
        <v>881</v>
      </c>
      <c r="B3793">
        <v>3.31</v>
      </c>
      <c r="C3793">
        <f>VLOOKUP(A3793,'[9]Lookup Tables'!$A$2:$D$1357,2,FALSE)</f>
        <v>3</v>
      </c>
      <c r="D3793">
        <f>VLOOKUP(A3793,'[9]Lookup Tables'!$A$2:$D$1357,3,FALSE)</f>
        <v>0.5</v>
      </c>
      <c r="E3793" s="4">
        <f>VLOOKUP(A3793,'[9]Lookup Tables'!$A$2:$D$1357,4,FALSE)</f>
        <v>430000</v>
      </c>
      <c r="F3793" s="6">
        <f t="shared" si="61"/>
        <v>500350.5581096434</v>
      </c>
    </row>
    <row r="3794" spans="1:6" x14ac:dyDescent="0.2">
      <c r="A3794" t="s">
        <v>242</v>
      </c>
      <c r="B3794">
        <v>8.5399999999999991</v>
      </c>
      <c r="C3794">
        <f>VLOOKUP(A3794,'[9]Lookup Tables'!$A$2:$D$1357,2,FALSE)</f>
        <v>5</v>
      </c>
      <c r="D3794">
        <f>VLOOKUP(A3794,'[9]Lookup Tables'!$A$2:$D$1357,3,FALSE)</f>
        <v>-1.3</v>
      </c>
      <c r="E3794" s="4">
        <f>VLOOKUP(A3794,'[9]Lookup Tables'!$A$2:$D$1357,4,FALSE)</f>
        <v>1790219</v>
      </c>
      <c r="F3794" s="6">
        <f t="shared" si="61"/>
        <v>2083109.4785778788</v>
      </c>
    </row>
    <row r="3795" spans="1:6" x14ac:dyDescent="0.2">
      <c r="A3795" t="s">
        <v>1109</v>
      </c>
      <c r="B3795">
        <v>4</v>
      </c>
      <c r="C3795">
        <f>VLOOKUP(A3795,'[9]Lookup Tables'!$A$2:$D$1357,2,FALSE)</f>
        <v>12</v>
      </c>
      <c r="D3795">
        <f>VLOOKUP(A3795,'[9]Lookup Tables'!$A$2:$D$1357,3,FALSE)</f>
        <v>0</v>
      </c>
      <c r="E3795" s="4">
        <f>VLOOKUP(A3795,'[9]Lookup Tables'!$A$2:$D$1357,4,FALSE)</f>
        <v>2000000</v>
      </c>
      <c r="F3795" s="6">
        <f t="shared" si="61"/>
        <v>2327211.8981843884</v>
      </c>
    </row>
    <row r="3796" spans="1:6" x14ac:dyDescent="0.2">
      <c r="A3796" t="s">
        <v>954</v>
      </c>
      <c r="B3796">
        <v>5.0999999999999996</v>
      </c>
      <c r="C3796">
        <f>VLOOKUP(A3796,'[9]Lookup Tables'!$A$2:$D$1357,2,FALSE)</f>
        <v>14</v>
      </c>
      <c r="D3796">
        <f>VLOOKUP(A3796,'[9]Lookup Tables'!$A$2:$D$1357,3,FALSE)</f>
        <v>0.2</v>
      </c>
      <c r="E3796" s="4">
        <f>VLOOKUP(A3796,'[9]Lookup Tables'!$A$2:$D$1357,4,FALSE)</f>
        <v>12000000</v>
      </c>
      <c r="F3796" s="6">
        <f t="shared" si="61"/>
        <v>13963271.389106326</v>
      </c>
    </row>
    <row r="3797" spans="1:6" x14ac:dyDescent="0.2">
      <c r="A3797" t="s">
        <v>1110</v>
      </c>
      <c r="B3797">
        <v>3.33</v>
      </c>
      <c r="C3797">
        <f>VLOOKUP(A3797,'[9]Lookup Tables'!$A$2:$D$1357,2,FALSE)</f>
        <v>7</v>
      </c>
      <c r="D3797">
        <f>VLOOKUP(A3797,'[9]Lookup Tables'!$A$2:$D$1357,3,FALSE)</f>
        <v>0.7</v>
      </c>
      <c r="E3797" s="4">
        <f>VLOOKUP(A3797,'[9]Lookup Tables'!$A$2:$D$1357,4,FALSE)</f>
        <v>850000</v>
      </c>
      <c r="F3797" s="6">
        <f t="shared" si="61"/>
        <v>989065.05672836502</v>
      </c>
    </row>
    <row r="3798" spans="1:6" x14ac:dyDescent="0.2">
      <c r="A3798" t="s">
        <v>1111</v>
      </c>
      <c r="B3798">
        <v>5.4</v>
      </c>
      <c r="C3798">
        <f>VLOOKUP(A3798,'[9]Lookup Tables'!$A$2:$D$1357,2,FALSE)</f>
        <v>3</v>
      </c>
      <c r="D3798">
        <f>VLOOKUP(A3798,'[9]Lookup Tables'!$A$2:$D$1357,3,FALSE)</f>
        <v>-0.1</v>
      </c>
      <c r="E3798" s="4">
        <f>VLOOKUP(A3798,'[9]Lookup Tables'!$A$2:$D$1357,4,FALSE)</f>
        <v>411000</v>
      </c>
      <c r="F3798" s="6">
        <f t="shared" si="61"/>
        <v>478242.04507689178</v>
      </c>
    </row>
    <row r="3799" spans="1:6" x14ac:dyDescent="0.2">
      <c r="A3799" t="s">
        <v>1112</v>
      </c>
      <c r="B3799">
        <v>4.92</v>
      </c>
      <c r="C3799">
        <f>VLOOKUP(A3799,'[9]Lookup Tables'!$A$2:$D$1357,2,FALSE)</f>
        <v>14</v>
      </c>
      <c r="D3799">
        <f>VLOOKUP(A3799,'[9]Lookup Tables'!$A$2:$D$1357,3,FALSE)</f>
        <v>0.2</v>
      </c>
      <c r="E3799" s="4">
        <f>VLOOKUP(A3799,'[9]Lookup Tables'!$A$2:$D$1357,4,FALSE)</f>
        <v>3000000</v>
      </c>
      <c r="F3799" s="6">
        <f t="shared" si="61"/>
        <v>3490817.8472765815</v>
      </c>
    </row>
    <row r="3800" spans="1:6" x14ac:dyDescent="0.2">
      <c r="A3800" t="s">
        <v>1113</v>
      </c>
      <c r="B3800">
        <v>4.38</v>
      </c>
      <c r="C3800" t="str">
        <f>VLOOKUP(A3800,'[9]Lookup Tables'!$A$2:$D$1357,2,FALSE)</f>
        <v>1st</v>
      </c>
      <c r="D3800">
        <f>VLOOKUP(A3800,'[9]Lookup Tables'!$A$2:$D$1357,3,FALSE)</f>
        <v>0.4</v>
      </c>
      <c r="E3800" s="4">
        <f>VLOOKUP(A3800,'[9]Lookup Tables'!$A$2:$D$1357,4,FALSE)</f>
        <v>400000</v>
      </c>
      <c r="F3800" s="6">
        <f t="shared" si="61"/>
        <v>465442.37963687762</v>
      </c>
    </row>
    <row r="3801" spans="1:6" x14ac:dyDescent="0.2">
      <c r="A3801" t="s">
        <v>609</v>
      </c>
      <c r="B3801">
        <v>6.28</v>
      </c>
      <c r="C3801">
        <f>VLOOKUP(A3801,'[9]Lookup Tables'!$A$2:$D$1357,2,FALSE)</f>
        <v>4</v>
      </c>
      <c r="D3801">
        <f>VLOOKUP(A3801,'[9]Lookup Tables'!$A$2:$D$1357,3,FALSE)</f>
        <v>-0.7</v>
      </c>
      <c r="E3801" s="4">
        <f>VLOOKUP(A3801,'[9]Lookup Tables'!$A$2:$D$1357,4,FALSE)</f>
        <v>406000</v>
      </c>
      <c r="F3801" s="6">
        <f t="shared" si="61"/>
        <v>472424.01533143083</v>
      </c>
    </row>
    <row r="3802" spans="1:6" x14ac:dyDescent="0.2">
      <c r="A3802" t="s">
        <v>254</v>
      </c>
      <c r="B3802">
        <v>4.49</v>
      </c>
      <c r="C3802">
        <f>VLOOKUP(A3802,'[9]Lookup Tables'!$A$2:$D$1357,2,FALSE)</f>
        <v>4</v>
      </c>
      <c r="D3802">
        <f>VLOOKUP(A3802,'[9]Lookup Tables'!$A$2:$D$1357,3,FALSE)</f>
        <v>1.7</v>
      </c>
      <c r="E3802" s="4">
        <f>VLOOKUP(A3802,'[9]Lookup Tables'!$A$2:$D$1357,4,FALSE)</f>
        <v>409800</v>
      </c>
      <c r="F3802" s="6">
        <f t="shared" si="61"/>
        <v>476845.71793798113</v>
      </c>
    </row>
    <row r="3803" spans="1:6" x14ac:dyDescent="0.2">
      <c r="A3803" t="s">
        <v>255</v>
      </c>
      <c r="B3803">
        <v>7.57</v>
      </c>
      <c r="C3803">
        <f>VLOOKUP(A3803,'[9]Lookup Tables'!$A$2:$D$1357,2,FALSE)</f>
        <v>3</v>
      </c>
      <c r="D3803">
        <f>VLOOKUP(A3803,'[9]Lookup Tables'!$A$2:$D$1357,3,FALSE)</f>
        <v>-2.7</v>
      </c>
      <c r="E3803" s="4">
        <f>VLOOKUP(A3803,'[9]Lookup Tables'!$A$2:$D$1357,4,FALSE)</f>
        <v>422500</v>
      </c>
      <c r="F3803" s="6">
        <f t="shared" si="61"/>
        <v>491623.51349145197</v>
      </c>
    </row>
    <row r="3804" spans="1:6" x14ac:dyDescent="0.2">
      <c r="A3804" t="s">
        <v>956</v>
      </c>
      <c r="B3804">
        <v>4.33</v>
      </c>
      <c r="C3804">
        <f>VLOOKUP(A3804,'[9]Lookup Tables'!$A$2:$D$1357,2,FALSE)</f>
        <v>12</v>
      </c>
      <c r="D3804">
        <f>VLOOKUP(A3804,'[9]Lookup Tables'!$A$2:$D$1357,3,FALSE)</f>
        <v>-0.3</v>
      </c>
      <c r="E3804" s="4">
        <f>VLOOKUP(A3804,'[9]Lookup Tables'!$A$2:$D$1357,4,FALSE)</f>
        <v>750000</v>
      </c>
      <c r="F3804" s="6">
        <f t="shared" si="61"/>
        <v>872704.46181914536</v>
      </c>
    </row>
    <row r="3805" spans="1:6" x14ac:dyDescent="0.2">
      <c r="A3805" t="s">
        <v>613</v>
      </c>
      <c r="B3805">
        <v>2.2400000000000002</v>
      </c>
      <c r="C3805">
        <f>VLOOKUP(A3805,'[9]Lookup Tables'!$A$2:$D$1357,2,FALSE)</f>
        <v>3</v>
      </c>
      <c r="D3805">
        <f>VLOOKUP(A3805,'[9]Lookup Tables'!$A$2:$D$1357,3,FALSE)</f>
        <v>1.4</v>
      </c>
      <c r="E3805" s="4">
        <f>VLOOKUP(A3805,'[9]Lookup Tables'!$A$2:$D$1357,4,FALSE)</f>
        <v>411000</v>
      </c>
      <c r="F3805" s="6">
        <f t="shared" si="61"/>
        <v>478242.04507689178</v>
      </c>
    </row>
    <row r="3806" spans="1:6" x14ac:dyDescent="0.2">
      <c r="A3806" t="s">
        <v>957</v>
      </c>
      <c r="B3806">
        <v>4.84</v>
      </c>
      <c r="C3806">
        <f>VLOOKUP(A3806,'[9]Lookup Tables'!$A$2:$D$1357,2,FALSE)</f>
        <v>24</v>
      </c>
      <c r="D3806">
        <f>VLOOKUP(A3806,'[9]Lookup Tables'!$A$2:$D$1357,3,FALSE)</f>
        <v>0.2</v>
      </c>
      <c r="E3806" s="4">
        <f>VLOOKUP(A3806,'[9]Lookup Tables'!$A$2:$D$1357,4,FALSE)</f>
        <v>8000000</v>
      </c>
      <c r="F3806" s="6">
        <f t="shared" si="61"/>
        <v>9308847.5927375536</v>
      </c>
    </row>
    <row r="3807" spans="1:6" x14ac:dyDescent="0.2">
      <c r="A3807" t="s">
        <v>256</v>
      </c>
      <c r="B3807">
        <v>2.97</v>
      </c>
      <c r="C3807">
        <f>VLOOKUP(A3807,'[9]Lookup Tables'!$A$2:$D$1357,2,FALSE)</f>
        <v>5</v>
      </c>
      <c r="D3807">
        <f>VLOOKUP(A3807,'[9]Lookup Tables'!$A$2:$D$1357,3,FALSE)</f>
        <v>0.9</v>
      </c>
      <c r="E3807" s="4">
        <f>VLOOKUP(A3807,'[9]Lookup Tables'!$A$2:$D$1357,4,FALSE)</f>
        <v>1150000</v>
      </c>
      <c r="F3807" s="6">
        <f t="shared" si="61"/>
        <v>1338146.8414560235</v>
      </c>
    </row>
    <row r="3808" spans="1:6" x14ac:dyDescent="0.2">
      <c r="A3808" t="s">
        <v>805</v>
      </c>
      <c r="B3808">
        <v>3.62</v>
      </c>
      <c r="C3808">
        <f>VLOOKUP(A3808,'[9]Lookup Tables'!$A$2:$D$1357,2,FALSE)</f>
        <v>5</v>
      </c>
      <c r="D3808">
        <f>VLOOKUP(A3808,'[9]Lookup Tables'!$A$2:$D$1357,3,FALSE)</f>
        <v>0.2</v>
      </c>
      <c r="E3808" s="4">
        <f>VLOOKUP(A3808,'[9]Lookup Tables'!$A$2:$D$1357,4,FALSE)</f>
        <v>419800</v>
      </c>
      <c r="F3808" s="6">
        <f t="shared" ref="F3808:F3871" si="62">E3808*1.019*1.021*1.021*1.007*1.008*1.015*1.017*1.03*1.015</f>
        <v>488481.77742890303</v>
      </c>
    </row>
    <row r="3809" spans="1:6" x14ac:dyDescent="0.2">
      <c r="A3809" t="s">
        <v>883</v>
      </c>
      <c r="B3809">
        <v>3.14</v>
      </c>
      <c r="C3809">
        <f>VLOOKUP(A3809,'[9]Lookup Tables'!$A$2:$D$1357,2,FALSE)</f>
        <v>9</v>
      </c>
      <c r="D3809">
        <f>VLOOKUP(A3809,'[9]Lookup Tables'!$A$2:$D$1357,3,FALSE)</f>
        <v>5.0999999999999996</v>
      </c>
      <c r="E3809" s="4">
        <f>VLOOKUP(A3809,'[9]Lookup Tables'!$A$2:$D$1357,4,FALSE)</f>
        <v>3100000</v>
      </c>
      <c r="F3809" s="6">
        <f t="shared" si="62"/>
        <v>3607178.4421858024</v>
      </c>
    </row>
    <row r="3810" spans="1:6" x14ac:dyDescent="0.2">
      <c r="A3810" t="s">
        <v>614</v>
      </c>
      <c r="B3810">
        <v>4.99</v>
      </c>
      <c r="C3810">
        <f>VLOOKUP(A3810,'[9]Lookup Tables'!$A$2:$D$1357,2,FALSE)</f>
        <v>3</v>
      </c>
      <c r="D3810">
        <f>VLOOKUP(A3810,'[9]Lookup Tables'!$A$2:$D$1357,3,FALSE)</f>
        <v>0.6</v>
      </c>
      <c r="E3810" s="4">
        <f>VLOOKUP(A3810,'[9]Lookup Tables'!$A$2:$D$1357,4,FALSE)</f>
        <v>406500</v>
      </c>
      <c r="F3810" s="6">
        <f t="shared" si="62"/>
        <v>473005.81830597692</v>
      </c>
    </row>
    <row r="3811" spans="1:6" x14ac:dyDescent="0.2">
      <c r="A3811" t="s">
        <v>259</v>
      </c>
      <c r="B3811">
        <v>5</v>
      </c>
      <c r="C3811">
        <f>VLOOKUP(A3811,'[9]Lookup Tables'!$A$2:$D$1357,2,FALSE)</f>
        <v>4</v>
      </c>
      <c r="D3811">
        <f>VLOOKUP(A3811,'[9]Lookup Tables'!$A$2:$D$1357,3,FALSE)</f>
        <v>0</v>
      </c>
      <c r="E3811" s="4">
        <f>VLOOKUP(A3811,'[9]Lookup Tables'!$A$2:$D$1357,4,FALSE)</f>
        <v>625000</v>
      </c>
      <c r="F3811" s="6">
        <f t="shared" si="62"/>
        <v>727253.71818262117</v>
      </c>
    </row>
    <row r="3812" spans="1:6" x14ac:dyDescent="0.2">
      <c r="A3812" t="s">
        <v>1114</v>
      </c>
      <c r="B3812">
        <v>6.65</v>
      </c>
      <c r="C3812">
        <f>VLOOKUP(A3812,'[9]Lookup Tables'!$A$2:$D$1357,2,FALSE)</f>
        <v>2</v>
      </c>
      <c r="D3812">
        <f>VLOOKUP(A3812,'[9]Lookup Tables'!$A$2:$D$1357,3,FALSE)</f>
        <v>-0.6</v>
      </c>
      <c r="E3812" s="4">
        <f>VLOOKUP(A3812,'[9]Lookup Tables'!$A$2:$D$1357,4,FALSE)</f>
        <v>407500</v>
      </c>
      <c r="F3812" s="6">
        <f t="shared" si="62"/>
        <v>474169.42425506911</v>
      </c>
    </row>
    <row r="3813" spans="1:6" x14ac:dyDescent="0.2">
      <c r="A3813" t="s">
        <v>958</v>
      </c>
      <c r="B3813">
        <v>4.3899999999999997</v>
      </c>
      <c r="C3813">
        <f>VLOOKUP(A3813,'[9]Lookup Tables'!$A$2:$D$1357,2,FALSE)</f>
        <v>3</v>
      </c>
      <c r="D3813">
        <f>VLOOKUP(A3813,'[9]Lookup Tables'!$A$2:$D$1357,3,FALSE)</f>
        <v>0.5</v>
      </c>
      <c r="E3813" s="4">
        <f>VLOOKUP(A3813,'[9]Lookup Tables'!$A$2:$D$1357,4,FALSE)</f>
        <v>1032000</v>
      </c>
      <c r="F3813" s="6">
        <f t="shared" si="62"/>
        <v>1200841.3394631443</v>
      </c>
    </row>
    <row r="3814" spans="1:6" x14ac:dyDescent="0.2">
      <c r="A3814" t="s">
        <v>615</v>
      </c>
      <c r="B3814">
        <v>4.2</v>
      </c>
      <c r="C3814">
        <f>VLOOKUP(A3814,'[9]Lookup Tables'!$A$2:$D$1357,2,FALSE)</f>
        <v>3</v>
      </c>
      <c r="D3814">
        <f>VLOOKUP(A3814,'[9]Lookup Tables'!$A$2:$D$1357,3,FALSE)</f>
        <v>0.5</v>
      </c>
      <c r="E3814" s="4">
        <f>VLOOKUP(A3814,'[9]Lookup Tables'!$A$2:$D$1357,4,FALSE)</f>
        <v>402000</v>
      </c>
      <c r="F3814" s="6">
        <f t="shared" si="62"/>
        <v>467769.59153506195</v>
      </c>
    </row>
    <row r="3815" spans="1:6" x14ac:dyDescent="0.2">
      <c r="A3815" t="s">
        <v>1115</v>
      </c>
      <c r="B3815">
        <v>6</v>
      </c>
      <c r="C3815">
        <f>VLOOKUP(A3815,'[9]Lookup Tables'!$A$2:$D$1357,2,FALSE)</f>
        <v>4</v>
      </c>
      <c r="D3815">
        <f>VLOOKUP(A3815,'[9]Lookup Tables'!$A$2:$D$1357,3,FALSE)</f>
        <v>-0.8</v>
      </c>
      <c r="E3815" s="4">
        <f>VLOOKUP(A3815,'[9]Lookup Tables'!$A$2:$D$1357,4,FALSE)</f>
        <v>414000</v>
      </c>
      <c r="F3815" s="6">
        <f t="shared" si="62"/>
        <v>481732.86292416841</v>
      </c>
    </row>
    <row r="3816" spans="1:6" x14ac:dyDescent="0.2">
      <c r="A3816" t="s">
        <v>1116</v>
      </c>
      <c r="B3816">
        <v>4.29</v>
      </c>
      <c r="C3816">
        <f>VLOOKUP(A3816,'[9]Lookup Tables'!$A$2:$D$1357,2,FALSE)</f>
        <v>6</v>
      </c>
      <c r="D3816">
        <f>VLOOKUP(A3816,'[9]Lookup Tables'!$A$2:$D$1357,3,FALSE)</f>
        <v>0.5</v>
      </c>
      <c r="E3816" s="4">
        <f>VLOOKUP(A3816,'[9]Lookup Tables'!$A$2:$D$1357,4,FALSE)</f>
        <v>665000</v>
      </c>
      <c r="F3816" s="6">
        <f t="shared" si="62"/>
        <v>773797.95614630892</v>
      </c>
    </row>
    <row r="3817" spans="1:6" x14ac:dyDescent="0.2">
      <c r="A3817" t="s">
        <v>510</v>
      </c>
      <c r="B3817">
        <v>4.51</v>
      </c>
      <c r="C3817">
        <f>VLOOKUP(A3817,'[9]Lookup Tables'!$A$2:$D$1357,2,FALSE)</f>
        <v>5</v>
      </c>
      <c r="D3817">
        <f>VLOOKUP(A3817,'[9]Lookup Tables'!$A$2:$D$1357,3,FALSE)</f>
        <v>1.5</v>
      </c>
      <c r="E3817" s="4">
        <f>VLOOKUP(A3817,'[9]Lookup Tables'!$A$2:$D$1357,4,FALSE)</f>
        <v>3800000</v>
      </c>
      <c r="F3817" s="6">
        <f t="shared" si="62"/>
        <v>4421702.6065503368</v>
      </c>
    </row>
    <row r="3818" spans="1:6" x14ac:dyDescent="0.2">
      <c r="A3818" t="s">
        <v>959</v>
      </c>
      <c r="B3818">
        <v>5.85</v>
      </c>
      <c r="C3818" t="str">
        <f>VLOOKUP(A3818,'[9]Lookup Tables'!$A$2:$D$1357,2,FALSE)</f>
        <v>1st</v>
      </c>
      <c r="D3818">
        <f>VLOOKUP(A3818,'[9]Lookup Tables'!$A$2:$D$1357,3,FALSE)</f>
        <v>-0.2</v>
      </c>
      <c r="E3818" s="4">
        <f>VLOOKUP(A3818,'[9]Lookup Tables'!$A$2:$D$1357,4,FALSE)</f>
        <v>400000</v>
      </c>
      <c r="F3818" s="6">
        <f t="shared" si="62"/>
        <v>465442.37963687762</v>
      </c>
    </row>
    <row r="3819" spans="1:6" x14ac:dyDescent="0.2">
      <c r="A3819" t="s">
        <v>264</v>
      </c>
      <c r="B3819">
        <v>4.92</v>
      </c>
      <c r="C3819">
        <f>VLOOKUP(A3819,'[9]Lookup Tables'!$A$2:$D$1357,2,FALSE)</f>
        <v>2</v>
      </c>
      <c r="D3819">
        <f>VLOOKUP(A3819,'[9]Lookup Tables'!$A$2:$D$1357,3,FALSE)</f>
        <v>-0.3</v>
      </c>
      <c r="E3819" s="4">
        <f>VLOOKUP(A3819,'[9]Lookup Tables'!$A$2:$D$1357,4,FALSE)</f>
        <v>401000</v>
      </c>
      <c r="F3819" s="6">
        <f t="shared" si="62"/>
        <v>466605.98558596981</v>
      </c>
    </row>
    <row r="3820" spans="1:6" x14ac:dyDescent="0.2">
      <c r="A3820" t="s">
        <v>511</v>
      </c>
      <c r="B3820">
        <v>2.0299999999999998</v>
      </c>
      <c r="C3820">
        <f>VLOOKUP(A3820,'[9]Lookup Tables'!$A$2:$D$1357,2,FALSE)</f>
        <v>3</v>
      </c>
      <c r="D3820">
        <f>VLOOKUP(A3820,'[9]Lookup Tables'!$A$2:$D$1357,3,FALSE)</f>
        <v>2.4</v>
      </c>
      <c r="E3820" s="4">
        <f>VLOOKUP(A3820,'[9]Lookup Tables'!$A$2:$D$1357,4,FALSE)</f>
        <v>426700</v>
      </c>
      <c r="F3820" s="6">
        <f t="shared" si="62"/>
        <v>496510.65847763926</v>
      </c>
    </row>
    <row r="3821" spans="1:6" x14ac:dyDescent="0.2">
      <c r="A3821" t="s">
        <v>512</v>
      </c>
      <c r="B3821">
        <v>2.4500000000000002</v>
      </c>
      <c r="C3821">
        <f>VLOOKUP(A3821,'[9]Lookup Tables'!$A$2:$D$1357,2,FALSE)</f>
        <v>5</v>
      </c>
      <c r="D3821">
        <f>VLOOKUP(A3821,'[9]Lookup Tables'!$A$2:$D$1357,3,FALSE)</f>
        <v>0.9</v>
      </c>
      <c r="E3821" s="4">
        <f>VLOOKUP(A3821,'[9]Lookup Tables'!$A$2:$D$1357,4,FALSE)</f>
        <v>440000</v>
      </c>
      <c r="F3821" s="6">
        <f t="shared" si="62"/>
        <v>511986.61760056537</v>
      </c>
    </row>
    <row r="3822" spans="1:6" x14ac:dyDescent="0.2">
      <c r="A3822" t="s">
        <v>618</v>
      </c>
      <c r="B3822">
        <v>4.07</v>
      </c>
      <c r="C3822">
        <f>VLOOKUP(A3822,'[9]Lookup Tables'!$A$2:$D$1357,2,FALSE)</f>
        <v>4</v>
      </c>
      <c r="D3822">
        <f>VLOOKUP(A3822,'[9]Lookup Tables'!$A$2:$D$1357,3,FALSE)</f>
        <v>1.6</v>
      </c>
      <c r="E3822" s="4">
        <f>VLOOKUP(A3822,'[9]Lookup Tables'!$A$2:$D$1357,4,FALSE)</f>
        <v>439000</v>
      </c>
      <c r="F3822" s="6">
        <f t="shared" si="62"/>
        <v>510823.01165147324</v>
      </c>
    </row>
    <row r="3823" spans="1:6" x14ac:dyDescent="0.2">
      <c r="A3823" t="s">
        <v>1033</v>
      </c>
      <c r="B3823">
        <v>4.5</v>
      </c>
      <c r="C3823">
        <f>VLOOKUP(A3823,'[9]Lookup Tables'!$A$2:$D$1357,2,FALSE)</f>
        <v>4</v>
      </c>
      <c r="D3823">
        <f>VLOOKUP(A3823,'[9]Lookup Tables'!$A$2:$D$1357,3,FALSE)</f>
        <v>0.1</v>
      </c>
      <c r="E3823" s="4">
        <f>VLOOKUP(A3823,'[9]Lookup Tables'!$A$2:$D$1357,4,FALSE)</f>
        <v>2750000</v>
      </c>
      <c r="F3823" s="6">
        <f t="shared" si="62"/>
        <v>3199916.3600035328</v>
      </c>
    </row>
    <row r="3824" spans="1:6" x14ac:dyDescent="0.2">
      <c r="A3824" t="s">
        <v>884</v>
      </c>
      <c r="B3824">
        <v>2.48</v>
      </c>
      <c r="C3824">
        <f>VLOOKUP(A3824,'[9]Lookup Tables'!$A$2:$D$1357,2,FALSE)</f>
        <v>17</v>
      </c>
      <c r="D3824">
        <f>VLOOKUP(A3824,'[9]Lookup Tables'!$A$2:$D$1357,3,FALSE)</f>
        <v>1.7</v>
      </c>
      <c r="E3824" s="4">
        <f>VLOOKUP(A3824,'[9]Lookup Tables'!$A$2:$D$1357,4,FALSE)</f>
        <v>3000000</v>
      </c>
      <c r="F3824" s="6">
        <f t="shared" si="62"/>
        <v>3490817.8472765815</v>
      </c>
    </row>
    <row r="3825" spans="1:6" x14ac:dyDescent="0.2">
      <c r="A3825" t="s">
        <v>1117</v>
      </c>
      <c r="B3825">
        <v>5.56</v>
      </c>
      <c r="C3825">
        <f>VLOOKUP(A3825,'[9]Lookup Tables'!$A$2:$D$1357,2,FALSE)</f>
        <v>6</v>
      </c>
      <c r="D3825">
        <f>VLOOKUP(A3825,'[9]Lookup Tables'!$A$2:$D$1357,3,FALSE)</f>
        <v>-0.7</v>
      </c>
      <c r="E3825" s="4">
        <f>VLOOKUP(A3825,'[9]Lookup Tables'!$A$2:$D$1357,4,FALSE)</f>
        <v>1000000</v>
      </c>
      <c r="F3825" s="6">
        <f t="shared" si="62"/>
        <v>1163605.9490921942</v>
      </c>
    </row>
    <row r="3826" spans="1:6" x14ac:dyDescent="0.2">
      <c r="A3826" t="s">
        <v>807</v>
      </c>
      <c r="B3826">
        <v>3.68</v>
      </c>
      <c r="C3826" t="str">
        <f>VLOOKUP(A3826,'[9]Lookup Tables'!$A$2:$D$1357,2,FALSE)</f>
        <v>1st</v>
      </c>
      <c r="D3826">
        <f>VLOOKUP(A3826,'[9]Lookup Tables'!$A$2:$D$1357,3,FALSE)</f>
        <v>0.3</v>
      </c>
      <c r="E3826" s="4">
        <f>VLOOKUP(A3826,'[9]Lookup Tables'!$A$2:$D$1357,4,FALSE)</f>
        <v>400000</v>
      </c>
      <c r="F3826" s="6">
        <f t="shared" si="62"/>
        <v>465442.37963687762</v>
      </c>
    </row>
    <row r="3827" spans="1:6" x14ac:dyDescent="0.2">
      <c r="A3827" t="s">
        <v>1118</v>
      </c>
      <c r="B3827">
        <v>6.3</v>
      </c>
      <c r="C3827">
        <f>VLOOKUP(A3827,'[9]Lookup Tables'!$A$2:$D$1357,2,FALSE)</f>
        <v>10</v>
      </c>
      <c r="D3827">
        <f>VLOOKUP(A3827,'[9]Lookup Tables'!$A$2:$D$1357,3,FALSE)</f>
        <v>-0.6</v>
      </c>
      <c r="E3827" s="4">
        <f>VLOOKUP(A3827,'[9]Lookup Tables'!$A$2:$D$1357,4,FALSE)</f>
        <v>1000000</v>
      </c>
      <c r="F3827" s="6">
        <f t="shared" si="62"/>
        <v>1163605.9490921942</v>
      </c>
    </row>
    <row r="3828" spans="1:6" x14ac:dyDescent="0.2">
      <c r="A3828" t="s">
        <v>808</v>
      </c>
      <c r="B3828">
        <v>3.46</v>
      </c>
      <c r="C3828">
        <f>VLOOKUP(A3828,'[9]Lookup Tables'!$A$2:$D$1357,2,FALSE)</f>
        <v>6</v>
      </c>
      <c r="D3828">
        <f>VLOOKUP(A3828,'[9]Lookup Tables'!$A$2:$D$1357,3,FALSE)</f>
        <v>1</v>
      </c>
      <c r="E3828" s="4">
        <f>VLOOKUP(A3828,'[9]Lookup Tables'!$A$2:$D$1357,4,FALSE)</f>
        <v>2000000</v>
      </c>
      <c r="F3828" s="6">
        <f t="shared" si="62"/>
        <v>2327211.8981843884</v>
      </c>
    </row>
    <row r="3829" spans="1:6" x14ac:dyDescent="0.2">
      <c r="A3829" t="s">
        <v>962</v>
      </c>
      <c r="B3829">
        <v>5.4</v>
      </c>
      <c r="C3829">
        <f>VLOOKUP(A3829,'[9]Lookup Tables'!$A$2:$D$1357,2,FALSE)</f>
        <v>4</v>
      </c>
      <c r="D3829">
        <f>VLOOKUP(A3829,'[9]Lookup Tables'!$A$2:$D$1357,3,FALSE)</f>
        <v>-0.1</v>
      </c>
      <c r="E3829" s="4">
        <f>VLOOKUP(A3829,'[9]Lookup Tables'!$A$2:$D$1357,4,FALSE)</f>
        <v>440000</v>
      </c>
      <c r="F3829" s="6">
        <f t="shared" si="62"/>
        <v>511986.61760056537</v>
      </c>
    </row>
    <row r="3830" spans="1:6" x14ac:dyDescent="0.2">
      <c r="A3830" t="s">
        <v>963</v>
      </c>
      <c r="B3830">
        <v>4.07</v>
      </c>
      <c r="C3830">
        <f>VLOOKUP(A3830,'[9]Lookup Tables'!$A$2:$D$1357,2,FALSE)</f>
        <v>12</v>
      </c>
      <c r="D3830">
        <f>VLOOKUP(A3830,'[9]Lookup Tables'!$A$2:$D$1357,3,FALSE)</f>
        <v>1.3</v>
      </c>
      <c r="E3830" s="4">
        <f>VLOOKUP(A3830,'[9]Lookup Tables'!$A$2:$D$1357,4,FALSE)</f>
        <v>5025000</v>
      </c>
      <c r="F3830" s="6">
        <f t="shared" si="62"/>
        <v>5847119.8941882774</v>
      </c>
    </row>
    <row r="3831" spans="1:6" x14ac:dyDescent="0.2">
      <c r="A3831" t="s">
        <v>1119</v>
      </c>
      <c r="B3831">
        <v>4.54</v>
      </c>
      <c r="C3831">
        <f>VLOOKUP(A3831,'[9]Lookup Tables'!$A$2:$D$1357,2,FALSE)</f>
        <v>3</v>
      </c>
      <c r="D3831">
        <f>VLOOKUP(A3831,'[9]Lookup Tables'!$A$2:$D$1357,3,FALSE)</f>
        <v>-0.1</v>
      </c>
      <c r="E3831" s="4">
        <f>VLOOKUP(A3831,'[9]Lookup Tables'!$A$2:$D$1357,4,FALSE)</f>
        <v>420000</v>
      </c>
      <c r="F3831" s="6">
        <f t="shared" si="62"/>
        <v>488714.4986187215</v>
      </c>
    </row>
    <row r="3832" spans="1:6" x14ac:dyDescent="0.2">
      <c r="A3832" t="s">
        <v>619</v>
      </c>
      <c r="B3832">
        <v>3.9</v>
      </c>
      <c r="C3832">
        <f>VLOOKUP(A3832,'[9]Lookup Tables'!$A$2:$D$1357,2,FALSE)</f>
        <v>6</v>
      </c>
      <c r="D3832">
        <f>VLOOKUP(A3832,'[9]Lookup Tables'!$A$2:$D$1357,3,FALSE)</f>
        <v>0.1</v>
      </c>
      <c r="E3832" s="4">
        <f>VLOOKUP(A3832,'[9]Lookup Tables'!$A$2:$D$1357,4,FALSE)</f>
        <v>9350000</v>
      </c>
      <c r="F3832" s="6">
        <f t="shared" si="62"/>
        <v>10879715.624012014</v>
      </c>
    </row>
    <row r="3833" spans="1:6" x14ac:dyDescent="0.2">
      <c r="A3833" t="s">
        <v>1120</v>
      </c>
      <c r="B3833">
        <v>4.66</v>
      </c>
      <c r="C3833">
        <f>VLOOKUP(A3833,'[9]Lookup Tables'!$A$2:$D$1357,2,FALSE)</f>
        <v>17</v>
      </c>
      <c r="D3833">
        <f>VLOOKUP(A3833,'[9]Lookup Tables'!$A$2:$D$1357,3,FALSE)</f>
        <v>-0.5</v>
      </c>
      <c r="E3833" s="4">
        <f>VLOOKUP(A3833,'[9]Lookup Tables'!$A$2:$D$1357,4,FALSE)</f>
        <v>1200000</v>
      </c>
      <c r="F3833" s="6">
        <f t="shared" si="62"/>
        <v>1396327.138910633</v>
      </c>
    </row>
    <row r="3834" spans="1:6" x14ac:dyDescent="0.2">
      <c r="A3834" t="s">
        <v>1120</v>
      </c>
      <c r="B3834">
        <v>5.6</v>
      </c>
      <c r="C3834">
        <f>VLOOKUP(A3834,'[9]Lookup Tables'!$A$2:$D$1357,2,FALSE)</f>
        <v>17</v>
      </c>
      <c r="D3834">
        <f>VLOOKUP(A3834,'[9]Lookup Tables'!$A$2:$D$1357,3,FALSE)</f>
        <v>-0.5</v>
      </c>
      <c r="E3834" s="4">
        <f>VLOOKUP(A3834,'[9]Lookup Tables'!$A$2:$D$1357,4,FALSE)</f>
        <v>1200000</v>
      </c>
      <c r="F3834" s="6">
        <f t="shared" si="62"/>
        <v>1396327.138910633</v>
      </c>
    </row>
    <row r="3835" spans="1:6" x14ac:dyDescent="0.2">
      <c r="A3835" t="s">
        <v>1120</v>
      </c>
      <c r="B3835">
        <v>3.49</v>
      </c>
      <c r="C3835">
        <f>VLOOKUP(A3835,'[9]Lookup Tables'!$A$2:$D$1357,2,FALSE)</f>
        <v>17</v>
      </c>
      <c r="D3835">
        <f>VLOOKUP(A3835,'[9]Lookup Tables'!$A$2:$D$1357,3,FALSE)</f>
        <v>-0.5</v>
      </c>
      <c r="E3835" s="4">
        <f>VLOOKUP(A3835,'[9]Lookup Tables'!$A$2:$D$1357,4,FALSE)</f>
        <v>1200000</v>
      </c>
      <c r="F3835" s="6">
        <f t="shared" si="62"/>
        <v>1396327.138910633</v>
      </c>
    </row>
    <row r="3836" spans="1:6" x14ac:dyDescent="0.2">
      <c r="A3836" t="s">
        <v>712</v>
      </c>
      <c r="B3836">
        <v>5.0199999999999996</v>
      </c>
      <c r="C3836">
        <f>VLOOKUP(A3836,'[9]Lookup Tables'!$A$2:$D$1357,2,FALSE)</f>
        <v>4</v>
      </c>
      <c r="D3836">
        <f>VLOOKUP(A3836,'[9]Lookup Tables'!$A$2:$D$1357,3,FALSE)</f>
        <v>-0.4</v>
      </c>
      <c r="E3836" s="4">
        <f>VLOOKUP(A3836,'[9]Lookup Tables'!$A$2:$D$1357,4,FALSE)</f>
        <v>440000</v>
      </c>
      <c r="F3836" s="6">
        <f t="shared" si="62"/>
        <v>511986.61760056537</v>
      </c>
    </row>
    <row r="3837" spans="1:6" x14ac:dyDescent="0.2">
      <c r="A3837" t="s">
        <v>1121</v>
      </c>
      <c r="B3837">
        <v>3</v>
      </c>
      <c r="C3837">
        <f>VLOOKUP(A3837,'[9]Lookup Tables'!$A$2:$D$1357,2,FALSE)</f>
        <v>8</v>
      </c>
      <c r="D3837">
        <f>VLOOKUP(A3837,'[9]Lookup Tables'!$A$2:$D$1357,3,FALSE)</f>
        <v>0.3</v>
      </c>
      <c r="E3837" s="4">
        <f>VLOOKUP(A3837,'[9]Lookup Tables'!$A$2:$D$1357,4,FALSE)</f>
        <v>600000</v>
      </c>
      <c r="F3837" s="6">
        <f t="shared" si="62"/>
        <v>698163.56945531652</v>
      </c>
    </row>
    <row r="3838" spans="1:6" x14ac:dyDescent="0.2">
      <c r="A3838" t="s">
        <v>809</v>
      </c>
      <c r="B3838">
        <v>5.1100000000000003</v>
      </c>
      <c r="C3838">
        <f>VLOOKUP(A3838,'[9]Lookup Tables'!$A$2:$D$1357,2,FALSE)</f>
        <v>3</v>
      </c>
      <c r="D3838">
        <f>VLOOKUP(A3838,'[9]Lookup Tables'!$A$2:$D$1357,3,FALSE)</f>
        <v>-0.4</v>
      </c>
      <c r="E3838" s="4">
        <f>VLOOKUP(A3838,'[9]Lookup Tables'!$A$2:$D$1357,4,FALSE)</f>
        <v>415000</v>
      </c>
      <c r="F3838" s="6">
        <f t="shared" si="62"/>
        <v>482896.46887326054</v>
      </c>
    </row>
    <row r="3839" spans="1:6" x14ac:dyDescent="0.2">
      <c r="A3839" t="s">
        <v>965</v>
      </c>
      <c r="B3839">
        <v>3.75</v>
      </c>
      <c r="C3839">
        <f>VLOOKUP(A3839,'[9]Lookup Tables'!$A$2:$D$1357,2,FALSE)</f>
        <v>12</v>
      </c>
      <c r="D3839">
        <f>VLOOKUP(A3839,'[9]Lookup Tables'!$A$2:$D$1357,3,FALSE)</f>
        <v>4</v>
      </c>
      <c r="E3839" s="4">
        <f>VLOOKUP(A3839,'[9]Lookup Tables'!$A$2:$D$1357,4,FALSE)</f>
        <v>7000000</v>
      </c>
      <c r="F3839" s="6">
        <f t="shared" si="62"/>
        <v>8145241.6436453583</v>
      </c>
    </row>
    <row r="3840" spans="1:6" x14ac:dyDescent="0.2">
      <c r="A3840" t="s">
        <v>620</v>
      </c>
      <c r="B3840">
        <v>4.63</v>
      </c>
      <c r="C3840">
        <f>VLOOKUP(A3840,'[9]Lookup Tables'!$A$2:$D$1357,2,FALSE)</f>
        <v>9</v>
      </c>
      <c r="D3840">
        <f>VLOOKUP(A3840,'[9]Lookup Tables'!$A$2:$D$1357,3,FALSE)</f>
        <v>1.5</v>
      </c>
      <c r="E3840" s="4">
        <f>VLOOKUP(A3840,'[9]Lookup Tables'!$A$2:$D$1357,4,FALSE)</f>
        <v>15000000</v>
      </c>
      <c r="F3840" s="6">
        <f t="shared" si="62"/>
        <v>17454089.236382913</v>
      </c>
    </row>
    <row r="3841" spans="1:6" x14ac:dyDescent="0.2">
      <c r="A3841" t="s">
        <v>515</v>
      </c>
      <c r="B3841">
        <v>3.66</v>
      </c>
      <c r="C3841">
        <f>VLOOKUP(A3841,'[9]Lookup Tables'!$A$2:$D$1357,2,FALSE)</f>
        <v>5</v>
      </c>
      <c r="D3841">
        <f>VLOOKUP(A3841,'[9]Lookup Tables'!$A$2:$D$1357,3,FALSE)</f>
        <v>2.2999999999999998</v>
      </c>
      <c r="E3841" s="4">
        <f>VLOOKUP(A3841,'[9]Lookup Tables'!$A$2:$D$1357,4,FALSE)</f>
        <v>500000</v>
      </c>
      <c r="F3841" s="6">
        <f t="shared" si="62"/>
        <v>581802.9745460971</v>
      </c>
    </row>
    <row r="3842" spans="1:6" x14ac:dyDescent="0.2">
      <c r="A3842" t="s">
        <v>1035</v>
      </c>
      <c r="B3842">
        <v>5.0999999999999996</v>
      </c>
      <c r="C3842">
        <f>VLOOKUP(A3842,'[9]Lookup Tables'!$A$2:$D$1357,2,FALSE)</f>
        <v>5</v>
      </c>
      <c r="D3842">
        <f>VLOOKUP(A3842,'[9]Lookup Tables'!$A$2:$D$1357,3,FALSE)</f>
        <v>0</v>
      </c>
      <c r="E3842" s="4">
        <f>VLOOKUP(A3842,'[9]Lookup Tables'!$A$2:$D$1357,4,FALSE)</f>
        <v>1200000</v>
      </c>
      <c r="F3842" s="6">
        <f t="shared" si="62"/>
        <v>1396327.138910633</v>
      </c>
    </row>
    <row r="3843" spans="1:6" x14ac:dyDescent="0.2">
      <c r="A3843" t="s">
        <v>1122</v>
      </c>
      <c r="B3843">
        <v>30.86</v>
      </c>
      <c r="C3843">
        <f>VLOOKUP(A3843,'[9]Lookup Tables'!$A$2:$D$1357,2,FALSE)</f>
        <v>4</v>
      </c>
      <c r="D3843">
        <f>VLOOKUP(A3843,'[9]Lookup Tables'!$A$2:$D$1357,3,FALSE)</f>
        <v>-0.4</v>
      </c>
      <c r="E3843" s="4">
        <f>VLOOKUP(A3843,'[9]Lookup Tables'!$A$2:$D$1357,4,FALSE)</f>
        <v>402000</v>
      </c>
      <c r="F3843" s="6">
        <f t="shared" si="62"/>
        <v>467769.59153506195</v>
      </c>
    </row>
    <row r="3844" spans="1:6" x14ac:dyDescent="0.2">
      <c r="A3844" t="s">
        <v>1036</v>
      </c>
      <c r="B3844">
        <v>3.23</v>
      </c>
      <c r="C3844">
        <f>VLOOKUP(A3844,'[9]Lookup Tables'!$A$2:$D$1357,2,FALSE)</f>
        <v>11</v>
      </c>
      <c r="D3844">
        <f>VLOOKUP(A3844,'[9]Lookup Tables'!$A$2:$D$1357,3,FALSE)</f>
        <v>0.7</v>
      </c>
      <c r="E3844" s="4">
        <f>VLOOKUP(A3844,'[9]Lookup Tables'!$A$2:$D$1357,4,FALSE)</f>
        <v>7500000</v>
      </c>
      <c r="F3844" s="6">
        <f t="shared" si="62"/>
        <v>8727044.6181914564</v>
      </c>
    </row>
    <row r="3845" spans="1:6" x14ac:dyDescent="0.2">
      <c r="A3845" t="s">
        <v>810</v>
      </c>
      <c r="B3845">
        <v>1.71</v>
      </c>
      <c r="C3845">
        <f>VLOOKUP(A3845,'[9]Lookup Tables'!$A$2:$D$1357,2,FALSE)</f>
        <v>3</v>
      </c>
      <c r="D3845">
        <f>VLOOKUP(A3845,'[9]Lookup Tables'!$A$2:$D$1357,3,FALSE)</f>
        <v>2.6</v>
      </c>
      <c r="E3845" s="4">
        <f>VLOOKUP(A3845,'[9]Lookup Tables'!$A$2:$D$1357,4,FALSE)</f>
        <v>423800</v>
      </c>
      <c r="F3845" s="6">
        <f t="shared" si="62"/>
        <v>493136.20122527191</v>
      </c>
    </row>
    <row r="3846" spans="1:6" x14ac:dyDescent="0.2">
      <c r="A3846" t="s">
        <v>288</v>
      </c>
      <c r="B3846">
        <v>6.8</v>
      </c>
      <c r="C3846">
        <f>VLOOKUP(A3846,'[9]Lookup Tables'!$A$2:$D$1357,2,FALSE)</f>
        <v>9</v>
      </c>
      <c r="D3846">
        <f>VLOOKUP(A3846,'[9]Lookup Tables'!$A$2:$D$1357,3,FALSE)</f>
        <v>-1.1000000000000001</v>
      </c>
      <c r="E3846" s="4">
        <f>VLOOKUP(A3846,'[9]Lookup Tables'!$A$2:$D$1357,4,FALSE)</f>
        <v>12000000</v>
      </c>
      <c r="F3846" s="6">
        <f t="shared" si="62"/>
        <v>13963271.389106326</v>
      </c>
    </row>
    <row r="3847" spans="1:6" x14ac:dyDescent="0.2">
      <c r="A3847" t="s">
        <v>966</v>
      </c>
      <c r="B3847">
        <v>3.25</v>
      </c>
      <c r="C3847">
        <f>VLOOKUP(A3847,'[9]Lookup Tables'!$A$2:$D$1357,2,FALSE)</f>
        <v>5</v>
      </c>
      <c r="D3847">
        <f>VLOOKUP(A3847,'[9]Lookup Tables'!$A$2:$D$1357,3,FALSE)</f>
        <v>1.1000000000000001</v>
      </c>
      <c r="E3847" s="4">
        <f>VLOOKUP(A3847,'[9]Lookup Tables'!$A$2:$D$1357,4,FALSE)</f>
        <v>795000</v>
      </c>
      <c r="F3847" s="6">
        <f t="shared" si="62"/>
        <v>925066.72952829429</v>
      </c>
    </row>
    <row r="3848" spans="1:6" x14ac:dyDescent="0.2">
      <c r="A3848" t="s">
        <v>1037</v>
      </c>
      <c r="B3848">
        <v>3.59</v>
      </c>
      <c r="C3848">
        <f>VLOOKUP(A3848,'[9]Lookup Tables'!$A$2:$D$1357,2,FALSE)</f>
        <v>2</v>
      </c>
      <c r="D3848">
        <f>VLOOKUP(A3848,'[9]Lookup Tables'!$A$2:$D$1357,3,FALSE)</f>
        <v>0.8</v>
      </c>
      <c r="E3848" s="4">
        <f>VLOOKUP(A3848,'[9]Lookup Tables'!$A$2:$D$1357,4,FALSE)</f>
        <v>408500</v>
      </c>
      <c r="F3848" s="6">
        <f t="shared" si="62"/>
        <v>475333.0302041613</v>
      </c>
    </row>
    <row r="3849" spans="1:6" x14ac:dyDescent="0.2">
      <c r="A3849" t="s">
        <v>891</v>
      </c>
      <c r="B3849">
        <v>3.28</v>
      </c>
      <c r="C3849">
        <f>VLOOKUP(A3849,'[9]Lookup Tables'!$A$2:$D$1357,2,FALSE)</f>
        <v>16</v>
      </c>
      <c r="D3849">
        <f>VLOOKUP(A3849,'[9]Lookup Tables'!$A$2:$D$1357,3,FALSE)</f>
        <v>2.6</v>
      </c>
      <c r="E3849" s="4">
        <f>VLOOKUP(A3849,'[9]Lookup Tables'!$A$2:$D$1357,4,FALSE)</f>
        <v>11750000</v>
      </c>
      <c r="F3849" s="6">
        <f t="shared" si="62"/>
        <v>13672369.901833279</v>
      </c>
    </row>
    <row r="3850" spans="1:6" x14ac:dyDescent="0.2">
      <c r="A3850" t="s">
        <v>1038</v>
      </c>
      <c r="B3850">
        <v>3.84</v>
      </c>
      <c r="C3850">
        <f>VLOOKUP(A3850,'[9]Lookup Tables'!$A$2:$D$1357,2,FALSE)</f>
        <v>11</v>
      </c>
      <c r="D3850">
        <f>VLOOKUP(A3850,'[9]Lookup Tables'!$A$2:$D$1357,3,FALSE)</f>
        <v>2.7</v>
      </c>
      <c r="E3850" s="4">
        <f>VLOOKUP(A3850,'[9]Lookup Tables'!$A$2:$D$1357,4,FALSE)</f>
        <v>8000000</v>
      </c>
      <c r="F3850" s="6">
        <f t="shared" si="62"/>
        <v>9308847.5927375536</v>
      </c>
    </row>
    <row r="3851" spans="1:6" x14ac:dyDescent="0.2">
      <c r="A3851" t="s">
        <v>1123</v>
      </c>
      <c r="B3851">
        <v>2.7</v>
      </c>
      <c r="C3851">
        <f>VLOOKUP(A3851,'[9]Lookup Tables'!$A$2:$D$1357,2,FALSE)</f>
        <v>5</v>
      </c>
      <c r="D3851">
        <f>VLOOKUP(A3851,'[9]Lookup Tables'!$A$2:$D$1357,3,FALSE)</f>
        <v>0.5</v>
      </c>
      <c r="E3851" s="4">
        <f>VLOOKUP(A3851,'[9]Lookup Tables'!$A$2:$D$1357,4,FALSE)</f>
        <v>1075000</v>
      </c>
      <c r="F3851" s="6">
        <f t="shared" si="62"/>
        <v>1250876.3952741087</v>
      </c>
    </row>
    <row r="3852" spans="1:6" x14ac:dyDescent="0.2">
      <c r="A3852" t="s">
        <v>293</v>
      </c>
      <c r="B3852">
        <v>4.92</v>
      </c>
      <c r="C3852">
        <f>VLOOKUP(A3852,'[9]Lookup Tables'!$A$2:$D$1357,2,FALSE)</f>
        <v>2</v>
      </c>
      <c r="D3852">
        <f>VLOOKUP(A3852,'[9]Lookup Tables'!$A$2:$D$1357,3,FALSE)</f>
        <v>0.1</v>
      </c>
      <c r="E3852" s="4">
        <f>VLOOKUP(A3852,'[9]Lookup Tables'!$A$2:$D$1357,4,FALSE)</f>
        <v>1920000</v>
      </c>
      <c r="F3852" s="6">
        <f t="shared" si="62"/>
        <v>2234123.4222570127</v>
      </c>
    </row>
    <row r="3853" spans="1:6" x14ac:dyDescent="0.2">
      <c r="A3853" t="s">
        <v>296</v>
      </c>
      <c r="B3853">
        <v>2.72</v>
      </c>
      <c r="C3853">
        <f>VLOOKUP(A3853,'[9]Lookup Tables'!$A$2:$D$1357,2,FALSE)</f>
        <v>3</v>
      </c>
      <c r="D3853">
        <f>VLOOKUP(A3853,'[9]Lookup Tables'!$A$2:$D$1357,3,FALSE)</f>
        <v>4.7</v>
      </c>
      <c r="E3853" s="4">
        <f>VLOOKUP(A3853,'[9]Lookup Tables'!$A$2:$D$1357,4,FALSE)</f>
        <v>1834671</v>
      </c>
      <c r="F3853" s="6">
        <f t="shared" si="62"/>
        <v>2134834.0902269245</v>
      </c>
    </row>
    <row r="3854" spans="1:6" x14ac:dyDescent="0.2">
      <c r="A3854" t="s">
        <v>814</v>
      </c>
      <c r="B3854">
        <v>2.83</v>
      </c>
      <c r="C3854">
        <f>VLOOKUP(A3854,'[9]Lookup Tables'!$A$2:$D$1357,2,FALSE)</f>
        <v>8</v>
      </c>
      <c r="D3854">
        <f>VLOOKUP(A3854,'[9]Lookup Tables'!$A$2:$D$1357,3,FALSE)</f>
        <v>1.7</v>
      </c>
      <c r="E3854" s="4">
        <f>VLOOKUP(A3854,'[9]Lookup Tables'!$A$2:$D$1357,4,FALSE)</f>
        <v>3000000</v>
      </c>
      <c r="F3854" s="6">
        <f t="shared" si="62"/>
        <v>3490817.8472765815</v>
      </c>
    </row>
    <row r="3855" spans="1:6" x14ac:dyDescent="0.2">
      <c r="A3855" t="s">
        <v>1124</v>
      </c>
      <c r="B3855">
        <v>4.91</v>
      </c>
      <c r="C3855">
        <f>VLOOKUP(A3855,'[9]Lookup Tables'!$A$2:$D$1357,2,FALSE)</f>
        <v>4</v>
      </c>
      <c r="D3855">
        <f>VLOOKUP(A3855,'[9]Lookup Tables'!$A$2:$D$1357,3,FALSE)</f>
        <v>-0.1</v>
      </c>
      <c r="E3855" s="4">
        <f>VLOOKUP(A3855,'[9]Lookup Tables'!$A$2:$D$1357,4,FALSE)</f>
        <v>427400</v>
      </c>
      <c r="F3855" s="6">
        <f t="shared" si="62"/>
        <v>497325.18264200375</v>
      </c>
    </row>
    <row r="3856" spans="1:6" x14ac:dyDescent="0.2">
      <c r="A3856" t="s">
        <v>967</v>
      </c>
      <c r="B3856">
        <v>2.99</v>
      </c>
      <c r="C3856">
        <f>VLOOKUP(A3856,'[9]Lookup Tables'!$A$2:$D$1357,2,FALSE)</f>
        <v>5</v>
      </c>
      <c r="D3856">
        <f>VLOOKUP(A3856,'[9]Lookup Tables'!$A$2:$D$1357,3,FALSE)</f>
        <v>0.3</v>
      </c>
      <c r="E3856" s="4">
        <f>VLOOKUP(A3856,'[9]Lookup Tables'!$A$2:$D$1357,4,FALSE)</f>
        <v>1155000</v>
      </c>
      <c r="F3856" s="6">
        <f t="shared" si="62"/>
        <v>1343964.8712014845</v>
      </c>
    </row>
    <row r="3857" spans="1:6" x14ac:dyDescent="0.2">
      <c r="A3857" t="s">
        <v>967</v>
      </c>
      <c r="B3857">
        <v>4.46</v>
      </c>
      <c r="C3857">
        <f>VLOOKUP(A3857,'[9]Lookup Tables'!$A$2:$D$1357,2,FALSE)</f>
        <v>5</v>
      </c>
      <c r="D3857">
        <f>VLOOKUP(A3857,'[9]Lookup Tables'!$A$2:$D$1357,3,FALSE)</f>
        <v>0.3</v>
      </c>
      <c r="E3857" s="4">
        <f>VLOOKUP(A3857,'[9]Lookup Tables'!$A$2:$D$1357,4,FALSE)</f>
        <v>1155000</v>
      </c>
      <c r="F3857" s="6">
        <f t="shared" si="62"/>
        <v>1343964.8712014845</v>
      </c>
    </row>
    <row r="3858" spans="1:6" x14ac:dyDescent="0.2">
      <c r="A3858" t="s">
        <v>967</v>
      </c>
      <c r="B3858">
        <v>0.67</v>
      </c>
      <c r="C3858">
        <f>VLOOKUP(A3858,'[9]Lookup Tables'!$A$2:$D$1357,2,FALSE)</f>
        <v>5</v>
      </c>
      <c r="D3858">
        <f>VLOOKUP(A3858,'[9]Lookup Tables'!$A$2:$D$1357,3,FALSE)</f>
        <v>0.3</v>
      </c>
      <c r="E3858" s="4">
        <f>VLOOKUP(A3858,'[9]Lookup Tables'!$A$2:$D$1357,4,FALSE)</f>
        <v>1155000</v>
      </c>
      <c r="F3858" s="6">
        <f t="shared" si="62"/>
        <v>1343964.8712014845</v>
      </c>
    </row>
    <row r="3859" spans="1:6" x14ac:dyDescent="0.2">
      <c r="A3859" t="s">
        <v>716</v>
      </c>
      <c r="B3859">
        <v>11.88</v>
      </c>
      <c r="C3859">
        <f>VLOOKUP(A3859,'[9]Lookup Tables'!$A$2:$D$1357,2,FALSE)</f>
        <v>2</v>
      </c>
      <c r="D3859">
        <f>VLOOKUP(A3859,'[9]Lookup Tables'!$A$2:$D$1357,3,FALSE)</f>
        <v>-0.7</v>
      </c>
      <c r="E3859" s="4">
        <f>VLOOKUP(A3859,'[9]Lookup Tables'!$A$2:$D$1357,4,FALSE)</f>
        <v>401300</v>
      </c>
      <c r="F3859" s="6">
        <f t="shared" si="62"/>
        <v>466955.06737069756</v>
      </c>
    </row>
    <row r="3860" spans="1:6" x14ac:dyDescent="0.2">
      <c r="A3860" t="s">
        <v>893</v>
      </c>
      <c r="B3860">
        <v>3.12</v>
      </c>
      <c r="C3860">
        <f>VLOOKUP(A3860,'[9]Lookup Tables'!$A$2:$D$1357,2,FALSE)</f>
        <v>8</v>
      </c>
      <c r="D3860">
        <f>VLOOKUP(A3860,'[9]Lookup Tables'!$A$2:$D$1357,3,FALSE)</f>
        <v>1.2</v>
      </c>
      <c r="E3860" s="4">
        <f>VLOOKUP(A3860,'[9]Lookup Tables'!$A$2:$D$1357,4,FALSE)</f>
        <v>2900000</v>
      </c>
      <c r="F3860" s="6">
        <f t="shared" si="62"/>
        <v>3374457.2523673624</v>
      </c>
    </row>
    <row r="3861" spans="1:6" x14ac:dyDescent="0.2">
      <c r="A3861" t="s">
        <v>1042</v>
      </c>
      <c r="B3861">
        <v>3.55</v>
      </c>
      <c r="C3861">
        <f>VLOOKUP(A3861,'[9]Lookup Tables'!$A$2:$D$1357,2,FALSE)</f>
        <v>14</v>
      </c>
      <c r="D3861">
        <f>VLOOKUP(A3861,'[9]Lookup Tables'!$A$2:$D$1357,3,FALSE)</f>
        <v>0.4</v>
      </c>
      <c r="E3861" s="4">
        <f>VLOOKUP(A3861,'[9]Lookup Tables'!$A$2:$D$1357,4,FALSE)</f>
        <v>2000000</v>
      </c>
      <c r="F3861" s="6">
        <f t="shared" si="62"/>
        <v>2327211.8981843884</v>
      </c>
    </row>
    <row r="3862" spans="1:6" x14ac:dyDescent="0.2">
      <c r="A3862" t="s">
        <v>1043</v>
      </c>
      <c r="B3862">
        <v>24.3</v>
      </c>
      <c r="C3862">
        <f>VLOOKUP(A3862,'[9]Lookup Tables'!$A$2:$D$1357,2,FALSE)</f>
        <v>4</v>
      </c>
      <c r="D3862">
        <f>VLOOKUP(A3862,'[9]Lookup Tables'!$A$2:$D$1357,3,FALSE)</f>
        <v>-0.2</v>
      </c>
      <c r="E3862" s="4">
        <f>VLOOKUP(A3862,'[9]Lookup Tables'!$A$2:$D$1357,4,FALSE)</f>
        <v>410000</v>
      </c>
      <c r="F3862" s="6">
        <f t="shared" si="62"/>
        <v>477078.43912779965</v>
      </c>
    </row>
    <row r="3863" spans="1:6" x14ac:dyDescent="0.2">
      <c r="A3863" t="s">
        <v>1125</v>
      </c>
      <c r="B3863">
        <v>2.29</v>
      </c>
      <c r="C3863">
        <f>VLOOKUP(A3863,'[9]Lookup Tables'!$A$2:$D$1357,2,FALSE)</f>
        <v>19</v>
      </c>
      <c r="D3863">
        <f>VLOOKUP(A3863,'[9]Lookup Tables'!$A$2:$D$1357,3,FALSE)</f>
        <v>1.6</v>
      </c>
      <c r="E3863" s="4">
        <f>VLOOKUP(A3863,'[9]Lookup Tables'!$A$2:$D$1357,4,FALSE)</f>
        <v>2000000</v>
      </c>
      <c r="F3863" s="6">
        <f t="shared" si="62"/>
        <v>2327211.8981843884</v>
      </c>
    </row>
    <row r="3864" spans="1:6" x14ac:dyDescent="0.2">
      <c r="A3864" t="s">
        <v>311</v>
      </c>
      <c r="B3864">
        <v>3.75</v>
      </c>
      <c r="C3864">
        <f>VLOOKUP(A3864,'[9]Lookup Tables'!$A$2:$D$1357,2,FALSE)</f>
        <v>3</v>
      </c>
      <c r="D3864">
        <f>VLOOKUP(A3864,'[9]Lookup Tables'!$A$2:$D$1357,3,FALSE)</f>
        <v>1.2</v>
      </c>
      <c r="E3864" s="4">
        <f>VLOOKUP(A3864,'[9]Lookup Tables'!$A$2:$D$1357,4,FALSE)</f>
        <v>423700</v>
      </c>
      <c r="F3864" s="6">
        <f t="shared" si="62"/>
        <v>493019.84063036268</v>
      </c>
    </row>
    <row r="3865" spans="1:6" x14ac:dyDescent="0.2">
      <c r="A3865" t="s">
        <v>1126</v>
      </c>
      <c r="B3865">
        <v>5.01</v>
      </c>
      <c r="C3865">
        <f>VLOOKUP(A3865,'[9]Lookup Tables'!$A$2:$D$1357,2,FALSE)</f>
        <v>11</v>
      </c>
      <c r="D3865">
        <f>VLOOKUP(A3865,'[9]Lookup Tables'!$A$2:$D$1357,3,FALSE)</f>
        <v>-0.1</v>
      </c>
      <c r="E3865" s="4">
        <f>VLOOKUP(A3865,'[9]Lookup Tables'!$A$2:$D$1357,4,FALSE)</f>
        <v>4500000</v>
      </c>
      <c r="F3865" s="6">
        <f t="shared" si="62"/>
        <v>5236226.770914874</v>
      </c>
    </row>
    <row r="3866" spans="1:6" x14ac:dyDescent="0.2">
      <c r="A3866" t="s">
        <v>969</v>
      </c>
      <c r="B3866">
        <v>1.8</v>
      </c>
      <c r="C3866">
        <f>VLOOKUP(A3866,'[9]Lookup Tables'!$A$2:$D$1357,2,FALSE)</f>
        <v>16</v>
      </c>
      <c r="D3866">
        <f>VLOOKUP(A3866,'[9]Lookup Tables'!$A$2:$D$1357,3,FALSE)</f>
        <v>2.4</v>
      </c>
      <c r="E3866" s="4">
        <f>VLOOKUP(A3866,'[9]Lookup Tables'!$A$2:$D$1357,4,FALSE)</f>
        <v>15000000</v>
      </c>
      <c r="F3866" s="6">
        <f t="shared" si="62"/>
        <v>17454089.236382913</v>
      </c>
    </row>
    <row r="3867" spans="1:6" x14ac:dyDescent="0.2">
      <c r="A3867" t="s">
        <v>314</v>
      </c>
      <c r="B3867">
        <v>3.82</v>
      </c>
      <c r="C3867">
        <f>VLOOKUP(A3867,'[9]Lookup Tables'!$A$2:$D$1357,2,FALSE)</f>
        <v>3</v>
      </c>
      <c r="D3867">
        <f>VLOOKUP(A3867,'[9]Lookup Tables'!$A$2:$D$1357,3,FALSE)</f>
        <v>0.8</v>
      </c>
      <c r="E3867" s="4">
        <f>VLOOKUP(A3867,'[9]Lookup Tables'!$A$2:$D$1357,4,FALSE)</f>
        <v>426650</v>
      </c>
      <c r="F3867" s="6">
        <f t="shared" si="62"/>
        <v>496452.47818018467</v>
      </c>
    </row>
    <row r="3868" spans="1:6" x14ac:dyDescent="0.2">
      <c r="A3868" t="s">
        <v>524</v>
      </c>
      <c r="B3868">
        <v>4.24</v>
      </c>
      <c r="C3868">
        <f>VLOOKUP(A3868,'[9]Lookup Tables'!$A$2:$D$1357,2,FALSE)</f>
        <v>8</v>
      </c>
      <c r="D3868">
        <f>VLOOKUP(A3868,'[9]Lookup Tables'!$A$2:$D$1357,3,FALSE)</f>
        <v>0.1</v>
      </c>
      <c r="E3868" s="4">
        <f>VLOOKUP(A3868,'[9]Lookup Tables'!$A$2:$D$1357,4,FALSE)</f>
        <v>5500000</v>
      </c>
      <c r="F3868" s="6">
        <f t="shared" si="62"/>
        <v>6399832.7200070657</v>
      </c>
    </row>
    <row r="3869" spans="1:6" x14ac:dyDescent="0.2">
      <c r="A3869" t="s">
        <v>525</v>
      </c>
      <c r="B3869">
        <v>2.2000000000000002</v>
      </c>
      <c r="C3869">
        <f>VLOOKUP(A3869,'[9]Lookup Tables'!$A$2:$D$1357,2,FALSE)</f>
        <v>9</v>
      </c>
      <c r="D3869">
        <f>VLOOKUP(A3869,'[9]Lookup Tables'!$A$2:$D$1357,3,FALSE)</f>
        <v>1.8</v>
      </c>
      <c r="E3869" s="4">
        <f>VLOOKUP(A3869,'[9]Lookup Tables'!$A$2:$D$1357,4,FALSE)</f>
        <v>12166666</v>
      </c>
      <c r="F3869" s="6">
        <f t="shared" si="62"/>
        <v>14157204.938217727</v>
      </c>
    </row>
    <row r="3870" spans="1:6" x14ac:dyDescent="0.2">
      <c r="A3870" t="s">
        <v>525</v>
      </c>
      <c r="B3870">
        <v>4.37</v>
      </c>
      <c r="C3870">
        <f>VLOOKUP(A3870,'[9]Lookup Tables'!$A$2:$D$1357,2,FALSE)</f>
        <v>9</v>
      </c>
      <c r="D3870">
        <f>VLOOKUP(A3870,'[9]Lookup Tables'!$A$2:$D$1357,3,FALSE)</f>
        <v>1.8</v>
      </c>
      <c r="E3870" s="4">
        <f>VLOOKUP(A3870,'[9]Lookup Tables'!$A$2:$D$1357,4,FALSE)</f>
        <v>12166666</v>
      </c>
      <c r="F3870" s="6">
        <f t="shared" si="62"/>
        <v>14157204.938217727</v>
      </c>
    </row>
    <row r="3871" spans="1:6" x14ac:dyDescent="0.2">
      <c r="A3871" t="s">
        <v>720</v>
      </c>
      <c r="B3871">
        <v>3.6</v>
      </c>
      <c r="C3871">
        <f>VLOOKUP(A3871,'[9]Lookup Tables'!$A$2:$D$1357,2,FALSE)</f>
        <v>6</v>
      </c>
      <c r="D3871">
        <f>VLOOKUP(A3871,'[9]Lookup Tables'!$A$2:$D$1357,3,FALSE)</f>
        <v>2.8</v>
      </c>
      <c r="E3871" s="4">
        <f>VLOOKUP(A3871,'[9]Lookup Tables'!$A$2:$D$1357,4,FALSE)</f>
        <v>5000000</v>
      </c>
      <c r="F3871" s="6">
        <f t="shared" si="62"/>
        <v>5818029.7454609694</v>
      </c>
    </row>
    <row r="3872" spans="1:6" x14ac:dyDescent="0.2">
      <c r="A3872" t="s">
        <v>721</v>
      </c>
      <c r="B3872">
        <v>6.13</v>
      </c>
      <c r="C3872">
        <f>VLOOKUP(A3872,'[9]Lookup Tables'!$A$2:$D$1357,2,FALSE)</f>
        <v>2</v>
      </c>
      <c r="D3872">
        <f>VLOOKUP(A3872,'[9]Lookup Tables'!$A$2:$D$1357,3,FALSE)</f>
        <v>-1.7</v>
      </c>
      <c r="E3872" s="4">
        <f>VLOOKUP(A3872,'[9]Lookup Tables'!$A$2:$D$1357,4,FALSE)</f>
        <v>401000</v>
      </c>
      <c r="F3872" s="6">
        <f t="shared" ref="F3872:F3935" si="63">E3872*1.019*1.021*1.021*1.007*1.008*1.015*1.017*1.03*1.015</f>
        <v>466605.98558596981</v>
      </c>
    </row>
    <row r="3873" spans="1:6" x14ac:dyDescent="0.2">
      <c r="A3873" t="s">
        <v>1045</v>
      </c>
      <c r="B3873">
        <v>3.68</v>
      </c>
      <c r="C3873">
        <f>VLOOKUP(A3873,'[9]Lookup Tables'!$A$2:$D$1357,2,FALSE)</f>
        <v>12</v>
      </c>
      <c r="D3873">
        <f>VLOOKUP(A3873,'[9]Lookup Tables'!$A$2:$D$1357,3,FALSE)</f>
        <v>0.4</v>
      </c>
      <c r="E3873" s="4">
        <f>VLOOKUP(A3873,'[9]Lookup Tables'!$A$2:$D$1357,4,FALSE)</f>
        <v>4250000</v>
      </c>
      <c r="F3873" s="6">
        <f t="shared" si="63"/>
        <v>4945325.2836418254</v>
      </c>
    </row>
    <row r="3874" spans="1:6" x14ac:dyDescent="0.2">
      <c r="A3874" t="s">
        <v>899</v>
      </c>
      <c r="B3874">
        <v>3.73</v>
      </c>
      <c r="C3874">
        <f>VLOOKUP(A3874,'[9]Lookup Tables'!$A$2:$D$1357,2,FALSE)</f>
        <v>2</v>
      </c>
      <c r="D3874">
        <f>VLOOKUP(A3874,'[9]Lookup Tables'!$A$2:$D$1357,3,FALSE)</f>
        <v>3.2</v>
      </c>
      <c r="E3874" s="4">
        <f>VLOOKUP(A3874,'[9]Lookup Tables'!$A$2:$D$1357,4,FALSE)</f>
        <v>408300</v>
      </c>
      <c r="F3874" s="6">
        <f t="shared" si="63"/>
        <v>475100.3090143429</v>
      </c>
    </row>
    <row r="3875" spans="1:6" x14ac:dyDescent="0.2">
      <c r="A3875" t="s">
        <v>322</v>
      </c>
      <c r="B3875">
        <v>2.1800000000000002</v>
      </c>
      <c r="C3875">
        <f>VLOOKUP(A3875,'[9]Lookup Tables'!$A$2:$D$1357,2,FALSE)</f>
        <v>3</v>
      </c>
      <c r="D3875">
        <f>VLOOKUP(A3875,'[9]Lookup Tables'!$A$2:$D$1357,3,FALSE)</f>
        <v>1.7</v>
      </c>
      <c r="E3875" s="4">
        <f>VLOOKUP(A3875,'[9]Lookup Tables'!$A$2:$D$1357,4,FALSE)</f>
        <v>416500</v>
      </c>
      <c r="F3875" s="6">
        <f t="shared" si="63"/>
        <v>484641.87779689883</v>
      </c>
    </row>
    <row r="3876" spans="1:6" x14ac:dyDescent="0.2">
      <c r="A3876" t="s">
        <v>1127</v>
      </c>
      <c r="B3876">
        <v>7.16</v>
      </c>
      <c r="C3876">
        <f>VLOOKUP(A3876,'[9]Lookup Tables'!$A$2:$D$1357,2,FALSE)</f>
        <v>3</v>
      </c>
      <c r="D3876">
        <f>VLOOKUP(A3876,'[9]Lookup Tables'!$A$2:$D$1357,3,FALSE)</f>
        <v>-0.5</v>
      </c>
      <c r="E3876" s="4">
        <f>VLOOKUP(A3876,'[9]Lookup Tables'!$A$2:$D$1357,4,FALSE)</f>
        <v>409500</v>
      </c>
      <c r="F3876" s="6">
        <f t="shared" si="63"/>
        <v>476496.63615325355</v>
      </c>
    </row>
    <row r="3877" spans="1:6" x14ac:dyDescent="0.2">
      <c r="A3877" t="s">
        <v>531</v>
      </c>
      <c r="B3877">
        <v>5.49</v>
      </c>
      <c r="C3877" t="str">
        <f>VLOOKUP(A3877,'[9]Lookup Tables'!$A$2:$D$1357,2,FALSE)</f>
        <v>1st</v>
      </c>
      <c r="D3877">
        <f>VLOOKUP(A3877,'[9]Lookup Tables'!$A$2:$D$1357,3,FALSE)</f>
        <v>-0.4</v>
      </c>
      <c r="E3877" s="4">
        <f>VLOOKUP(A3877,'[9]Lookup Tables'!$A$2:$D$1357,4,FALSE)</f>
        <v>400000</v>
      </c>
      <c r="F3877" s="6">
        <f t="shared" si="63"/>
        <v>465442.37963687762</v>
      </c>
    </row>
    <row r="3878" spans="1:6" x14ac:dyDescent="0.2">
      <c r="A3878" t="s">
        <v>1128</v>
      </c>
      <c r="B3878">
        <v>6.75</v>
      </c>
      <c r="C3878">
        <f>VLOOKUP(A3878,'[9]Lookup Tables'!$A$2:$D$1357,2,FALSE)</f>
        <v>4</v>
      </c>
      <c r="D3878">
        <f>VLOOKUP(A3878,'[9]Lookup Tables'!$A$2:$D$1357,3,FALSE)</f>
        <v>-2.7</v>
      </c>
      <c r="E3878" s="4">
        <f>VLOOKUP(A3878,'[9]Lookup Tables'!$A$2:$D$1357,4,FALSE)</f>
        <v>440000</v>
      </c>
      <c r="F3878" s="6">
        <f t="shared" si="63"/>
        <v>511986.61760056537</v>
      </c>
    </row>
    <row r="3879" spans="1:6" x14ac:dyDescent="0.2">
      <c r="A3879" t="s">
        <v>1046</v>
      </c>
      <c r="B3879">
        <v>3.03</v>
      </c>
      <c r="C3879">
        <f>VLOOKUP(A3879,'[9]Lookup Tables'!$A$2:$D$1357,2,FALSE)</f>
        <v>2</v>
      </c>
      <c r="D3879">
        <f>VLOOKUP(A3879,'[9]Lookup Tables'!$A$2:$D$1357,3,FALSE)</f>
        <v>0.4</v>
      </c>
      <c r="E3879" s="4">
        <f>VLOOKUP(A3879,'[9]Lookup Tables'!$A$2:$D$1357,4,FALSE)</f>
        <v>400500</v>
      </c>
      <c r="F3879" s="6">
        <f t="shared" si="63"/>
        <v>466024.18261142366</v>
      </c>
    </row>
    <row r="3880" spans="1:6" x14ac:dyDescent="0.2">
      <c r="A3880" t="s">
        <v>625</v>
      </c>
      <c r="B3880">
        <v>4.96</v>
      </c>
      <c r="C3880" t="str">
        <f>VLOOKUP(A3880,'[9]Lookup Tables'!$A$2:$D$1357,2,FALSE)</f>
        <v>1st</v>
      </c>
      <c r="D3880">
        <f>VLOOKUP(A3880,'[9]Lookup Tables'!$A$2:$D$1357,3,FALSE)</f>
        <v>-0.8</v>
      </c>
      <c r="E3880" s="4">
        <f>VLOOKUP(A3880,'[9]Lookup Tables'!$A$2:$D$1357,4,FALSE)</f>
        <v>400000</v>
      </c>
      <c r="F3880" s="6">
        <f t="shared" si="63"/>
        <v>465442.37963687762</v>
      </c>
    </row>
    <row r="3881" spans="1:6" x14ac:dyDescent="0.2">
      <c r="A3881" t="s">
        <v>534</v>
      </c>
      <c r="B3881">
        <v>4.95</v>
      </c>
      <c r="C3881">
        <f>VLOOKUP(A3881,'[9]Lookup Tables'!$A$2:$D$1357,2,FALSE)</f>
        <v>2</v>
      </c>
      <c r="D3881">
        <f>VLOOKUP(A3881,'[9]Lookup Tables'!$A$2:$D$1357,3,FALSE)</f>
        <v>0.2</v>
      </c>
      <c r="E3881" s="4">
        <f>VLOOKUP(A3881,'[9]Lookup Tables'!$A$2:$D$1357,4,FALSE)</f>
        <v>404000</v>
      </c>
      <c r="F3881" s="6">
        <f t="shared" si="63"/>
        <v>470096.80343324639</v>
      </c>
    </row>
    <row r="3882" spans="1:6" x14ac:dyDescent="0.2">
      <c r="A3882" t="s">
        <v>327</v>
      </c>
      <c r="B3882">
        <v>3.18</v>
      </c>
      <c r="C3882">
        <f>VLOOKUP(A3882,'[9]Lookup Tables'!$A$2:$D$1357,2,FALSE)</f>
        <v>10</v>
      </c>
      <c r="D3882">
        <f>VLOOKUP(A3882,'[9]Lookup Tables'!$A$2:$D$1357,3,FALSE)</f>
        <v>4.8</v>
      </c>
      <c r="E3882" s="4">
        <f>VLOOKUP(A3882,'[9]Lookup Tables'!$A$2:$D$1357,4,FALSE)</f>
        <v>24285714</v>
      </c>
      <c r="F3882" s="6">
        <f t="shared" si="63"/>
        <v>28259001.288351584</v>
      </c>
    </row>
    <row r="3883" spans="1:6" x14ac:dyDescent="0.2">
      <c r="A3883" t="s">
        <v>970</v>
      </c>
      <c r="B3883">
        <v>2.83</v>
      </c>
      <c r="C3883">
        <f>VLOOKUP(A3883,'[9]Lookup Tables'!$A$2:$D$1357,2,FALSE)</f>
        <v>5</v>
      </c>
      <c r="D3883">
        <f>VLOOKUP(A3883,'[9]Lookup Tables'!$A$2:$D$1357,3,FALSE)</f>
        <v>0.7</v>
      </c>
      <c r="E3883" s="4">
        <f>VLOOKUP(A3883,'[9]Lookup Tables'!$A$2:$D$1357,4,FALSE)</f>
        <v>3200000</v>
      </c>
      <c r="F3883" s="6">
        <f t="shared" si="63"/>
        <v>3723539.037095021</v>
      </c>
    </row>
    <row r="3884" spans="1:6" x14ac:dyDescent="0.2">
      <c r="A3884" t="s">
        <v>330</v>
      </c>
      <c r="B3884">
        <v>8.3800000000000008</v>
      </c>
      <c r="C3884">
        <f>VLOOKUP(A3884,'[9]Lookup Tables'!$A$2:$D$1357,2,FALSE)</f>
        <v>3</v>
      </c>
      <c r="D3884">
        <f>VLOOKUP(A3884,'[9]Lookup Tables'!$A$2:$D$1357,3,FALSE)</f>
        <v>-0.7</v>
      </c>
      <c r="E3884" s="4">
        <f>VLOOKUP(A3884,'[9]Lookup Tables'!$A$2:$D$1357,4,FALSE)</f>
        <v>3000000</v>
      </c>
      <c r="F3884" s="6">
        <f t="shared" si="63"/>
        <v>3490817.8472765815</v>
      </c>
    </row>
    <row r="3885" spans="1:6" x14ac:dyDescent="0.2">
      <c r="A3885" t="s">
        <v>1129</v>
      </c>
      <c r="B3885">
        <v>5.93</v>
      </c>
      <c r="C3885">
        <f>VLOOKUP(A3885,'[9]Lookup Tables'!$A$2:$D$1357,2,FALSE)</f>
        <v>5</v>
      </c>
      <c r="D3885">
        <f>VLOOKUP(A3885,'[9]Lookup Tables'!$A$2:$D$1357,3,FALSE)</f>
        <v>-0.5</v>
      </c>
      <c r="E3885" s="4">
        <f>VLOOKUP(A3885,'[9]Lookup Tables'!$A$2:$D$1357,4,FALSE)</f>
        <v>815000</v>
      </c>
      <c r="F3885" s="6">
        <f t="shared" si="63"/>
        <v>948338.84851013822</v>
      </c>
    </row>
    <row r="3886" spans="1:6" x14ac:dyDescent="0.2">
      <c r="A3886" t="s">
        <v>1049</v>
      </c>
      <c r="B3886">
        <v>2.2599999999999998</v>
      </c>
      <c r="C3886">
        <f>VLOOKUP(A3886,'[9]Lookup Tables'!$A$2:$D$1357,2,FALSE)</f>
        <v>5</v>
      </c>
      <c r="D3886">
        <f>VLOOKUP(A3886,'[9]Lookup Tables'!$A$2:$D$1357,3,FALSE)</f>
        <v>1.5</v>
      </c>
      <c r="E3886" s="4">
        <f>VLOOKUP(A3886,'[9]Lookup Tables'!$A$2:$D$1357,4,FALSE)</f>
        <v>412500</v>
      </c>
      <c r="F3886" s="6">
        <f t="shared" si="63"/>
        <v>479987.45400053007</v>
      </c>
    </row>
    <row r="3887" spans="1:6" x14ac:dyDescent="0.2">
      <c r="A3887" t="s">
        <v>332</v>
      </c>
      <c r="B3887">
        <v>3.55</v>
      </c>
      <c r="C3887">
        <f>VLOOKUP(A3887,'[9]Lookup Tables'!$A$2:$D$1357,2,FALSE)</f>
        <v>5</v>
      </c>
      <c r="D3887">
        <f>VLOOKUP(A3887,'[9]Lookup Tables'!$A$2:$D$1357,3,FALSE)</f>
        <v>2.9</v>
      </c>
      <c r="E3887" s="4">
        <f>VLOOKUP(A3887,'[9]Lookup Tables'!$A$2:$D$1357,4,FALSE)</f>
        <v>1250000</v>
      </c>
      <c r="F3887" s="6">
        <f t="shared" si="63"/>
        <v>1454507.4363652423</v>
      </c>
    </row>
    <row r="3888" spans="1:6" x14ac:dyDescent="0.2">
      <c r="A3888" t="s">
        <v>900</v>
      </c>
      <c r="B3888">
        <v>3.07</v>
      </c>
      <c r="C3888">
        <f>VLOOKUP(A3888,'[9]Lookup Tables'!$A$2:$D$1357,2,FALSE)</f>
        <v>5</v>
      </c>
      <c r="D3888">
        <f>VLOOKUP(A3888,'[9]Lookup Tables'!$A$2:$D$1357,3,FALSE)</f>
        <v>3.2</v>
      </c>
      <c r="E3888" s="4">
        <f>VLOOKUP(A3888,'[9]Lookup Tables'!$A$2:$D$1357,4,FALSE)</f>
        <v>2100000</v>
      </c>
      <c r="F3888" s="6">
        <f t="shared" si="63"/>
        <v>2443572.4930936084</v>
      </c>
    </row>
    <row r="3889" spans="1:6" x14ac:dyDescent="0.2">
      <c r="A3889" t="s">
        <v>334</v>
      </c>
      <c r="B3889">
        <v>3.92</v>
      </c>
      <c r="C3889">
        <f>VLOOKUP(A3889,'[9]Lookup Tables'!$A$2:$D$1357,2,FALSE)</f>
        <v>6</v>
      </c>
      <c r="D3889">
        <f>VLOOKUP(A3889,'[9]Lookup Tables'!$A$2:$D$1357,3,FALSE)</f>
        <v>2.7</v>
      </c>
      <c r="E3889" s="4">
        <f>VLOOKUP(A3889,'[9]Lookup Tables'!$A$2:$D$1357,4,FALSE)</f>
        <v>6000000</v>
      </c>
      <c r="F3889" s="6">
        <f t="shared" si="63"/>
        <v>6981635.6945531629</v>
      </c>
    </row>
    <row r="3890" spans="1:6" x14ac:dyDescent="0.2">
      <c r="A3890" t="s">
        <v>971</v>
      </c>
      <c r="B3890">
        <v>2.98</v>
      </c>
      <c r="C3890">
        <f>VLOOKUP(A3890,'[9]Lookup Tables'!$A$2:$D$1357,2,FALSE)</f>
        <v>11</v>
      </c>
      <c r="D3890">
        <f>VLOOKUP(A3890,'[9]Lookup Tables'!$A$2:$D$1357,3,FALSE)</f>
        <v>4.9000000000000004</v>
      </c>
      <c r="E3890" s="4">
        <f>VLOOKUP(A3890,'[9]Lookup Tables'!$A$2:$D$1357,4,FALSE)</f>
        <v>20144707</v>
      </c>
      <c r="F3890" s="6">
        <f t="shared" si="63"/>
        <v>23440500.907919165</v>
      </c>
    </row>
    <row r="3891" spans="1:6" x14ac:dyDescent="0.2">
      <c r="A3891" t="s">
        <v>818</v>
      </c>
      <c r="B3891">
        <v>2.96</v>
      </c>
      <c r="C3891" t="str">
        <f>VLOOKUP(A3891,'[9]Lookup Tables'!$A$2:$D$1357,2,FALSE)</f>
        <v>1st</v>
      </c>
      <c r="D3891">
        <f>VLOOKUP(A3891,'[9]Lookup Tables'!$A$2:$D$1357,3,FALSE)</f>
        <v>1.5</v>
      </c>
      <c r="E3891" s="4">
        <f>VLOOKUP(A3891,'[9]Lookup Tables'!$A$2:$D$1357,4,FALSE)</f>
        <v>400000</v>
      </c>
      <c r="F3891" s="6">
        <f t="shared" si="63"/>
        <v>465442.37963687762</v>
      </c>
    </row>
    <row r="3892" spans="1:6" x14ac:dyDescent="0.2">
      <c r="A3892" t="s">
        <v>337</v>
      </c>
      <c r="B3892">
        <v>3.5</v>
      </c>
      <c r="C3892">
        <f>VLOOKUP(A3892,'[9]Lookup Tables'!$A$2:$D$1357,2,FALSE)</f>
        <v>3</v>
      </c>
      <c r="D3892">
        <f>VLOOKUP(A3892,'[9]Lookup Tables'!$A$2:$D$1357,3,FALSE)</f>
        <v>3.3</v>
      </c>
      <c r="E3892" s="4">
        <f>VLOOKUP(A3892,'[9]Lookup Tables'!$A$2:$D$1357,4,FALSE)</f>
        <v>1500000</v>
      </c>
      <c r="F3892" s="6">
        <f t="shared" si="63"/>
        <v>1745408.9236382907</v>
      </c>
    </row>
    <row r="3893" spans="1:6" x14ac:dyDescent="0.2">
      <c r="A3893" t="s">
        <v>1130</v>
      </c>
      <c r="B3893">
        <v>7.9</v>
      </c>
      <c r="C3893">
        <f>VLOOKUP(A3893,'[9]Lookup Tables'!$A$2:$D$1357,2,FALSE)</f>
        <v>12</v>
      </c>
      <c r="D3893">
        <f>VLOOKUP(A3893,'[9]Lookup Tables'!$A$2:$D$1357,3,FALSE)</f>
        <v>-0.4</v>
      </c>
      <c r="E3893" s="4">
        <f>VLOOKUP(A3893,'[9]Lookup Tables'!$A$2:$D$1357,4,FALSE)</f>
        <v>500000</v>
      </c>
      <c r="F3893" s="6">
        <f t="shared" si="63"/>
        <v>581802.9745460971</v>
      </c>
    </row>
    <row r="3894" spans="1:6" x14ac:dyDescent="0.2">
      <c r="A3894" t="s">
        <v>1131</v>
      </c>
      <c r="B3894">
        <v>4.53</v>
      </c>
      <c r="C3894">
        <f>VLOOKUP(A3894,'[9]Lookup Tables'!$A$2:$D$1357,2,FALSE)</f>
        <v>9</v>
      </c>
      <c r="D3894">
        <f>VLOOKUP(A3894,'[9]Lookup Tables'!$A$2:$D$1357,3,FALSE)</f>
        <v>0.2</v>
      </c>
      <c r="E3894" s="4">
        <f>VLOOKUP(A3894,'[9]Lookup Tables'!$A$2:$D$1357,4,FALSE)</f>
        <v>10000000</v>
      </c>
      <c r="F3894" s="6">
        <f t="shared" si="63"/>
        <v>11636059.490921939</v>
      </c>
    </row>
    <row r="3895" spans="1:6" x14ac:dyDescent="0.2">
      <c r="A3895" t="s">
        <v>974</v>
      </c>
      <c r="B3895">
        <v>6.69</v>
      </c>
      <c r="C3895">
        <f>VLOOKUP(A3895,'[9]Lookup Tables'!$A$2:$D$1357,2,FALSE)</f>
        <v>7</v>
      </c>
      <c r="D3895">
        <f>VLOOKUP(A3895,'[9]Lookup Tables'!$A$2:$D$1357,3,FALSE)</f>
        <v>-0.8</v>
      </c>
      <c r="E3895" s="4">
        <f>VLOOKUP(A3895,'[9]Lookup Tables'!$A$2:$D$1357,4,FALSE)</f>
        <v>4500000</v>
      </c>
      <c r="F3895" s="6">
        <f t="shared" si="63"/>
        <v>5236226.770914874</v>
      </c>
    </row>
    <row r="3896" spans="1:6" x14ac:dyDescent="0.2">
      <c r="A3896" t="s">
        <v>343</v>
      </c>
      <c r="B3896">
        <v>5.18</v>
      </c>
      <c r="C3896">
        <f>VLOOKUP(A3896,'[9]Lookup Tables'!$A$2:$D$1357,2,FALSE)</f>
        <v>5</v>
      </c>
      <c r="D3896">
        <f>VLOOKUP(A3896,'[9]Lookup Tables'!$A$2:$D$1357,3,FALSE)</f>
        <v>-1.5</v>
      </c>
      <c r="E3896" s="4">
        <f>VLOOKUP(A3896,'[9]Lookup Tables'!$A$2:$D$1357,4,FALSE)</f>
        <v>2500000</v>
      </c>
      <c r="F3896" s="6">
        <f t="shared" si="63"/>
        <v>2909014.8727304847</v>
      </c>
    </row>
    <row r="3897" spans="1:6" x14ac:dyDescent="0.2">
      <c r="A3897" t="s">
        <v>1132</v>
      </c>
      <c r="B3897">
        <v>5.28</v>
      </c>
      <c r="C3897">
        <f>VLOOKUP(A3897,'[9]Lookup Tables'!$A$2:$D$1357,2,FALSE)</f>
        <v>10</v>
      </c>
      <c r="D3897">
        <f>VLOOKUP(A3897,'[9]Lookup Tables'!$A$2:$D$1357,3,FALSE)</f>
        <v>-0.4</v>
      </c>
      <c r="E3897" s="4">
        <f>VLOOKUP(A3897,'[9]Lookup Tables'!$A$2:$D$1357,4,FALSE)</f>
        <v>5350000</v>
      </c>
      <c r="F3897" s="6">
        <f t="shared" si="63"/>
        <v>6225291.8276432371</v>
      </c>
    </row>
    <row r="3898" spans="1:6" x14ac:dyDescent="0.2">
      <c r="A3898" t="s">
        <v>1133</v>
      </c>
      <c r="B3898">
        <v>4.22</v>
      </c>
      <c r="C3898">
        <f>VLOOKUP(A3898,'[9]Lookup Tables'!$A$2:$D$1357,2,FALSE)</f>
        <v>9</v>
      </c>
      <c r="D3898">
        <f>VLOOKUP(A3898,'[9]Lookup Tables'!$A$2:$D$1357,3,FALSE)</f>
        <v>1.6</v>
      </c>
      <c r="E3898" s="4">
        <f>VLOOKUP(A3898,'[9]Lookup Tables'!$A$2:$D$1357,4,FALSE)</f>
        <v>12750000</v>
      </c>
      <c r="F3898" s="6">
        <f t="shared" si="63"/>
        <v>14835975.850925475</v>
      </c>
    </row>
    <row r="3899" spans="1:6" x14ac:dyDescent="0.2">
      <c r="A3899" t="s">
        <v>345</v>
      </c>
      <c r="B3899">
        <v>4.1399999999999997</v>
      </c>
      <c r="C3899">
        <f>VLOOKUP(A3899,'[9]Lookup Tables'!$A$2:$D$1357,2,FALSE)</f>
        <v>2</v>
      </c>
      <c r="D3899">
        <f>VLOOKUP(A3899,'[9]Lookup Tables'!$A$2:$D$1357,3,FALSE)</f>
        <v>0.3</v>
      </c>
      <c r="E3899" s="4">
        <f>VLOOKUP(A3899,'[9]Lookup Tables'!$A$2:$D$1357,4,FALSE)</f>
        <v>407300</v>
      </c>
      <c r="F3899" s="6">
        <f t="shared" si="63"/>
        <v>473936.70306525059</v>
      </c>
    </row>
    <row r="3900" spans="1:6" x14ac:dyDescent="0.2">
      <c r="A3900" t="s">
        <v>819</v>
      </c>
      <c r="B3900">
        <v>4.45</v>
      </c>
      <c r="C3900">
        <f>VLOOKUP(A3900,'[9]Lookup Tables'!$A$2:$D$1357,2,FALSE)</f>
        <v>4</v>
      </c>
      <c r="D3900">
        <f>VLOOKUP(A3900,'[9]Lookup Tables'!$A$2:$D$1357,3,FALSE)</f>
        <v>1</v>
      </c>
      <c r="E3900" s="4">
        <f>VLOOKUP(A3900,'[9]Lookup Tables'!$A$2:$D$1357,4,FALSE)</f>
        <v>470000</v>
      </c>
      <c r="F3900" s="6">
        <f t="shared" si="63"/>
        <v>546894.79607333115</v>
      </c>
    </row>
    <row r="3901" spans="1:6" x14ac:dyDescent="0.2">
      <c r="A3901" t="s">
        <v>1134</v>
      </c>
      <c r="B3901">
        <v>6.23</v>
      </c>
      <c r="C3901">
        <f>VLOOKUP(A3901,'[9]Lookup Tables'!$A$2:$D$1357,2,FALSE)</f>
        <v>2</v>
      </c>
      <c r="D3901">
        <f>VLOOKUP(A3901,'[9]Lookup Tables'!$A$2:$D$1357,3,FALSE)</f>
        <v>-0.2</v>
      </c>
      <c r="E3901" s="4">
        <f>VLOOKUP(A3901,'[9]Lookup Tables'!$A$2:$D$1357,4,FALSE)</f>
        <v>406000</v>
      </c>
      <c r="F3901" s="6">
        <f t="shared" si="63"/>
        <v>472424.01533143083</v>
      </c>
    </row>
    <row r="3902" spans="1:6" x14ac:dyDescent="0.2">
      <c r="A3902" t="s">
        <v>350</v>
      </c>
      <c r="B3902">
        <v>3.83</v>
      </c>
      <c r="C3902">
        <f>VLOOKUP(A3902,'[9]Lookup Tables'!$A$2:$D$1357,2,FALSE)</f>
        <v>4</v>
      </c>
      <c r="D3902">
        <f>VLOOKUP(A3902,'[9]Lookup Tables'!$A$2:$D$1357,3,FALSE)</f>
        <v>0.5</v>
      </c>
      <c r="E3902" s="4">
        <f>VLOOKUP(A3902,'[9]Lookup Tables'!$A$2:$D$1357,4,FALSE)</f>
        <v>427500</v>
      </c>
      <c r="F3902" s="6">
        <f t="shared" si="63"/>
        <v>497441.54323691293</v>
      </c>
    </row>
    <row r="3903" spans="1:6" x14ac:dyDescent="0.2">
      <c r="A3903" t="s">
        <v>1135</v>
      </c>
      <c r="B3903">
        <v>6.41</v>
      </c>
      <c r="C3903">
        <f>VLOOKUP(A3903,'[9]Lookup Tables'!$A$2:$D$1357,2,FALSE)</f>
        <v>7</v>
      </c>
      <c r="D3903">
        <f>VLOOKUP(A3903,'[9]Lookup Tables'!$A$2:$D$1357,3,FALSE)</f>
        <v>-0.8</v>
      </c>
      <c r="E3903" s="4">
        <f>VLOOKUP(A3903,'[9]Lookup Tables'!$A$2:$D$1357,4,FALSE)</f>
        <v>4450000</v>
      </c>
      <c r="F3903" s="6">
        <f t="shared" si="63"/>
        <v>5178046.4734602654</v>
      </c>
    </row>
    <row r="3904" spans="1:6" x14ac:dyDescent="0.2">
      <c r="A3904" t="s">
        <v>1053</v>
      </c>
      <c r="B3904">
        <v>4.4400000000000004</v>
      </c>
      <c r="C3904">
        <f>VLOOKUP(A3904,'[9]Lookup Tables'!$A$2:$D$1357,2,FALSE)</f>
        <v>4</v>
      </c>
      <c r="D3904">
        <f>VLOOKUP(A3904,'[9]Lookup Tables'!$A$2:$D$1357,3,FALSE)</f>
        <v>0.2</v>
      </c>
      <c r="E3904" s="4">
        <f>VLOOKUP(A3904,'[9]Lookup Tables'!$A$2:$D$1357,4,FALSE)</f>
        <v>416900</v>
      </c>
      <c r="F3904" s="6">
        <f t="shared" si="63"/>
        <v>485107.32017653581</v>
      </c>
    </row>
    <row r="3905" spans="1:6" x14ac:dyDescent="0.2">
      <c r="A3905" t="s">
        <v>355</v>
      </c>
      <c r="B3905">
        <v>1.78</v>
      </c>
      <c r="C3905">
        <f>VLOOKUP(A3905,'[9]Lookup Tables'!$A$2:$D$1357,2,FALSE)</f>
        <v>4</v>
      </c>
      <c r="D3905">
        <f>VLOOKUP(A3905,'[9]Lookup Tables'!$A$2:$D$1357,3,FALSE)</f>
        <v>3.7</v>
      </c>
      <c r="E3905" s="4">
        <f>VLOOKUP(A3905,'[9]Lookup Tables'!$A$2:$D$1357,4,FALSE)</f>
        <v>3000000</v>
      </c>
      <c r="F3905" s="6">
        <f t="shared" si="63"/>
        <v>3490817.8472765815</v>
      </c>
    </row>
    <row r="3906" spans="1:6" x14ac:dyDescent="0.2">
      <c r="A3906" t="s">
        <v>821</v>
      </c>
      <c r="B3906">
        <v>1.73</v>
      </c>
      <c r="C3906">
        <f>VLOOKUP(A3906,'[9]Lookup Tables'!$A$2:$D$1357,2,FALSE)</f>
        <v>9</v>
      </c>
      <c r="D3906">
        <f>VLOOKUP(A3906,'[9]Lookup Tables'!$A$2:$D$1357,3,FALSE)</f>
        <v>2.1</v>
      </c>
      <c r="E3906" s="4">
        <f>VLOOKUP(A3906,'[9]Lookup Tables'!$A$2:$D$1357,4,FALSE)</f>
        <v>7250000</v>
      </c>
      <c r="F3906" s="6">
        <f t="shared" si="63"/>
        <v>8436143.130918406</v>
      </c>
    </row>
    <row r="3907" spans="1:6" x14ac:dyDescent="0.2">
      <c r="A3907" t="s">
        <v>357</v>
      </c>
      <c r="B3907">
        <v>5.13</v>
      </c>
      <c r="C3907">
        <f>VLOOKUP(A3907,'[9]Lookup Tables'!$A$2:$D$1357,2,FALSE)</f>
        <v>2</v>
      </c>
      <c r="D3907">
        <f>VLOOKUP(A3907,'[9]Lookup Tables'!$A$2:$D$1357,3,FALSE)</f>
        <v>-0.2</v>
      </c>
      <c r="E3907" s="4">
        <f>VLOOKUP(A3907,'[9]Lookup Tables'!$A$2:$D$1357,4,FALSE)</f>
        <v>402000</v>
      </c>
      <c r="F3907" s="6">
        <f t="shared" si="63"/>
        <v>467769.59153506195</v>
      </c>
    </row>
    <row r="3908" spans="1:6" x14ac:dyDescent="0.2">
      <c r="A3908" t="s">
        <v>822</v>
      </c>
      <c r="B3908">
        <v>1.85</v>
      </c>
      <c r="C3908">
        <f>VLOOKUP(A3908,'[9]Lookup Tables'!$A$2:$D$1357,2,FALSE)</f>
        <v>5</v>
      </c>
      <c r="D3908">
        <f>VLOOKUP(A3908,'[9]Lookup Tables'!$A$2:$D$1357,3,FALSE)</f>
        <v>2.2999999999999998</v>
      </c>
      <c r="E3908" s="4">
        <f>VLOOKUP(A3908,'[9]Lookup Tables'!$A$2:$D$1357,4,FALSE)</f>
        <v>415100</v>
      </c>
      <c r="F3908" s="6">
        <f t="shared" si="63"/>
        <v>483012.82946816983</v>
      </c>
    </row>
    <row r="3909" spans="1:6" x14ac:dyDescent="0.2">
      <c r="A3909" t="s">
        <v>1054</v>
      </c>
      <c r="B3909">
        <v>14.73</v>
      </c>
      <c r="C3909">
        <f>VLOOKUP(A3909,'[9]Lookup Tables'!$A$2:$D$1357,2,FALSE)</f>
        <v>4</v>
      </c>
      <c r="D3909">
        <f>VLOOKUP(A3909,'[9]Lookup Tables'!$A$2:$D$1357,3,FALSE)</f>
        <v>-0.5</v>
      </c>
      <c r="E3909" s="4">
        <f>VLOOKUP(A3909,'[9]Lookup Tables'!$A$2:$D$1357,4,FALSE)</f>
        <v>420000</v>
      </c>
      <c r="F3909" s="6">
        <f t="shared" si="63"/>
        <v>488714.4986187215</v>
      </c>
    </row>
    <row r="3910" spans="1:6" x14ac:dyDescent="0.2">
      <c r="A3910" t="s">
        <v>1136</v>
      </c>
      <c r="B3910">
        <v>8.1</v>
      </c>
      <c r="C3910">
        <f>VLOOKUP(A3910,'[9]Lookup Tables'!$A$2:$D$1357,2,FALSE)</f>
        <v>5</v>
      </c>
      <c r="D3910">
        <f>VLOOKUP(A3910,'[9]Lookup Tables'!$A$2:$D$1357,3,FALSE)</f>
        <v>-0.6</v>
      </c>
      <c r="E3910" s="4">
        <f>VLOOKUP(A3910,'[9]Lookup Tables'!$A$2:$D$1357,4,FALSE)</f>
        <v>435000</v>
      </c>
      <c r="F3910" s="6">
        <f t="shared" si="63"/>
        <v>506168.58785510442</v>
      </c>
    </row>
    <row r="3911" spans="1:6" x14ac:dyDescent="0.2">
      <c r="A3911" t="s">
        <v>362</v>
      </c>
      <c r="B3911">
        <v>2.91</v>
      </c>
      <c r="C3911" t="str">
        <f>VLOOKUP(A3911,'[9]Lookup Tables'!$A$2:$D$1357,2,FALSE)</f>
        <v>1st</v>
      </c>
      <c r="D3911">
        <f>VLOOKUP(A3911,'[9]Lookup Tables'!$A$2:$D$1357,3,FALSE)</f>
        <v>1.4</v>
      </c>
      <c r="E3911" s="4">
        <f>VLOOKUP(A3911,'[9]Lookup Tables'!$A$2:$D$1357,4,FALSE)</f>
        <v>2000000</v>
      </c>
      <c r="F3911" s="6">
        <f t="shared" si="63"/>
        <v>2327211.8981843884</v>
      </c>
    </row>
    <row r="3912" spans="1:6" x14ac:dyDescent="0.2">
      <c r="A3912" t="s">
        <v>632</v>
      </c>
      <c r="B3912">
        <v>3.61</v>
      </c>
      <c r="C3912">
        <f>VLOOKUP(A3912,'[9]Lookup Tables'!$A$2:$D$1357,2,FALSE)</f>
        <v>6</v>
      </c>
      <c r="D3912">
        <f>VLOOKUP(A3912,'[9]Lookup Tables'!$A$2:$D$1357,3,FALSE)</f>
        <v>0.7</v>
      </c>
      <c r="E3912" s="4">
        <f>VLOOKUP(A3912,'[9]Lookup Tables'!$A$2:$D$1357,4,FALSE)</f>
        <v>7200000</v>
      </c>
      <c r="F3912" s="6">
        <f t="shared" si="63"/>
        <v>8377962.8334637964</v>
      </c>
    </row>
    <row r="3913" spans="1:6" x14ac:dyDescent="0.2">
      <c r="A3913" t="s">
        <v>903</v>
      </c>
      <c r="B3913">
        <v>3.61</v>
      </c>
      <c r="C3913" t="str">
        <f>VLOOKUP(A3913,'[9]Lookup Tables'!$A$2:$D$1357,2,FALSE)</f>
        <v>1st</v>
      </c>
      <c r="D3913">
        <f>VLOOKUP(A3913,'[9]Lookup Tables'!$A$2:$D$1357,3,FALSE)</f>
        <v>1.2</v>
      </c>
      <c r="E3913" s="4">
        <f>VLOOKUP(A3913,'[9]Lookup Tables'!$A$2:$D$1357,4,FALSE)</f>
        <v>1000000</v>
      </c>
      <c r="F3913" s="6">
        <f t="shared" si="63"/>
        <v>1163605.9490921942</v>
      </c>
    </row>
    <row r="3914" spans="1:6" x14ac:dyDescent="0.2">
      <c r="A3914" t="s">
        <v>1055</v>
      </c>
      <c r="B3914">
        <v>4.41</v>
      </c>
      <c r="C3914">
        <f>VLOOKUP(A3914,'[9]Lookup Tables'!$A$2:$D$1357,2,FALSE)</f>
        <v>2</v>
      </c>
      <c r="D3914">
        <f>VLOOKUP(A3914,'[9]Lookup Tables'!$A$2:$D$1357,3,FALSE)</f>
        <v>0.6</v>
      </c>
      <c r="E3914" s="4">
        <f>VLOOKUP(A3914,'[9]Lookup Tables'!$A$2:$D$1357,4,FALSE)</f>
        <v>400700</v>
      </c>
      <c r="F3914" s="6">
        <f t="shared" si="63"/>
        <v>466256.90380124218</v>
      </c>
    </row>
    <row r="3915" spans="1:6" x14ac:dyDescent="0.2">
      <c r="A3915" t="s">
        <v>1137</v>
      </c>
      <c r="B3915">
        <v>6.4</v>
      </c>
      <c r="C3915">
        <f>VLOOKUP(A3915,'[9]Lookup Tables'!$A$2:$D$1357,2,FALSE)</f>
        <v>8</v>
      </c>
      <c r="D3915">
        <f>VLOOKUP(A3915,'[9]Lookup Tables'!$A$2:$D$1357,3,FALSE)</f>
        <v>-1.3</v>
      </c>
      <c r="E3915" s="4">
        <f>VLOOKUP(A3915,'[9]Lookup Tables'!$A$2:$D$1357,4,FALSE)</f>
        <v>2000000</v>
      </c>
      <c r="F3915" s="6">
        <f t="shared" si="63"/>
        <v>2327211.8981843884</v>
      </c>
    </row>
    <row r="3916" spans="1:6" x14ac:dyDescent="0.2">
      <c r="A3916" t="s">
        <v>1138</v>
      </c>
      <c r="B3916">
        <v>7.5</v>
      </c>
      <c r="C3916">
        <f>VLOOKUP(A3916,'[9]Lookup Tables'!$A$2:$D$1357,2,FALSE)</f>
        <v>4</v>
      </c>
      <c r="D3916">
        <f>VLOOKUP(A3916,'[9]Lookup Tables'!$A$2:$D$1357,3,FALSE)</f>
        <v>-0.5</v>
      </c>
      <c r="E3916" s="4">
        <f>VLOOKUP(A3916,'[9]Lookup Tables'!$A$2:$D$1357,4,FALSE)</f>
        <v>425000</v>
      </c>
      <c r="F3916" s="6">
        <f t="shared" si="63"/>
        <v>494532.52836418251</v>
      </c>
    </row>
    <row r="3917" spans="1:6" x14ac:dyDescent="0.2">
      <c r="A3917" t="s">
        <v>1139</v>
      </c>
      <c r="B3917">
        <v>6.41</v>
      </c>
      <c r="C3917">
        <f>VLOOKUP(A3917,'[9]Lookup Tables'!$A$2:$D$1357,2,FALSE)</f>
        <v>6</v>
      </c>
      <c r="D3917">
        <f>VLOOKUP(A3917,'[9]Lookup Tables'!$A$2:$D$1357,3,FALSE)</f>
        <v>0</v>
      </c>
      <c r="E3917" s="4">
        <f>VLOOKUP(A3917,'[9]Lookup Tables'!$A$2:$D$1357,4,FALSE)</f>
        <v>835000</v>
      </c>
      <c r="F3917" s="6">
        <f t="shared" si="63"/>
        <v>971610.96749198204</v>
      </c>
    </row>
    <row r="3918" spans="1:6" x14ac:dyDescent="0.2">
      <c r="A3918" t="s">
        <v>1139</v>
      </c>
      <c r="B3918">
        <v>6.05</v>
      </c>
      <c r="C3918">
        <f>VLOOKUP(A3918,'[9]Lookup Tables'!$A$2:$D$1357,2,FALSE)</f>
        <v>6</v>
      </c>
      <c r="D3918">
        <f>VLOOKUP(A3918,'[9]Lookup Tables'!$A$2:$D$1357,3,FALSE)</f>
        <v>0</v>
      </c>
      <c r="E3918" s="4">
        <f>VLOOKUP(A3918,'[9]Lookup Tables'!$A$2:$D$1357,4,FALSE)</f>
        <v>835000</v>
      </c>
      <c r="F3918" s="6">
        <f t="shared" si="63"/>
        <v>971610.96749198204</v>
      </c>
    </row>
    <row r="3919" spans="1:6" x14ac:dyDescent="0.2">
      <c r="A3919" t="s">
        <v>1139</v>
      </c>
      <c r="B3919">
        <v>27</v>
      </c>
      <c r="C3919">
        <f>VLOOKUP(A3919,'[9]Lookup Tables'!$A$2:$D$1357,2,FALSE)</f>
        <v>6</v>
      </c>
      <c r="D3919">
        <f>VLOOKUP(A3919,'[9]Lookup Tables'!$A$2:$D$1357,3,FALSE)</f>
        <v>0</v>
      </c>
      <c r="E3919" s="4">
        <f>VLOOKUP(A3919,'[9]Lookup Tables'!$A$2:$D$1357,4,FALSE)</f>
        <v>835000</v>
      </c>
      <c r="F3919" s="6">
        <f t="shared" si="63"/>
        <v>971610.96749198204</v>
      </c>
    </row>
    <row r="3920" spans="1:6" x14ac:dyDescent="0.2">
      <c r="A3920" t="s">
        <v>1056</v>
      </c>
      <c r="B3920">
        <v>3.54</v>
      </c>
      <c r="C3920">
        <f>VLOOKUP(A3920,'[9]Lookup Tables'!$A$2:$D$1357,2,FALSE)</f>
        <v>6</v>
      </c>
      <c r="D3920">
        <f>VLOOKUP(A3920,'[9]Lookup Tables'!$A$2:$D$1357,3,FALSE)</f>
        <v>1.2</v>
      </c>
      <c r="E3920" s="4">
        <f>VLOOKUP(A3920,'[9]Lookup Tables'!$A$2:$D$1357,4,FALSE)</f>
        <v>950000</v>
      </c>
      <c r="F3920" s="6">
        <f t="shared" si="63"/>
        <v>1105425.6516375842</v>
      </c>
    </row>
    <row r="3921" spans="1:6" x14ac:dyDescent="0.2">
      <c r="A3921" t="s">
        <v>725</v>
      </c>
      <c r="B3921">
        <v>1.29</v>
      </c>
      <c r="C3921">
        <f>VLOOKUP(A3921,'[9]Lookup Tables'!$A$2:$D$1357,2,FALSE)</f>
        <v>4</v>
      </c>
      <c r="D3921">
        <f>VLOOKUP(A3921,'[9]Lookup Tables'!$A$2:$D$1357,3,FALSE)</f>
        <v>1.3</v>
      </c>
      <c r="E3921" s="4">
        <f>VLOOKUP(A3921,'[9]Lookup Tables'!$A$2:$D$1357,4,FALSE)</f>
        <v>412700</v>
      </c>
      <c r="F3921" s="6">
        <f t="shared" si="63"/>
        <v>480220.17519034859</v>
      </c>
    </row>
    <row r="3922" spans="1:6" x14ac:dyDescent="0.2">
      <c r="A3922" t="s">
        <v>1058</v>
      </c>
      <c r="B3922">
        <v>3.89</v>
      </c>
      <c r="C3922">
        <f>VLOOKUP(A3922,'[9]Lookup Tables'!$A$2:$D$1357,2,FALSE)</f>
        <v>4</v>
      </c>
      <c r="D3922">
        <f>VLOOKUP(A3922,'[9]Lookup Tables'!$A$2:$D$1357,3,FALSE)</f>
        <v>0.6</v>
      </c>
      <c r="E3922" s="4">
        <f>VLOOKUP(A3922,'[9]Lookup Tables'!$A$2:$D$1357,4,FALSE)</f>
        <v>1000000</v>
      </c>
      <c r="F3922" s="6">
        <f t="shared" si="63"/>
        <v>1163605.9490921942</v>
      </c>
    </row>
    <row r="3923" spans="1:6" x14ac:dyDescent="0.2">
      <c r="A3923" t="s">
        <v>634</v>
      </c>
      <c r="B3923">
        <v>2.67</v>
      </c>
      <c r="C3923">
        <f>VLOOKUP(A3923,'[9]Lookup Tables'!$A$2:$D$1357,2,FALSE)</f>
        <v>7</v>
      </c>
      <c r="D3923">
        <f>VLOOKUP(A3923,'[9]Lookup Tables'!$A$2:$D$1357,3,FALSE)</f>
        <v>2.2000000000000002</v>
      </c>
      <c r="E3923" s="4">
        <f>VLOOKUP(A3923,'[9]Lookup Tables'!$A$2:$D$1357,4,FALSE)</f>
        <v>2250000</v>
      </c>
      <c r="F3923" s="6">
        <f t="shared" si="63"/>
        <v>2618113.385457437</v>
      </c>
    </row>
    <row r="3924" spans="1:6" x14ac:dyDescent="0.2">
      <c r="A3924" t="s">
        <v>549</v>
      </c>
      <c r="B3924">
        <v>8.56</v>
      </c>
      <c r="C3924">
        <f>VLOOKUP(A3924,'[9]Lookup Tables'!$A$2:$D$1357,2,FALSE)</f>
        <v>2</v>
      </c>
      <c r="D3924">
        <f>VLOOKUP(A3924,'[9]Lookup Tables'!$A$2:$D$1357,3,FALSE)</f>
        <v>-0.2</v>
      </c>
      <c r="E3924" s="4">
        <f>VLOOKUP(A3924,'[9]Lookup Tables'!$A$2:$D$1357,4,FALSE)</f>
        <v>415000</v>
      </c>
      <c r="F3924" s="6">
        <f t="shared" si="63"/>
        <v>482896.46887326054</v>
      </c>
    </row>
    <row r="3925" spans="1:6" x14ac:dyDescent="0.2">
      <c r="A3925" t="s">
        <v>1140</v>
      </c>
      <c r="B3925">
        <v>4.33</v>
      </c>
      <c r="C3925">
        <f>VLOOKUP(A3925,'[9]Lookup Tables'!$A$2:$D$1357,2,FALSE)</f>
        <v>3</v>
      </c>
      <c r="D3925">
        <f>VLOOKUP(A3925,'[9]Lookup Tables'!$A$2:$D$1357,3,FALSE)</f>
        <v>0.2</v>
      </c>
      <c r="E3925" s="4">
        <f>VLOOKUP(A3925,'[9]Lookup Tables'!$A$2:$D$1357,4,FALSE)</f>
        <v>416000</v>
      </c>
      <c r="F3925" s="6">
        <f t="shared" si="63"/>
        <v>484060.07482235273</v>
      </c>
    </row>
    <row r="3926" spans="1:6" x14ac:dyDescent="0.2">
      <c r="A3926" t="s">
        <v>551</v>
      </c>
      <c r="B3926">
        <v>2.86</v>
      </c>
      <c r="C3926">
        <f>VLOOKUP(A3926,'[9]Lookup Tables'!$A$2:$D$1357,2,FALSE)</f>
        <v>2</v>
      </c>
      <c r="D3926">
        <f>VLOOKUP(A3926,'[9]Lookup Tables'!$A$2:$D$1357,3,FALSE)</f>
        <v>1.3</v>
      </c>
      <c r="E3926" s="4">
        <f>VLOOKUP(A3926,'[9]Lookup Tables'!$A$2:$D$1357,4,FALSE)</f>
        <v>5000000</v>
      </c>
      <c r="F3926" s="6">
        <f t="shared" si="63"/>
        <v>5818029.7454609694</v>
      </c>
    </row>
    <row r="3927" spans="1:6" x14ac:dyDescent="0.2">
      <c r="A3927" t="s">
        <v>1141</v>
      </c>
      <c r="B3927">
        <v>20.25</v>
      </c>
      <c r="C3927">
        <f>VLOOKUP(A3927,'[9]Lookup Tables'!$A$2:$D$1357,2,FALSE)</f>
        <v>4</v>
      </c>
      <c r="D3927">
        <f>VLOOKUP(A3927,'[9]Lookup Tables'!$A$2:$D$1357,3,FALSE)</f>
        <v>-0.1</v>
      </c>
      <c r="E3927" s="4">
        <f>VLOOKUP(A3927,'[9]Lookup Tables'!$A$2:$D$1357,4,FALSE)</f>
        <v>409500</v>
      </c>
      <c r="F3927" s="6">
        <f t="shared" si="63"/>
        <v>476496.63615325355</v>
      </c>
    </row>
    <row r="3928" spans="1:6" x14ac:dyDescent="0.2">
      <c r="A3928" t="s">
        <v>826</v>
      </c>
      <c r="B3928">
        <v>3</v>
      </c>
      <c r="C3928">
        <f>VLOOKUP(A3928,'[9]Lookup Tables'!$A$2:$D$1357,2,FALSE)</f>
        <v>8</v>
      </c>
      <c r="D3928">
        <f>VLOOKUP(A3928,'[9]Lookup Tables'!$A$2:$D$1357,3,FALSE)</f>
        <v>1.1000000000000001</v>
      </c>
      <c r="E3928" s="4">
        <f>VLOOKUP(A3928,'[9]Lookup Tables'!$A$2:$D$1357,4,FALSE)</f>
        <v>6886052</v>
      </c>
      <c r="F3928" s="6">
        <f t="shared" si="63"/>
        <v>8012651.0729582002</v>
      </c>
    </row>
    <row r="3929" spans="1:6" x14ac:dyDescent="0.2">
      <c r="A3929" t="s">
        <v>1142</v>
      </c>
      <c r="B3929">
        <v>7.32</v>
      </c>
      <c r="C3929">
        <f>VLOOKUP(A3929,'[9]Lookup Tables'!$A$2:$D$1357,2,FALSE)</f>
        <v>8</v>
      </c>
      <c r="D3929">
        <f>VLOOKUP(A3929,'[9]Lookup Tables'!$A$2:$D$1357,3,FALSE)</f>
        <v>-0.5</v>
      </c>
      <c r="E3929" s="4">
        <f>VLOOKUP(A3929,'[9]Lookup Tables'!$A$2:$D$1357,4,FALSE)</f>
        <v>900000</v>
      </c>
      <c r="F3929" s="6">
        <f t="shared" si="63"/>
        <v>1047245.3541829746</v>
      </c>
    </row>
    <row r="3930" spans="1:6" x14ac:dyDescent="0.2">
      <c r="A3930" t="s">
        <v>384</v>
      </c>
      <c r="B3930">
        <v>3.78</v>
      </c>
      <c r="C3930">
        <f>VLOOKUP(A3930,'[9]Lookup Tables'!$A$2:$D$1357,2,FALSE)</f>
        <v>5</v>
      </c>
      <c r="D3930">
        <f>VLOOKUP(A3930,'[9]Lookup Tables'!$A$2:$D$1357,3,FALSE)</f>
        <v>2.5</v>
      </c>
      <c r="E3930" s="4">
        <f>VLOOKUP(A3930,'[9]Lookup Tables'!$A$2:$D$1357,4,FALSE)</f>
        <v>412500</v>
      </c>
      <c r="F3930" s="6">
        <f t="shared" si="63"/>
        <v>479987.45400053007</v>
      </c>
    </row>
    <row r="3931" spans="1:6" x14ac:dyDescent="0.2">
      <c r="A3931" t="s">
        <v>1143</v>
      </c>
      <c r="B3931">
        <v>5.2</v>
      </c>
      <c r="C3931">
        <f>VLOOKUP(A3931,'[9]Lookup Tables'!$A$2:$D$1357,2,FALSE)</f>
        <v>2</v>
      </c>
      <c r="D3931">
        <f>VLOOKUP(A3931,'[9]Lookup Tables'!$A$2:$D$1357,3,FALSE)</f>
        <v>-0.4</v>
      </c>
      <c r="E3931" s="4">
        <f>VLOOKUP(A3931,'[9]Lookup Tables'!$A$2:$D$1357,4,FALSE)</f>
        <v>404500</v>
      </c>
      <c r="F3931" s="6">
        <f t="shared" si="63"/>
        <v>470678.60640779254</v>
      </c>
    </row>
    <row r="3932" spans="1:6" x14ac:dyDescent="0.2">
      <c r="A3932" t="s">
        <v>1061</v>
      </c>
      <c r="B3932">
        <v>5.32</v>
      </c>
      <c r="C3932">
        <f>VLOOKUP(A3932,'[9]Lookup Tables'!$A$2:$D$1357,2,FALSE)</f>
        <v>13</v>
      </c>
      <c r="D3932">
        <f>VLOOKUP(A3932,'[9]Lookup Tables'!$A$2:$D$1357,3,FALSE)</f>
        <v>-0.5</v>
      </c>
      <c r="E3932" s="4">
        <f>VLOOKUP(A3932,'[9]Lookup Tables'!$A$2:$D$1357,4,FALSE)</f>
        <v>11500000</v>
      </c>
      <c r="F3932" s="6">
        <f t="shared" si="63"/>
        <v>13381468.414560229</v>
      </c>
    </row>
    <row r="3933" spans="1:6" x14ac:dyDescent="0.2">
      <c r="A3933" t="s">
        <v>828</v>
      </c>
      <c r="B3933">
        <v>3.75</v>
      </c>
      <c r="C3933">
        <f>VLOOKUP(A3933,'[9]Lookup Tables'!$A$2:$D$1357,2,FALSE)</f>
        <v>5</v>
      </c>
      <c r="D3933">
        <f>VLOOKUP(A3933,'[9]Lookup Tables'!$A$2:$D$1357,3,FALSE)</f>
        <v>0.6</v>
      </c>
      <c r="E3933" s="4">
        <f>VLOOKUP(A3933,'[9]Lookup Tables'!$A$2:$D$1357,4,FALSE)</f>
        <v>550000</v>
      </c>
      <c r="F3933" s="6">
        <f t="shared" si="63"/>
        <v>639983.27200070675</v>
      </c>
    </row>
    <row r="3934" spans="1:6" x14ac:dyDescent="0.2">
      <c r="A3934" t="s">
        <v>389</v>
      </c>
      <c r="B3934">
        <v>3.37</v>
      </c>
      <c r="C3934">
        <f>VLOOKUP(A3934,'[9]Lookup Tables'!$A$2:$D$1357,2,FALSE)</f>
        <v>6</v>
      </c>
      <c r="D3934">
        <f>VLOOKUP(A3934,'[9]Lookup Tables'!$A$2:$D$1357,3,FALSE)</f>
        <v>4.3</v>
      </c>
      <c r="E3934" s="4">
        <f>VLOOKUP(A3934,'[9]Lookup Tables'!$A$2:$D$1357,4,FALSE)</f>
        <v>6850000</v>
      </c>
      <c r="F3934" s="6">
        <f t="shared" si="63"/>
        <v>7970700.7512815287</v>
      </c>
    </row>
    <row r="3935" spans="1:6" x14ac:dyDescent="0.2">
      <c r="A3935" t="s">
        <v>638</v>
      </c>
      <c r="B3935">
        <v>4.6100000000000003</v>
      </c>
      <c r="C3935">
        <f>VLOOKUP(A3935,'[9]Lookup Tables'!$A$2:$D$1357,2,FALSE)</f>
        <v>5</v>
      </c>
      <c r="D3935">
        <f>VLOOKUP(A3935,'[9]Lookup Tables'!$A$2:$D$1357,3,FALSE)</f>
        <v>-0.2</v>
      </c>
      <c r="E3935" s="4">
        <f>VLOOKUP(A3935,'[9]Lookup Tables'!$A$2:$D$1357,4,FALSE)</f>
        <v>950000</v>
      </c>
      <c r="F3935" s="6">
        <f t="shared" si="63"/>
        <v>1105425.6516375842</v>
      </c>
    </row>
    <row r="3936" spans="1:6" x14ac:dyDescent="0.2">
      <c r="A3936" t="s">
        <v>553</v>
      </c>
      <c r="B3936">
        <v>4.3099999999999996</v>
      </c>
      <c r="C3936">
        <f>VLOOKUP(A3936,'[9]Lookup Tables'!$A$2:$D$1357,2,FALSE)</f>
        <v>6</v>
      </c>
      <c r="D3936">
        <f>VLOOKUP(A3936,'[9]Lookup Tables'!$A$2:$D$1357,3,FALSE)</f>
        <v>0.6</v>
      </c>
      <c r="E3936" s="4">
        <f>VLOOKUP(A3936,'[9]Lookup Tables'!$A$2:$D$1357,4,FALSE)</f>
        <v>445000</v>
      </c>
      <c r="F3936" s="6">
        <f t="shared" ref="F3936:F3965" si="64">E3936*1.019*1.021*1.021*1.007*1.008*1.015*1.017*1.03*1.015</f>
        <v>517804.64734602632</v>
      </c>
    </row>
    <row r="3937" spans="1:6" x14ac:dyDescent="0.2">
      <c r="A3937" t="s">
        <v>906</v>
      </c>
      <c r="B3937">
        <v>4.58</v>
      </c>
      <c r="C3937">
        <f>VLOOKUP(A3937,'[9]Lookup Tables'!$A$2:$D$1357,2,FALSE)</f>
        <v>3</v>
      </c>
      <c r="D3937">
        <f>VLOOKUP(A3937,'[9]Lookup Tables'!$A$2:$D$1357,3,FALSE)</f>
        <v>1.1000000000000001</v>
      </c>
      <c r="E3937" s="4">
        <f>VLOOKUP(A3937,'[9]Lookup Tables'!$A$2:$D$1357,4,FALSE)</f>
        <v>420000</v>
      </c>
      <c r="F3937" s="6">
        <f t="shared" si="64"/>
        <v>488714.4986187215</v>
      </c>
    </row>
    <row r="3938" spans="1:6" x14ac:dyDescent="0.2">
      <c r="A3938" t="s">
        <v>1144</v>
      </c>
      <c r="B3938">
        <v>1.43</v>
      </c>
      <c r="C3938">
        <f>VLOOKUP(A3938,'[9]Lookup Tables'!$A$2:$D$1357,2,FALSE)</f>
        <v>16</v>
      </c>
      <c r="D3938">
        <f>VLOOKUP(A3938,'[9]Lookup Tables'!$A$2:$D$1357,3,FALSE)</f>
        <v>2.5</v>
      </c>
      <c r="E3938" s="4">
        <f>VLOOKUP(A3938,'[9]Lookup Tables'!$A$2:$D$1357,4,FALSE)</f>
        <v>6750000</v>
      </c>
      <c r="F3938" s="6">
        <f t="shared" si="64"/>
        <v>7854340.1563723106</v>
      </c>
    </row>
    <row r="3939" spans="1:6" x14ac:dyDescent="0.2">
      <c r="A3939" t="s">
        <v>393</v>
      </c>
      <c r="B3939">
        <v>2.42</v>
      </c>
      <c r="C3939">
        <f>VLOOKUP(A3939,'[9]Lookup Tables'!$A$2:$D$1357,2,FALSE)</f>
        <v>6</v>
      </c>
      <c r="D3939">
        <f>VLOOKUP(A3939,'[9]Lookup Tables'!$A$2:$D$1357,3,FALSE)</f>
        <v>6.4</v>
      </c>
      <c r="E3939" s="4">
        <f>VLOOKUP(A3939,'[9]Lookup Tables'!$A$2:$D$1357,4,FALSE)</f>
        <v>4837500</v>
      </c>
      <c r="F3939" s="6">
        <f t="shared" si="64"/>
        <v>5628943.7787334891</v>
      </c>
    </row>
    <row r="3940" spans="1:6" x14ac:dyDescent="0.2">
      <c r="A3940" t="s">
        <v>1062</v>
      </c>
      <c r="B3940">
        <v>5.34</v>
      </c>
      <c r="C3940">
        <f>VLOOKUP(A3940,'[9]Lookup Tables'!$A$2:$D$1357,2,FALSE)</f>
        <v>18</v>
      </c>
      <c r="D3940">
        <f>VLOOKUP(A3940,'[9]Lookup Tables'!$A$2:$D$1357,3,FALSE)</f>
        <v>-0.7</v>
      </c>
      <c r="E3940" s="4">
        <f>VLOOKUP(A3940,'[9]Lookup Tables'!$A$2:$D$1357,4,FALSE)</f>
        <v>3500000</v>
      </c>
      <c r="F3940" s="6">
        <f t="shared" si="64"/>
        <v>4072620.8218226791</v>
      </c>
    </row>
    <row r="3941" spans="1:6" x14ac:dyDescent="0.2">
      <c r="A3941" t="s">
        <v>1145</v>
      </c>
      <c r="B3941">
        <v>3.57</v>
      </c>
      <c r="C3941">
        <f>VLOOKUP(A3941,'[9]Lookup Tables'!$A$2:$D$1357,2,FALSE)</f>
        <v>8</v>
      </c>
      <c r="D3941">
        <f>VLOOKUP(A3941,'[9]Lookup Tables'!$A$2:$D$1357,3,FALSE)</f>
        <v>0.2</v>
      </c>
      <c r="E3941" s="4">
        <f>VLOOKUP(A3941,'[9]Lookup Tables'!$A$2:$D$1357,4,FALSE)</f>
        <v>650000</v>
      </c>
      <c r="F3941" s="6">
        <f t="shared" si="64"/>
        <v>756343.86690992618</v>
      </c>
    </row>
    <row r="3942" spans="1:6" x14ac:dyDescent="0.2">
      <c r="A3942" t="s">
        <v>1146</v>
      </c>
      <c r="B3942">
        <v>6.09</v>
      </c>
      <c r="C3942">
        <f>VLOOKUP(A3942,'[9]Lookup Tables'!$A$2:$D$1357,2,FALSE)</f>
        <v>11</v>
      </c>
      <c r="D3942">
        <f>VLOOKUP(A3942,'[9]Lookup Tables'!$A$2:$D$1357,3,FALSE)</f>
        <v>-0.6</v>
      </c>
      <c r="E3942" s="4">
        <f>VLOOKUP(A3942,'[9]Lookup Tables'!$A$2:$D$1357,4,FALSE)</f>
        <v>800000</v>
      </c>
      <c r="F3942" s="6">
        <f t="shared" si="64"/>
        <v>930884.75927375525</v>
      </c>
    </row>
    <row r="3943" spans="1:6" x14ac:dyDescent="0.2">
      <c r="A3943" t="s">
        <v>554</v>
      </c>
      <c r="B3943">
        <v>3.01</v>
      </c>
      <c r="C3943">
        <f>VLOOKUP(A3943,'[9]Lookup Tables'!$A$2:$D$1357,2,FALSE)</f>
        <v>5</v>
      </c>
      <c r="D3943">
        <f>VLOOKUP(A3943,'[9]Lookup Tables'!$A$2:$D$1357,3,FALSE)</f>
        <v>5.3</v>
      </c>
      <c r="E3943" s="4">
        <f>VLOOKUP(A3943,'[9]Lookup Tables'!$A$2:$D$1357,4,FALSE)</f>
        <v>4265000</v>
      </c>
      <c r="F3943" s="6">
        <f t="shared" si="64"/>
        <v>4962779.3728782078</v>
      </c>
    </row>
    <row r="3944" spans="1:6" x14ac:dyDescent="0.2">
      <c r="A3944" t="s">
        <v>1147</v>
      </c>
      <c r="B3944">
        <v>5.68</v>
      </c>
      <c r="C3944">
        <f>VLOOKUP(A3944,'[9]Lookup Tables'!$A$2:$D$1357,2,FALSE)</f>
        <v>8</v>
      </c>
      <c r="D3944">
        <f>VLOOKUP(A3944,'[9]Lookup Tables'!$A$2:$D$1357,3,FALSE)</f>
        <v>-0.7</v>
      </c>
      <c r="E3944" s="4">
        <f>VLOOKUP(A3944,'[9]Lookup Tables'!$A$2:$D$1357,4,FALSE)</f>
        <v>1000000</v>
      </c>
      <c r="F3944" s="6">
        <f t="shared" si="64"/>
        <v>1163605.9490921942</v>
      </c>
    </row>
    <row r="3945" spans="1:6" x14ac:dyDescent="0.2">
      <c r="A3945" t="s">
        <v>983</v>
      </c>
      <c r="B3945">
        <v>4.26</v>
      </c>
      <c r="C3945">
        <f>VLOOKUP(A3945,'[9]Lookup Tables'!$A$2:$D$1357,2,FALSE)</f>
        <v>3</v>
      </c>
      <c r="D3945">
        <f>VLOOKUP(A3945,'[9]Lookup Tables'!$A$2:$D$1357,3,FALSE)</f>
        <v>2.9</v>
      </c>
      <c r="E3945" s="4">
        <f>VLOOKUP(A3945,'[9]Lookup Tables'!$A$2:$D$1357,4,FALSE)</f>
        <v>427000</v>
      </c>
      <c r="F3945" s="6">
        <f t="shared" si="64"/>
        <v>496859.74026236695</v>
      </c>
    </row>
    <row r="3946" spans="1:6" x14ac:dyDescent="0.2">
      <c r="A3946" t="s">
        <v>984</v>
      </c>
      <c r="B3946">
        <v>3.35</v>
      </c>
      <c r="C3946">
        <f>VLOOKUP(A3946,'[9]Lookup Tables'!$A$2:$D$1357,2,FALSE)</f>
        <v>11</v>
      </c>
      <c r="D3946">
        <f>VLOOKUP(A3946,'[9]Lookup Tables'!$A$2:$D$1357,3,FALSE)</f>
        <v>0.3</v>
      </c>
      <c r="E3946" s="4">
        <f>VLOOKUP(A3946,'[9]Lookup Tables'!$A$2:$D$1357,4,FALSE)</f>
        <v>3500000</v>
      </c>
      <c r="F3946" s="6">
        <f t="shared" si="64"/>
        <v>4072620.8218226791</v>
      </c>
    </row>
    <row r="3947" spans="1:6" x14ac:dyDescent="0.2">
      <c r="A3947" t="s">
        <v>1148</v>
      </c>
      <c r="B3947">
        <v>5.24</v>
      </c>
      <c r="C3947">
        <f>VLOOKUP(A3947,'[9]Lookup Tables'!$A$2:$D$1357,2,FALSE)</f>
        <v>3</v>
      </c>
      <c r="D3947">
        <f>VLOOKUP(A3947,'[9]Lookup Tables'!$A$2:$D$1357,3,FALSE)</f>
        <v>-0.3</v>
      </c>
      <c r="E3947" s="4">
        <f>VLOOKUP(A3947,'[9]Lookup Tables'!$A$2:$D$1357,4,FALSE)</f>
        <v>415000</v>
      </c>
      <c r="F3947" s="6">
        <f t="shared" si="64"/>
        <v>482896.46887326054</v>
      </c>
    </row>
    <row r="3948" spans="1:6" x14ac:dyDescent="0.2">
      <c r="A3948" t="s">
        <v>1149</v>
      </c>
      <c r="B3948">
        <v>5.4</v>
      </c>
      <c r="C3948">
        <f>VLOOKUP(A3948,'[9]Lookup Tables'!$A$2:$D$1357,2,FALSE)</f>
        <v>4</v>
      </c>
      <c r="D3948">
        <f>VLOOKUP(A3948,'[9]Lookup Tables'!$A$2:$D$1357,3,FALSE)</f>
        <v>-0.1</v>
      </c>
      <c r="E3948" s="4">
        <f>VLOOKUP(A3948,'[9]Lookup Tables'!$A$2:$D$1357,4,FALSE)</f>
        <v>415000</v>
      </c>
      <c r="F3948" s="6">
        <f t="shared" si="64"/>
        <v>482896.46887326054</v>
      </c>
    </row>
    <row r="3949" spans="1:6" x14ac:dyDescent="0.2">
      <c r="A3949" t="s">
        <v>1150</v>
      </c>
      <c r="B3949">
        <v>5.62</v>
      </c>
      <c r="C3949">
        <f>VLOOKUP(A3949,'[9]Lookup Tables'!$A$2:$D$1357,2,FALSE)</f>
        <v>8</v>
      </c>
      <c r="D3949">
        <f>VLOOKUP(A3949,'[9]Lookup Tables'!$A$2:$D$1357,3,FALSE)</f>
        <v>0.1</v>
      </c>
      <c r="E3949" s="4">
        <f>VLOOKUP(A3949,'[9]Lookup Tables'!$A$2:$D$1357,4,FALSE)</f>
        <v>12000000</v>
      </c>
      <c r="F3949" s="6">
        <f t="shared" si="64"/>
        <v>13963271.389106326</v>
      </c>
    </row>
    <row r="3950" spans="1:6" x14ac:dyDescent="0.2">
      <c r="A3950" t="s">
        <v>1150</v>
      </c>
      <c r="B3950">
        <v>4.9800000000000004</v>
      </c>
      <c r="C3950">
        <f>VLOOKUP(A3950,'[9]Lookup Tables'!$A$2:$D$1357,2,FALSE)</f>
        <v>8</v>
      </c>
      <c r="D3950">
        <f>VLOOKUP(A3950,'[9]Lookup Tables'!$A$2:$D$1357,3,FALSE)</f>
        <v>0.1</v>
      </c>
      <c r="E3950" s="4">
        <f>VLOOKUP(A3950,'[9]Lookup Tables'!$A$2:$D$1357,4,FALSE)</f>
        <v>12000000</v>
      </c>
      <c r="F3950" s="6">
        <f t="shared" si="64"/>
        <v>13963271.389106326</v>
      </c>
    </row>
    <row r="3951" spans="1:6" x14ac:dyDescent="0.2">
      <c r="A3951" t="s">
        <v>1150</v>
      </c>
      <c r="B3951">
        <v>6.85</v>
      </c>
      <c r="C3951">
        <f>VLOOKUP(A3951,'[9]Lookup Tables'!$A$2:$D$1357,2,FALSE)</f>
        <v>8</v>
      </c>
      <c r="D3951">
        <f>VLOOKUP(A3951,'[9]Lookup Tables'!$A$2:$D$1357,3,FALSE)</f>
        <v>0.1</v>
      </c>
      <c r="E3951" s="4">
        <f>VLOOKUP(A3951,'[9]Lookup Tables'!$A$2:$D$1357,4,FALSE)</f>
        <v>12000000</v>
      </c>
      <c r="F3951" s="6">
        <f t="shared" si="64"/>
        <v>13963271.389106326</v>
      </c>
    </row>
    <row r="3952" spans="1:6" x14ac:dyDescent="0.2">
      <c r="A3952" t="s">
        <v>830</v>
      </c>
      <c r="B3952">
        <v>1.81</v>
      </c>
      <c r="C3952">
        <f>VLOOKUP(A3952,'[9]Lookup Tables'!$A$2:$D$1357,2,FALSE)</f>
        <v>5</v>
      </c>
      <c r="D3952">
        <f>VLOOKUP(A3952,'[9]Lookup Tables'!$A$2:$D$1357,3,FALSE)</f>
        <v>2.7</v>
      </c>
      <c r="E3952" s="4">
        <f>VLOOKUP(A3952,'[9]Lookup Tables'!$A$2:$D$1357,4,FALSE)</f>
        <v>6500000</v>
      </c>
      <c r="F3952" s="6">
        <f t="shared" si="64"/>
        <v>7563438.6690992611</v>
      </c>
    </row>
    <row r="3953" spans="1:6" x14ac:dyDescent="0.2">
      <c r="A3953" t="s">
        <v>733</v>
      </c>
      <c r="B3953">
        <v>3.35</v>
      </c>
      <c r="C3953">
        <f>VLOOKUP(A3953,'[9]Lookup Tables'!$A$2:$D$1357,2,FALSE)</f>
        <v>6</v>
      </c>
      <c r="D3953">
        <f>VLOOKUP(A3953,'[9]Lookup Tables'!$A$2:$D$1357,3,FALSE)</f>
        <v>4.9000000000000004</v>
      </c>
      <c r="E3953" s="4">
        <f>VLOOKUP(A3953,'[9]Lookup Tables'!$A$2:$D$1357,4,FALSE)</f>
        <v>3100000</v>
      </c>
      <c r="F3953" s="6">
        <f t="shared" si="64"/>
        <v>3607178.4421858024</v>
      </c>
    </row>
    <row r="3954" spans="1:6" x14ac:dyDescent="0.2">
      <c r="A3954" t="s">
        <v>1063</v>
      </c>
      <c r="B3954">
        <v>4.17</v>
      </c>
      <c r="C3954">
        <f>VLOOKUP(A3954,'[9]Lookup Tables'!$A$2:$D$1357,2,FALSE)</f>
        <v>12</v>
      </c>
      <c r="D3954">
        <f>VLOOKUP(A3954,'[9]Lookup Tables'!$A$2:$D$1357,3,FALSE)</f>
        <v>2.2000000000000002</v>
      </c>
      <c r="E3954" s="4">
        <f>VLOOKUP(A3954,'[9]Lookup Tables'!$A$2:$D$1357,4,FALSE)</f>
        <v>8800276</v>
      </c>
      <c r="F3954" s="6">
        <f t="shared" si="64"/>
        <v>10240053.507253259</v>
      </c>
    </row>
    <row r="3955" spans="1:6" x14ac:dyDescent="0.2">
      <c r="A3955" t="s">
        <v>831</v>
      </c>
      <c r="B3955">
        <v>4.17</v>
      </c>
      <c r="C3955">
        <f>VLOOKUP(A3955,'[9]Lookup Tables'!$A$2:$D$1357,2,FALSE)</f>
        <v>15</v>
      </c>
      <c r="D3955">
        <f>VLOOKUP(A3955,'[9]Lookup Tables'!$A$2:$D$1357,3,FALSE)</f>
        <v>-0.7</v>
      </c>
      <c r="E3955" s="4">
        <f>VLOOKUP(A3955,'[9]Lookup Tables'!$A$2:$D$1357,4,FALSE)</f>
        <v>900000</v>
      </c>
      <c r="F3955" s="6">
        <f t="shared" si="64"/>
        <v>1047245.3541829746</v>
      </c>
    </row>
    <row r="3956" spans="1:6" x14ac:dyDescent="0.2">
      <c r="A3956" t="s">
        <v>831</v>
      </c>
      <c r="B3956">
        <v>5.48</v>
      </c>
      <c r="C3956">
        <f>VLOOKUP(A3956,'[9]Lookup Tables'!$A$2:$D$1357,2,FALSE)</f>
        <v>15</v>
      </c>
      <c r="D3956">
        <f>VLOOKUP(A3956,'[9]Lookup Tables'!$A$2:$D$1357,3,FALSE)</f>
        <v>-0.7</v>
      </c>
      <c r="E3956" s="4">
        <f>VLOOKUP(A3956,'[9]Lookup Tables'!$A$2:$D$1357,4,FALSE)</f>
        <v>900000</v>
      </c>
      <c r="F3956" s="6">
        <f t="shared" si="64"/>
        <v>1047245.3541829746</v>
      </c>
    </row>
    <row r="3957" spans="1:6" x14ac:dyDescent="0.2">
      <c r="A3957" t="s">
        <v>831</v>
      </c>
      <c r="B3957">
        <v>3.41</v>
      </c>
      <c r="C3957">
        <f>VLOOKUP(A3957,'[9]Lookup Tables'!$A$2:$D$1357,2,FALSE)</f>
        <v>15</v>
      </c>
      <c r="D3957">
        <f>VLOOKUP(A3957,'[9]Lookup Tables'!$A$2:$D$1357,3,FALSE)</f>
        <v>-0.7</v>
      </c>
      <c r="E3957" s="4">
        <f>VLOOKUP(A3957,'[9]Lookup Tables'!$A$2:$D$1357,4,FALSE)</f>
        <v>900000</v>
      </c>
      <c r="F3957" s="6">
        <f t="shared" si="64"/>
        <v>1047245.3541829746</v>
      </c>
    </row>
    <row r="3958" spans="1:6" x14ac:dyDescent="0.2">
      <c r="A3958" t="s">
        <v>735</v>
      </c>
      <c r="B3958">
        <v>5.73</v>
      </c>
      <c r="C3958">
        <f>VLOOKUP(A3958,'[9]Lookup Tables'!$A$2:$D$1357,2,FALSE)</f>
        <v>3</v>
      </c>
      <c r="D3958">
        <f>VLOOKUP(A3958,'[9]Lookup Tables'!$A$2:$D$1357,3,FALSE)</f>
        <v>-0.7</v>
      </c>
      <c r="E3958" s="4">
        <f>VLOOKUP(A3958,'[9]Lookup Tables'!$A$2:$D$1357,4,FALSE)</f>
        <v>444500</v>
      </c>
      <c r="F3958" s="6">
        <f t="shared" si="64"/>
        <v>517222.84437148011</v>
      </c>
    </row>
    <row r="3959" spans="1:6" x14ac:dyDescent="0.2">
      <c r="A3959" t="s">
        <v>1064</v>
      </c>
      <c r="B3959">
        <v>4.3099999999999996</v>
      </c>
      <c r="C3959">
        <f>VLOOKUP(A3959,'[9]Lookup Tables'!$A$2:$D$1357,2,FALSE)</f>
        <v>7</v>
      </c>
      <c r="D3959">
        <f>VLOOKUP(A3959,'[9]Lookup Tables'!$A$2:$D$1357,3,FALSE)</f>
        <v>-0.1</v>
      </c>
      <c r="E3959" s="4">
        <f>VLOOKUP(A3959,'[9]Lookup Tables'!$A$2:$D$1357,4,FALSE)</f>
        <v>2200000</v>
      </c>
      <c r="F3959" s="6">
        <f t="shared" si="64"/>
        <v>2559933.088002827</v>
      </c>
    </row>
    <row r="3960" spans="1:6" x14ac:dyDescent="0.2">
      <c r="A3960" t="s">
        <v>561</v>
      </c>
      <c r="B3960">
        <v>0.9</v>
      </c>
      <c r="C3960">
        <f>VLOOKUP(A3960,'[9]Lookup Tables'!$A$2:$D$1357,2,FALSE)</f>
        <v>5</v>
      </c>
      <c r="D3960">
        <f>VLOOKUP(A3960,'[9]Lookup Tables'!$A$2:$D$1357,3,FALSE)</f>
        <v>5.4</v>
      </c>
      <c r="E3960" s="4">
        <f>VLOOKUP(A3960,'[9]Lookup Tables'!$A$2:$D$1357,4,FALSE)</f>
        <v>3450000</v>
      </c>
      <c r="F3960" s="6">
        <f t="shared" si="64"/>
        <v>4014440.5243680701</v>
      </c>
    </row>
    <row r="3961" spans="1:6" x14ac:dyDescent="0.2">
      <c r="A3961" t="s">
        <v>986</v>
      </c>
      <c r="B3961">
        <v>3.33</v>
      </c>
      <c r="C3961">
        <f>VLOOKUP(A3961,'[9]Lookup Tables'!$A$2:$D$1357,2,FALSE)</f>
        <v>10</v>
      </c>
      <c r="D3961">
        <f>VLOOKUP(A3961,'[9]Lookup Tables'!$A$2:$D$1357,3,FALSE)</f>
        <v>2.9</v>
      </c>
      <c r="E3961" s="4">
        <f>VLOOKUP(A3961,'[9]Lookup Tables'!$A$2:$D$1357,4,FALSE)</f>
        <v>18875000</v>
      </c>
      <c r="F3961" s="6">
        <f t="shared" si="64"/>
        <v>21963062.289115164</v>
      </c>
    </row>
    <row r="3962" spans="1:6" x14ac:dyDescent="0.2">
      <c r="A3962" t="s">
        <v>413</v>
      </c>
      <c r="B3962">
        <v>3.26</v>
      </c>
      <c r="C3962">
        <f>VLOOKUP(A3962,'[9]Lookup Tables'!$A$2:$D$1357,2,FALSE)</f>
        <v>3</v>
      </c>
      <c r="D3962">
        <f>VLOOKUP(A3962,'[9]Lookup Tables'!$A$2:$D$1357,3,FALSE)</f>
        <v>0.7</v>
      </c>
      <c r="E3962" s="4">
        <f>VLOOKUP(A3962,'[9]Lookup Tables'!$A$2:$D$1357,4,FALSE)</f>
        <v>410000</v>
      </c>
      <c r="F3962" s="6">
        <f t="shared" si="64"/>
        <v>477078.43912779965</v>
      </c>
    </row>
    <row r="3963" spans="1:6" x14ac:dyDescent="0.2">
      <c r="A3963" t="s">
        <v>414</v>
      </c>
      <c r="B3963">
        <v>4.9400000000000004</v>
      </c>
      <c r="C3963">
        <f>VLOOKUP(A3963,'[9]Lookup Tables'!$A$2:$D$1357,2,FALSE)</f>
        <v>2</v>
      </c>
      <c r="D3963">
        <f>VLOOKUP(A3963,'[9]Lookup Tables'!$A$2:$D$1357,3,FALSE)</f>
        <v>-0.2</v>
      </c>
      <c r="E3963" s="4">
        <f>VLOOKUP(A3963,'[9]Lookup Tables'!$A$2:$D$1357,4,FALSE)</f>
        <v>401000</v>
      </c>
      <c r="F3963" s="6">
        <f t="shared" si="64"/>
        <v>466605.98558596981</v>
      </c>
    </row>
    <row r="3964" spans="1:6" x14ac:dyDescent="0.2">
      <c r="A3964" t="s">
        <v>909</v>
      </c>
      <c r="B3964">
        <v>4.1500000000000004</v>
      </c>
      <c r="C3964">
        <f>VLOOKUP(A3964,'[9]Lookup Tables'!$A$2:$D$1357,2,FALSE)</f>
        <v>11</v>
      </c>
      <c r="D3964">
        <f>VLOOKUP(A3964,'[9]Lookup Tables'!$A$2:$D$1357,3,FALSE)</f>
        <v>0.9</v>
      </c>
      <c r="E3964" s="4">
        <f>VLOOKUP(A3964,'[9]Lookup Tables'!$A$2:$D$1357,4,FALSE)</f>
        <v>18500000</v>
      </c>
      <c r="F3964" s="6">
        <f t="shared" si="64"/>
        <v>21526710.05820559</v>
      </c>
    </row>
    <row r="3965" spans="1:6" x14ac:dyDescent="0.2">
      <c r="A3965" t="s">
        <v>1151</v>
      </c>
      <c r="B3965">
        <v>2.58</v>
      </c>
      <c r="C3965">
        <f>VLOOKUP(A3965,'[9]Lookup Tables'!$A$2:$D$1357,2,FALSE)</f>
        <v>5</v>
      </c>
      <c r="D3965">
        <f>VLOOKUP(A3965,'[9]Lookup Tables'!$A$2:$D$1357,3,FALSE)</f>
        <v>0.8</v>
      </c>
      <c r="E3965" s="4">
        <f>VLOOKUP(A3965,'[9]Lookup Tables'!$A$2:$D$1357,4,FALSE)</f>
        <v>915000</v>
      </c>
      <c r="F3965" s="6">
        <f t="shared" si="64"/>
        <v>1064699.4434193575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Jessie M</dc:creator>
  <cp:lastModifiedBy>White, Jessie M</cp:lastModifiedBy>
  <dcterms:created xsi:type="dcterms:W3CDTF">2020-04-28T20:31:58Z</dcterms:created>
  <dcterms:modified xsi:type="dcterms:W3CDTF">2020-04-28T21:03:15Z</dcterms:modified>
</cp:coreProperties>
</file>