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07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Sheet1!$A$1:$AP$142</definedName>
  </definedNames>
  <calcPr calcId="144525"/>
</workbook>
</file>

<file path=xl/sharedStrings.xml><?xml version="1.0" encoding="utf-8"?>
<sst xmlns="http://schemas.openxmlformats.org/spreadsheetml/2006/main" count="802" uniqueCount="356">
  <si>
    <t>指标英文名称</t>
  </si>
  <si>
    <t>指标一级分类</t>
  </si>
  <si>
    <t>指标二级分类</t>
  </si>
  <si>
    <t>指标中文名称_x</t>
  </si>
  <si>
    <t>数据类型</t>
  </si>
  <si>
    <t>非空个数</t>
  </si>
  <si>
    <t>总个数</t>
  </si>
  <si>
    <t>缺失值个数</t>
  </si>
  <si>
    <t>缺失率</t>
  </si>
  <si>
    <t>唯一值个数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</si>
  <si>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</si>
  <si>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</si>
  <si>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</si>
  <si>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</si>
  <si>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</si>
  <si>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</si>
  <si>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</si>
  <si>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</si>
  <si>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</si>
  <si>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</si>
  <si>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</si>
  <si>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</si>
  <si>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</si>
  <si>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test_psi</t>
  </si>
  <si>
    <t>train_iv</t>
  </si>
  <si>
    <t>test_iv</t>
  </si>
  <si>
    <t>指标中文名称_y</t>
  </si>
  <si>
    <t>iv变化</t>
  </si>
  <si>
    <t>是否iv变化大删除</t>
  </si>
  <si>
    <t>是否缺失率删除特征</t>
  </si>
  <si>
    <t>是否IV删除特征</t>
  </si>
  <si>
    <t>是否PSI删除特征</t>
  </si>
  <si>
    <t>是否单调性删除</t>
  </si>
  <si>
    <t>是否相关性删除特征</t>
  </si>
  <si>
    <t>是否特征重要性删除特征</t>
  </si>
  <si>
    <t>是否删除</t>
  </si>
  <si>
    <t>专家是否捞回</t>
  </si>
  <si>
    <t>专家捞回原因</t>
  </si>
  <si>
    <t>专家是否删除</t>
  </si>
  <si>
    <t>专家删除原因</t>
  </si>
  <si>
    <t>是否入模</t>
  </si>
  <si>
    <t>中行是否入模</t>
  </si>
  <si>
    <t>E30000001</t>
  </si>
  <si>
    <t>财务指标</t>
  </si>
  <si>
    <t>短期偿债能力</t>
  </si>
  <si>
    <t>EBITDA利息保障倍数</t>
  </si>
  <si>
    <t>float</t>
  </si>
  <si>
    <t>业界最常用的偿债能力分析指标之一，专家建议捞回</t>
  </si>
  <si>
    <t>E30000002</t>
  </si>
  <si>
    <t>经营活动净现金和短期投资的和与短期债务的比例</t>
  </si>
  <si>
    <t>E30000003</t>
  </si>
  <si>
    <t>长期偿债能力</t>
  </si>
  <si>
    <t>总债务与总资产的比例</t>
  </si>
  <si>
    <t>E30000004</t>
  </si>
  <si>
    <t>有形资产净值与净债务的比例</t>
  </si>
  <si>
    <t>E30000005</t>
  </si>
  <si>
    <t>货币资金与短期债务的比例</t>
  </si>
  <si>
    <t>E30000040</t>
  </si>
  <si>
    <t>现金流量</t>
  </si>
  <si>
    <t>企业自由现金流量</t>
  </si>
  <si>
    <t>现金流量指标考察企业获取现金的能力，营运能力考察企业各类资产的周转等日常经营运转能力，这两类指标与企业信用风险关联相对其他5类较小，该指标为现金流量指标，予以剔除。</t>
  </si>
  <si>
    <t>E30000041</t>
  </si>
  <si>
    <t>资本结构</t>
  </si>
  <si>
    <t>流动比率</t>
  </si>
  <si>
    <t>E30000042</t>
  </si>
  <si>
    <t>保守速动比率</t>
  </si>
  <si>
    <t>除根据专家意见除捞回的E30000001和保留的E30000002两条短期偿债能力类指标外，再保留iv表现最好的指标入模，该指标iv表现较差，不满足条件，故删除该指标</t>
  </si>
  <si>
    <t>E30000043</t>
  </si>
  <si>
    <t>长期负债与总资产的比例</t>
  </si>
  <si>
    <t>资本结构类只保留iv值表现最好的一条，该指标iv值表现较差，故删除该指标</t>
  </si>
  <si>
    <t>E30000044</t>
  </si>
  <si>
    <t>长期负债与归属母公司的净资产的比例</t>
  </si>
  <si>
    <t>E30000045</t>
  </si>
  <si>
    <t>长期债务与营运资金的比例</t>
  </si>
  <si>
    <t>E30000046</t>
  </si>
  <si>
    <t>清算价值比率</t>
  </si>
  <si>
    <t>长期偿债能力指标中，E30000004(有形资产净值与净债务的比例)为有形净值债务率，可以揭示债权人在企业破产时的保护程度；E30000003(总债务与总资产的比例)关注企业总债务的偿还能力，二者互为补充，可以更为全面的反映企业的长期偿债能力，专家建议，选取E30000003，E30000004这两个指标入模，该指标未入选，故删除该指标</t>
  </si>
  <si>
    <t>E30000047</t>
  </si>
  <si>
    <t>有形净值债务率</t>
  </si>
  <si>
    <t>E30000048</t>
  </si>
  <si>
    <t>净债务与归属母公司的净资产的比例</t>
  </si>
  <si>
    <t>E30000049</t>
  </si>
  <si>
    <t>现金比率</t>
  </si>
  <si>
    <t>E30000050</t>
  </si>
  <si>
    <t>短期负债与负债总额的比例</t>
  </si>
  <si>
    <t>E30000051</t>
  </si>
  <si>
    <t>经营活动净现金与总债务的比例</t>
  </si>
  <si>
    <t>E30000052</t>
  </si>
  <si>
    <t>经营活动净现金与短期债务的比例</t>
  </si>
  <si>
    <t>E30000053</t>
  </si>
  <si>
    <t>经营活动净现金与利息支出的比例</t>
  </si>
  <si>
    <t>E30000054</t>
  </si>
  <si>
    <t>经营活动净现金与长期负债的比例</t>
  </si>
  <si>
    <t>E30000055</t>
  </si>
  <si>
    <t>经营活动净现金与总负债的比例</t>
  </si>
  <si>
    <t>E30000056</t>
  </si>
  <si>
    <t>筹资活动前现金流量净额债务保护倍数</t>
  </si>
  <si>
    <t>E30000057</t>
  </si>
  <si>
    <t>息税折旧摊销前利润与负债合计的比例</t>
  </si>
  <si>
    <t>E30000058</t>
  </si>
  <si>
    <t>经营活动净现金与净债务的比例</t>
  </si>
  <si>
    <t>E30000059</t>
  </si>
  <si>
    <t>长期负债与营运资本比率</t>
  </si>
  <si>
    <t>E35000014</t>
  </si>
  <si>
    <t>盈利能力</t>
  </si>
  <si>
    <t>归属母公司净利润增长率</t>
  </si>
  <si>
    <t>E34000012</t>
  </si>
  <si>
    <t>股东自由现金流量</t>
  </si>
  <si>
    <t>E34000013</t>
  </si>
  <si>
    <t>每股企业自由现金流量</t>
  </si>
  <si>
    <t>E34000014</t>
  </si>
  <si>
    <t>每股股东自由现金流量</t>
  </si>
  <si>
    <t>E34000015</t>
  </si>
  <si>
    <t>销售商品提供劳务收到的现金与营业收入的比例</t>
  </si>
  <si>
    <t>E34000016</t>
  </si>
  <si>
    <t>经营性现金流量与资本性支出的比例</t>
  </si>
  <si>
    <t>E34000017</t>
  </si>
  <si>
    <t>经营性现金净流量与营业总收入的比例</t>
  </si>
  <si>
    <t>E34000018</t>
  </si>
  <si>
    <t>经营活动净现金与折旧和摊销的比例</t>
  </si>
  <si>
    <t>E31000001</t>
  </si>
  <si>
    <t>盈利质量</t>
  </si>
  <si>
    <t>经营活动净现金与销售收入的比例</t>
  </si>
  <si>
    <t>盈利质量指标被规则全部删除，经讨论，该类指标至少应保留一条，该指标单调性较好，区分能力强，予以捞回</t>
  </si>
  <si>
    <t>E31000002</t>
  </si>
  <si>
    <t>营业总收入增长率</t>
  </si>
  <si>
    <t>E31000052</t>
  </si>
  <si>
    <t>营业外收支净额与利润总额的比例</t>
  </si>
  <si>
    <t>E31000053</t>
  </si>
  <si>
    <t>息税前利润与营业总收入的比例</t>
  </si>
  <si>
    <t>E32000012</t>
  </si>
  <si>
    <t>经营活动净现金与营业利润的比例</t>
  </si>
  <si>
    <t>E32000013</t>
  </si>
  <si>
    <t>营运能力</t>
  </si>
  <si>
    <t>应收账款周转率</t>
  </si>
  <si>
    <t>现金流量指标考察企业获取现金的能力，营运能力考察企业各类资产的周转等日常经营运转能力，这两类指标与企业信用风险关联相对其他5类较小，该指标为营运能力指标，予以剔除。</t>
  </si>
  <si>
    <t>E32000014</t>
  </si>
  <si>
    <t>存货周转率</t>
  </si>
  <si>
    <t>E33000001</t>
  </si>
  <si>
    <t>固定资产比重</t>
  </si>
  <si>
    <t>E33000014</t>
  </si>
  <si>
    <t>归属母公司的净资产与固定资产的比例</t>
  </si>
  <si>
    <t>E33000015</t>
  </si>
  <si>
    <t>资本化比率</t>
  </si>
  <si>
    <t>E33000016</t>
  </si>
  <si>
    <t>非流动资产与所有者权益的比例</t>
  </si>
  <si>
    <t>E33000017</t>
  </si>
  <si>
    <t>资本性支出与折旧与摊销的比例</t>
  </si>
  <si>
    <t>E50000001</t>
  </si>
  <si>
    <t>外部评级</t>
  </si>
  <si>
    <t>主体评级</t>
  </si>
  <si>
    <t>当前中证隐含评级</t>
  </si>
  <si>
    <t>E50000002</t>
  </si>
  <si>
    <t>中证隐含评级变动</t>
  </si>
  <si>
    <t>E50000003</t>
  </si>
  <si>
    <t>主体信用级别变动</t>
  </si>
  <si>
    <t>E20000001</t>
  </si>
  <si>
    <t>舆情信息</t>
  </si>
  <si>
    <t>负面事件</t>
  </si>
  <si>
    <t>近2年风险提示事件发生次数</t>
  </si>
  <si>
    <t>int</t>
  </si>
  <si>
    <t>E20000002</t>
  </si>
  <si>
    <t>近2年高管变动事件发生次数</t>
  </si>
  <si>
    <t>E20000003</t>
  </si>
  <si>
    <t>近2年债券推迟事件发生次数</t>
  </si>
  <si>
    <t>经业务专家意见，该指标合并至E20000001，故删除 该指标</t>
  </si>
  <si>
    <t>E20000004</t>
  </si>
  <si>
    <t>近2年诉讼和仲裁事件发生次数</t>
  </si>
  <si>
    <t>E20000005</t>
  </si>
  <si>
    <t>近2年主体担保人评级调低事件发生次数</t>
  </si>
  <si>
    <t>E20000006</t>
  </si>
  <si>
    <t>近2年主体担保人违约事件发生次数</t>
  </si>
  <si>
    <t>E20000007</t>
  </si>
  <si>
    <t>近2年推迟评级事件发生次数</t>
  </si>
  <si>
    <t>E40000001</t>
  </si>
  <si>
    <t>资本市场</t>
  </si>
  <si>
    <t>股票信息</t>
  </si>
  <si>
    <t>股价近24个月变化率</t>
  </si>
  <si>
    <t>E40000002</t>
  </si>
  <si>
    <t>股价近12个月变化率</t>
  </si>
  <si>
    <t>E40000003</t>
  </si>
  <si>
    <t>股价近6个月变化率</t>
  </si>
  <si>
    <t>E40000004</t>
  </si>
  <si>
    <t>股价近3个月变化率</t>
  </si>
  <si>
    <t>E40000005</t>
  </si>
  <si>
    <t>股价近1个月变化率</t>
  </si>
  <si>
    <t>E40000006</t>
  </si>
  <si>
    <t>股票近2年累计停牌天数</t>
  </si>
  <si>
    <t>E40000007</t>
  </si>
  <si>
    <t>第一大股东冻结比率</t>
  </si>
  <si>
    <t>E40000008</t>
  </si>
  <si>
    <t>股价近12个月平均涨跌幅</t>
  </si>
  <si>
    <t>E40000009</t>
  </si>
  <si>
    <t>股价近12个月平均振幅</t>
  </si>
  <si>
    <t>E40000010</t>
  </si>
  <si>
    <t>股票近12个月平均换手率</t>
  </si>
  <si>
    <t>E40000011</t>
  </si>
  <si>
    <t>股价近6个月平均涨跌幅</t>
  </si>
  <si>
    <t>E40000012</t>
  </si>
  <si>
    <t>股价近6个月平均振幅</t>
  </si>
  <si>
    <t>E40000013</t>
  </si>
  <si>
    <t>股票近6个月平均换手率</t>
  </si>
  <si>
    <t>E40000019</t>
  </si>
  <si>
    <t>股票近2年最长停牌天数</t>
  </si>
  <si>
    <t>E40000014</t>
  </si>
  <si>
    <t>股票近2年累计停牌次数</t>
  </si>
  <si>
    <t>E40000015</t>
  </si>
  <si>
    <t>股票冻结比例</t>
  </si>
  <si>
    <t>E41000001</t>
  </si>
  <si>
    <t>债券信息</t>
  </si>
  <si>
    <t>近12个月债券价格下跌月份数占比</t>
  </si>
  <si>
    <t>E41000002</t>
  </si>
  <si>
    <t>近12个月债券价格低于95次数</t>
  </si>
  <si>
    <t>E41000003</t>
  </si>
  <si>
    <t>近6个月债券价格低于95次数</t>
  </si>
  <si>
    <t>债券信息按照业务含义类似的指标只选取train_iv最大的原则保留指标，该指标和业务含义类似的指标相比，iv表现较差，故删除该指标</t>
  </si>
  <si>
    <t>E41000004</t>
  </si>
  <si>
    <t>近3个月债券价格低于95次数</t>
  </si>
  <si>
    <t>E41000005</t>
  </si>
  <si>
    <t>近1个月债券价格低于95次数</t>
  </si>
  <si>
    <t>E41000006</t>
  </si>
  <si>
    <t>近12个月债券价格跌幅超过500bp次数</t>
  </si>
  <si>
    <t>E41000007</t>
  </si>
  <si>
    <t>近6个月债券价格跌幅超过500bp次数</t>
  </si>
  <si>
    <t>E41000008</t>
  </si>
  <si>
    <t>近3个月债券价格跌幅超过500bp次数</t>
  </si>
  <si>
    <t>E41000009</t>
  </si>
  <si>
    <t>近1个月债券价格跌幅超过500bp次数</t>
  </si>
  <si>
    <t>E41000010</t>
  </si>
  <si>
    <t>近12个月债券价格最小值</t>
  </si>
  <si>
    <t>E41000011</t>
  </si>
  <si>
    <t>近6个月债券价格最小值</t>
  </si>
  <si>
    <t>E41000012</t>
  </si>
  <si>
    <t>近3个月债券价格最小值</t>
  </si>
  <si>
    <t>E41000013</t>
  </si>
  <si>
    <t>近1个月债券价格最小值</t>
  </si>
  <si>
    <t>E41000014</t>
  </si>
  <si>
    <t>年化收益率波动最大</t>
  </si>
  <si>
    <t>E41000015</t>
  </si>
  <si>
    <t>收盘净价近三个月异动次数</t>
  </si>
  <si>
    <t>E41000016</t>
  </si>
  <si>
    <t>收盘净价近六个月异动次数</t>
  </si>
  <si>
    <t>E41000017</t>
  </si>
  <si>
    <t>中债估值净价近三个月异动次数</t>
  </si>
  <si>
    <t>E41000018</t>
  </si>
  <si>
    <t>中债估值净价近六个月异动次数</t>
  </si>
  <si>
    <t>E41000019</t>
  </si>
  <si>
    <t>YTM近三个月异动次数</t>
  </si>
  <si>
    <t>E41000020</t>
  </si>
  <si>
    <t>YTM近六个月异动次数</t>
  </si>
  <si>
    <t>E41000021</t>
  </si>
  <si>
    <t>中债估值收益率近三个月异动次数</t>
  </si>
  <si>
    <t>E41000022</t>
  </si>
  <si>
    <t>中债估值收益率近六个月异动次数</t>
  </si>
  <si>
    <t>E10000001</t>
  </si>
  <si>
    <t>关联风险</t>
  </si>
  <si>
    <t>风险事件数量</t>
  </si>
  <si>
    <t>近12个月控股链母公司发生高风险事件数量</t>
  </si>
  <si>
    <t>E10000002</t>
  </si>
  <si>
    <t>近6个月控股链母公司发生高风险事件数量</t>
  </si>
  <si>
    <t>E10000003</t>
  </si>
  <si>
    <t>近3个月控股链母公司发生高风险事件数量</t>
  </si>
  <si>
    <t>E10000004</t>
  </si>
  <si>
    <t>近1个月控股链母公司发生高风险事件数量</t>
  </si>
  <si>
    <t>E10000005</t>
  </si>
  <si>
    <t>近12个月控股链母公司发生中风险事件数量</t>
  </si>
  <si>
    <t>E10000006</t>
  </si>
  <si>
    <t>近6个月控股链母公司发生中风险事件数量</t>
  </si>
  <si>
    <t>风险事件数量类指标按照母公司/子公司，高风险/中风险各保留一条，有多条保留train_iv较高的原则保留指标，该指标在母公司中风险的几个指标中，iv表现较差，古删除该指标</t>
  </si>
  <si>
    <t>E10000007</t>
  </si>
  <si>
    <t>近3个月控股链母公司发生中风险事件数量</t>
  </si>
  <si>
    <t>E10000008</t>
  </si>
  <si>
    <t>近1个月控股链母公司发生中风险事件数量</t>
  </si>
  <si>
    <t>E10000009</t>
  </si>
  <si>
    <t>近12个月控股链母公司发生低风险事件数量</t>
  </si>
  <si>
    <t>风险事件数量类指标按照母公司/子公司，高风险/中风险各保留一条，有多条保留train_iv较高的原则保留指标，该指标在为低风险相关指标，故删除该指标</t>
  </si>
  <si>
    <t>E10000010</t>
  </si>
  <si>
    <t>近6个月控股链母公司发生低风险事件数量</t>
  </si>
  <si>
    <t>E10000011</t>
  </si>
  <si>
    <t>近3个月控股链母公司发生低风险事件数量</t>
  </si>
  <si>
    <t>E10000012</t>
  </si>
  <si>
    <t>近1个月控股链母公司发生低风险事件数量</t>
  </si>
  <si>
    <t>E10000013</t>
  </si>
  <si>
    <t>风险事件增长趋势</t>
  </si>
  <si>
    <t>近12个月控股链母公司高风险事件增长趋势</t>
  </si>
  <si>
    <t>E10000014</t>
  </si>
  <si>
    <t>近6个月控股链母公司高风险事件增长趋势</t>
  </si>
  <si>
    <t>E10000015</t>
  </si>
  <si>
    <t>近3个月控股链母公司高风险事件增长趋势</t>
  </si>
  <si>
    <t>E10000016</t>
  </si>
  <si>
    <t>近1个月控股链母公司高风险事件增长趋势</t>
  </si>
  <si>
    <t>E10000017</t>
  </si>
  <si>
    <t>近12个月控股链母公司中风险事件增长趋势</t>
  </si>
  <si>
    <t>E10000018</t>
  </si>
  <si>
    <t>近6个月控股链母公司中风险事件增长趋势</t>
  </si>
  <si>
    <t>E10000019</t>
  </si>
  <si>
    <t>近3个月控股链母公司中风险事件增长趋势</t>
  </si>
  <si>
    <t>E10000020</t>
  </si>
  <si>
    <t>近1个月控股链母公司中风险事件增长趋势</t>
  </si>
  <si>
    <t>风险事件数量类指标相比增长趋势类指标业务含义更清晰，因此关联风险类指标选取只选取风险事件数量相关指标，该指标为风险事件增长趋势类指标，故删除该指标</t>
  </si>
  <si>
    <t>E10000021</t>
  </si>
  <si>
    <t>近12个月控股链母公司低风险事件增长趋势</t>
  </si>
  <si>
    <t>E10000022</t>
  </si>
  <si>
    <t>近6个月控股链母公司低风险事件增长趋势</t>
  </si>
  <si>
    <t>E10000023</t>
  </si>
  <si>
    <t>近3个月控股链母公司低风险事件增长趋势</t>
  </si>
  <si>
    <t>E10000024</t>
  </si>
  <si>
    <t>近1个月控股链母公司低风险事件增长趋势</t>
  </si>
  <si>
    <t>E10000025</t>
  </si>
  <si>
    <t>近12个月控股链子公司发生高风险事件数量</t>
  </si>
  <si>
    <t>E10000026</t>
  </si>
  <si>
    <t>近6个月控股链子公司发生高风险事件数量</t>
  </si>
  <si>
    <t>E10000027</t>
  </si>
  <si>
    <t>近3个月控股链子公司发生高风险事件数量</t>
  </si>
  <si>
    <t>E10000028</t>
  </si>
  <si>
    <t>近1个月控股链子公司发生高风险事件数量</t>
  </si>
  <si>
    <t>E10000029</t>
  </si>
  <si>
    <t>近12个月控股链子公司发生中风险事件数量</t>
  </si>
  <si>
    <t>E10000030</t>
  </si>
  <si>
    <t>近6个月控股链子公司发生中风险事件数量</t>
  </si>
  <si>
    <t>E10000031</t>
  </si>
  <si>
    <t>近3个月控股链子公司发生中风险事件数量</t>
  </si>
  <si>
    <t>E10000032</t>
  </si>
  <si>
    <t>近1个月控股链子公司发生中风险事件数量</t>
  </si>
  <si>
    <t>E10000033</t>
  </si>
  <si>
    <t>近12个月控股链子公司发生低风险事件数量</t>
  </si>
  <si>
    <t>E10000034</t>
  </si>
  <si>
    <t>近6个月控股链子公司发生低风险事件数量</t>
  </si>
  <si>
    <t>E10000035</t>
  </si>
  <si>
    <t>近3个月控股链子公司发生低风险事件数量</t>
  </si>
  <si>
    <t>E10000036</t>
  </si>
  <si>
    <t>近1个月控股链子公司发生低风险事件数量</t>
  </si>
  <si>
    <t>E10000037</t>
  </si>
  <si>
    <t>近12个月控股链子公司高风险事件增长趋势</t>
  </si>
  <si>
    <t>E10000038</t>
  </si>
  <si>
    <t>近6个月控股链子公司高风险事件增长趋势</t>
  </si>
  <si>
    <t>E10000039</t>
  </si>
  <si>
    <t>近3个月控股链子公司高风险事件增长趋势</t>
  </si>
  <si>
    <t>E10000040</t>
  </si>
  <si>
    <t>近1个月控股链子公司高风险事件增长趋势</t>
  </si>
  <si>
    <t>E10000041</t>
  </si>
  <si>
    <t>近12个月控股链子公司中风险事件增长趋势</t>
  </si>
  <si>
    <t>E10000042</t>
  </si>
  <si>
    <t>近6个月控股链子公司中风险事件增长趋势</t>
  </si>
  <si>
    <t>E10000043</t>
  </si>
  <si>
    <t>近3个月控股链子公司中风险事件增长趋势</t>
  </si>
  <si>
    <t>E10000044</t>
  </si>
  <si>
    <t>近1个月控股链子公司中风险事件增长趋势</t>
  </si>
  <si>
    <t>E10000045</t>
  </si>
  <si>
    <t>近12个月控股链子公司低风险事件增长趋势</t>
  </si>
  <si>
    <t>E10000046</t>
  </si>
  <si>
    <t>近6个月控股链子公司低风险事件增长趋势</t>
  </si>
  <si>
    <t>E10000047</t>
  </si>
  <si>
    <t>近3个月控股链子公司低风险事件增长趋势</t>
  </si>
  <si>
    <t>E10000048</t>
  </si>
  <si>
    <t>近1个月控股链子公司低风险事件增长趋势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</si>
</sst>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271;&#20140;&#38134;&#34892;\03&#21464;&#37327;&#31579;&#36873;&#36807;&#31243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1 EDA"/>
    </sheetNames>
    <sheetDataSet>
      <sheetData sheetId="0" refreshError="1">
        <row r="1">
          <cell r="A1" t="str">
            <v>指标英文名称</v>
          </cell>
          <cell r="B1" t="str">
            <v>指标一级分类</v>
          </cell>
          <cell r="C1" t="str">
            <v>指标二级分类</v>
          </cell>
          <cell r="D1" t="str">
            <v>指标中文名称</v>
          </cell>
          <cell r="E1" t="str">
            <v>test_psi</v>
          </cell>
          <cell r="F1" t="str">
            <v>train_iv</v>
          </cell>
          <cell r="G1" t="str">
            <v>test_iv</v>
          </cell>
          <cell r="H1" t="str">
            <v>IV变化率</v>
          </cell>
          <cell r="I1" t="str">
            <v>是否缺失率删除特征</v>
          </cell>
          <cell r="J1" t="str">
            <v>是否IV删除特征</v>
          </cell>
          <cell r="K1" t="str">
            <v>是否PSI删除特征</v>
          </cell>
          <cell r="L1" t="str">
            <v>是否相关性删除特征</v>
          </cell>
          <cell r="M1" t="str">
            <v>是否特征重要性删除特征</v>
          </cell>
          <cell r="N1" t="str">
            <v>是否单调性删除</v>
          </cell>
        </row>
        <row r="2">
          <cell r="A2" t="str">
            <v>E30000041</v>
          </cell>
          <cell r="B2" t="str">
            <v>财务指标</v>
          </cell>
          <cell r="C2" t="str">
            <v>资本结构</v>
          </cell>
          <cell r="D2" t="str">
            <v>流动比率</v>
          </cell>
          <cell r="E2">
            <v>0.0043</v>
          </cell>
          <cell r="F2">
            <v>0.248906026302331</v>
          </cell>
          <cell r="G2">
            <v>0.361995814734825</v>
          </cell>
          <cell r="H2">
            <v>0.687593657635693</v>
          </cell>
          <cell r="I2" t="b">
            <v>0</v>
          </cell>
          <cell r="J2" t="b">
            <v>0</v>
          </cell>
          <cell r="K2" t="b">
            <v>0</v>
          </cell>
          <cell r="L2" t="b">
            <v>1</v>
          </cell>
          <cell r="M2" t="b">
            <v>0</v>
          </cell>
          <cell r="N2" t="b">
            <v>0</v>
          </cell>
        </row>
        <row r="3">
          <cell r="A3" t="str">
            <v>E30000048</v>
          </cell>
          <cell r="B3" t="str">
            <v>财务指标</v>
          </cell>
          <cell r="C3" t="str">
            <v>资本结构</v>
          </cell>
          <cell r="D3" t="str">
            <v>净债务与归属母公司的净资产的比例</v>
          </cell>
          <cell r="E3">
            <v>0.0024</v>
          </cell>
          <cell r="F3">
            <v>0.29673148352683</v>
          </cell>
          <cell r="G3">
            <v>0.22870012704912</v>
          </cell>
          <cell r="H3">
            <v>1.2974696925424</v>
          </cell>
          <cell r="I3" t="b">
            <v>0</v>
          </cell>
          <cell r="J3" t="b">
            <v>0</v>
          </cell>
          <cell r="K3" t="b">
            <v>0</v>
          </cell>
          <cell r="L3" t="b">
            <v>0</v>
          </cell>
          <cell r="M3" t="b">
            <v>1</v>
          </cell>
          <cell r="N3" t="b">
            <v>1</v>
          </cell>
        </row>
        <row r="4">
          <cell r="A4" t="str">
            <v>E33000014</v>
          </cell>
          <cell r="B4" t="str">
            <v>财务指标</v>
          </cell>
          <cell r="C4" t="str">
            <v>资本结构</v>
          </cell>
          <cell r="D4" t="str">
            <v>归属母公司的净资产与固定资产的比例</v>
          </cell>
          <cell r="E4">
            <v>0.0031</v>
          </cell>
          <cell r="F4">
            <v>0.266583724238192</v>
          </cell>
          <cell r="G4">
            <v>0.422373862990152</v>
          </cell>
          <cell r="H4">
            <v>0.631155825672877</v>
          </cell>
          <cell r="I4" t="b">
            <v>0</v>
          </cell>
          <cell r="J4" t="b">
            <v>0</v>
          </cell>
          <cell r="K4" t="b">
            <v>0</v>
          </cell>
          <cell r="L4" t="b">
            <v>0</v>
          </cell>
          <cell r="M4" t="b">
            <v>0</v>
          </cell>
          <cell r="N4" t="b">
            <v>1</v>
          </cell>
        </row>
        <row r="5">
          <cell r="A5" t="str">
            <v>E50000003</v>
          </cell>
          <cell r="B5" t="str">
            <v>外部评级</v>
          </cell>
          <cell r="C5" t="str">
            <v>主体评级</v>
          </cell>
          <cell r="D5" t="str">
            <v>主体信用级别变动</v>
          </cell>
          <cell r="E5">
            <v>0</v>
          </cell>
          <cell r="F5">
            <v>0</v>
          </cell>
          <cell r="G5">
            <v>0.0777358002424617</v>
          </cell>
          <cell r="H5">
            <v>0</v>
          </cell>
          <cell r="I5" t="b">
            <v>0</v>
          </cell>
          <cell r="J5" t="b">
            <v>1</v>
          </cell>
          <cell r="K5" t="b">
            <v>0</v>
          </cell>
          <cell r="L5" t="b">
            <v>0</v>
          </cell>
          <cell r="M5" t="b">
            <v>0</v>
          </cell>
          <cell r="N5" t="b">
            <v>1</v>
          </cell>
        </row>
        <row r="6">
          <cell r="A6" t="str">
            <v>E30000044</v>
          </cell>
          <cell r="B6" t="str">
            <v>财务指标</v>
          </cell>
          <cell r="C6" t="str">
            <v>长期偿债能力</v>
          </cell>
          <cell r="D6" t="str">
            <v>长期负债与归属母公司的净资产的比例</v>
          </cell>
          <cell r="E6">
            <v>0.0006</v>
          </cell>
          <cell r="F6">
            <v>0.0595234667673642</v>
          </cell>
          <cell r="G6">
            <v>0.305522473013124</v>
          </cell>
          <cell r="H6">
            <v>0.194825166804693</v>
          </cell>
          <cell r="I6" t="b">
            <v>0</v>
          </cell>
          <cell r="J6" t="b">
            <v>0</v>
          </cell>
          <cell r="K6" t="b">
            <v>0</v>
          </cell>
          <cell r="L6" t="b">
            <v>0</v>
          </cell>
          <cell r="M6" t="b">
            <v>0</v>
          </cell>
          <cell r="N6" t="b">
            <v>1</v>
          </cell>
        </row>
        <row r="7">
          <cell r="A7" t="str">
            <v>E30000045</v>
          </cell>
          <cell r="B7" t="str">
            <v>财务指标</v>
          </cell>
          <cell r="C7" t="str">
            <v>长期偿债能力</v>
          </cell>
          <cell r="D7" t="str">
            <v>长期债务与营运资金的比例</v>
          </cell>
          <cell r="E7">
            <v>0.0033</v>
          </cell>
          <cell r="F7">
            <v>0.288897711857589</v>
          </cell>
          <cell r="G7">
            <v>0.257236590193393</v>
          </cell>
          <cell r="H7">
            <v>1.12308171881921</v>
          </cell>
          <cell r="I7" t="b">
            <v>0</v>
          </cell>
          <cell r="J7" t="b">
            <v>0</v>
          </cell>
          <cell r="K7" t="b">
            <v>0</v>
          </cell>
          <cell r="L7" t="b">
            <v>0</v>
          </cell>
          <cell r="M7" t="b">
            <v>0</v>
          </cell>
          <cell r="N7" t="b">
            <v>1</v>
          </cell>
        </row>
        <row r="8">
          <cell r="A8" t="str">
            <v>E30000047</v>
          </cell>
          <cell r="B8" t="str">
            <v>财务指标</v>
          </cell>
          <cell r="C8" t="str">
            <v>长期偿债能力</v>
          </cell>
          <cell r="D8" t="str">
            <v>有形净值债务率</v>
          </cell>
          <cell r="E8">
            <v>0.0022</v>
          </cell>
          <cell r="F8">
            <v>0.257816776175403</v>
          </cell>
          <cell r="G8">
            <v>0.457050870071177</v>
          </cell>
          <cell r="H8">
            <v>0.564087704581446</v>
          </cell>
          <cell r="I8" t="b">
            <v>0</v>
          </cell>
          <cell r="J8" t="b">
            <v>0</v>
          </cell>
          <cell r="K8" t="b">
            <v>0</v>
          </cell>
          <cell r="L8" t="b">
            <v>0</v>
          </cell>
          <cell r="M8" t="b">
            <v>1</v>
          </cell>
          <cell r="N8" t="b">
            <v>1</v>
          </cell>
        </row>
        <row r="9">
          <cell r="A9" t="str">
            <v>E30000051</v>
          </cell>
          <cell r="B9" t="str">
            <v>财务指标</v>
          </cell>
          <cell r="C9" t="str">
            <v>长期偿债能力</v>
          </cell>
          <cell r="D9" t="str">
            <v>经营活动净现金与总债务的比例</v>
          </cell>
          <cell r="E9">
            <v>0.0021</v>
          </cell>
          <cell r="F9">
            <v>0.121845700502187</v>
          </cell>
          <cell r="G9">
            <v>0.270334333451521</v>
          </cell>
          <cell r="H9">
            <v>0.450722255462374</v>
          </cell>
          <cell r="I9" t="b">
            <v>0</v>
          </cell>
          <cell r="J9" t="b">
            <v>0</v>
          </cell>
          <cell r="K9" t="b">
            <v>0</v>
          </cell>
          <cell r="L9" t="b">
            <v>0</v>
          </cell>
          <cell r="M9" t="b">
            <v>1</v>
          </cell>
          <cell r="N9" t="b">
            <v>1</v>
          </cell>
        </row>
        <row r="10">
          <cell r="A10" t="str">
            <v>E30000054</v>
          </cell>
          <cell r="B10" t="str">
            <v>财务指标</v>
          </cell>
          <cell r="C10" t="str">
            <v>长期偿债能力</v>
          </cell>
          <cell r="D10" t="str">
            <v>经营活动净现金与长期负债的比例</v>
          </cell>
          <cell r="E10">
            <v>0.0029</v>
          </cell>
          <cell r="F10">
            <v>0.0968303156148026</v>
          </cell>
          <cell r="G10">
            <v>0.334785807973237</v>
          </cell>
          <cell r="H10">
            <v>0.289230646307872</v>
          </cell>
          <cell r="I10" t="b">
            <v>0</v>
          </cell>
          <cell r="J10" t="b">
            <v>0</v>
          </cell>
          <cell r="K10" t="b">
            <v>0</v>
          </cell>
          <cell r="L10" t="b">
            <v>0</v>
          </cell>
          <cell r="M10" t="b">
            <v>1</v>
          </cell>
          <cell r="N10" t="b">
            <v>1</v>
          </cell>
        </row>
        <row r="11">
          <cell r="A11" t="str">
            <v>E30000055</v>
          </cell>
          <cell r="B11" t="str">
            <v>财务指标</v>
          </cell>
          <cell r="C11" t="str">
            <v>长期偿债能力</v>
          </cell>
          <cell r="D11" t="str">
            <v>经营活动净现金与总负债的比例</v>
          </cell>
          <cell r="E11">
            <v>0.0033</v>
          </cell>
          <cell r="F11">
            <v>0.159900547376115</v>
          </cell>
          <cell r="G11">
            <v>0.21460658429508</v>
          </cell>
          <cell r="H11">
            <v>0.745086866282978</v>
          </cell>
          <cell r="I11" t="b">
            <v>0</v>
          </cell>
          <cell r="J11" t="b">
            <v>0</v>
          </cell>
          <cell r="K11" t="b">
            <v>0</v>
          </cell>
          <cell r="L11" t="b">
            <v>0</v>
          </cell>
          <cell r="M11" t="b">
            <v>1</v>
          </cell>
          <cell r="N11" t="b">
            <v>1</v>
          </cell>
        </row>
        <row r="12">
          <cell r="A12" t="str">
            <v>E30000056</v>
          </cell>
          <cell r="B12" t="str">
            <v>财务指标</v>
          </cell>
          <cell r="C12" t="str">
            <v>长期偿债能力</v>
          </cell>
          <cell r="D12" t="str">
            <v>筹资活动前现金流量净额债务保护倍数</v>
          </cell>
          <cell r="E12">
            <v>0.0075</v>
          </cell>
          <cell r="F12">
            <v>0.135506243067504</v>
          </cell>
          <cell r="G12">
            <v>0.084733786023636</v>
          </cell>
          <cell r="H12">
            <v>1.59919967496443</v>
          </cell>
          <cell r="I12" t="b">
            <v>0</v>
          </cell>
          <cell r="J12" t="b">
            <v>0</v>
          </cell>
          <cell r="K12" t="b">
            <v>0</v>
          </cell>
          <cell r="L12" t="b">
            <v>0</v>
          </cell>
          <cell r="M12" t="b">
            <v>0</v>
          </cell>
          <cell r="N12" t="b">
            <v>1</v>
          </cell>
        </row>
        <row r="13">
          <cell r="A13" t="str">
            <v>E30000057</v>
          </cell>
          <cell r="B13" t="str">
            <v>财务指标</v>
          </cell>
          <cell r="C13" t="str">
            <v>长期偿债能力</v>
          </cell>
          <cell r="D13" t="str">
            <v>息税折旧摊销前利润与负债合计的比例</v>
          </cell>
          <cell r="E13">
            <v>0.0047</v>
          </cell>
          <cell r="F13">
            <v>0.172258467600532</v>
          </cell>
          <cell r="G13">
            <v>0.440882587861914</v>
          </cell>
          <cell r="H13">
            <v>0.390712793707526</v>
          </cell>
          <cell r="I13" t="b">
            <v>0</v>
          </cell>
          <cell r="J13" t="b">
            <v>0</v>
          </cell>
          <cell r="K13" t="b">
            <v>0</v>
          </cell>
          <cell r="L13" t="b">
            <v>0</v>
          </cell>
          <cell r="M13" t="b">
            <v>1</v>
          </cell>
          <cell r="N13" t="b">
            <v>1</v>
          </cell>
        </row>
        <row r="14">
          <cell r="A14" t="str">
            <v>E30000058</v>
          </cell>
          <cell r="B14" t="str">
            <v>财务指标</v>
          </cell>
          <cell r="C14" t="str">
            <v>长期偿债能力</v>
          </cell>
          <cell r="D14" t="str">
            <v>经营活动净现金与净债务的比例</v>
          </cell>
          <cell r="E14">
            <v>0.0032</v>
          </cell>
          <cell r="F14">
            <v>0.116281646318867</v>
          </cell>
          <cell r="G14">
            <v>0.249093760544951</v>
          </cell>
          <cell r="H14">
            <v>0.466818783675969</v>
          </cell>
          <cell r="I14" t="b">
            <v>0</v>
          </cell>
          <cell r="J14" t="b">
            <v>0</v>
          </cell>
          <cell r="K14" t="b">
            <v>0</v>
          </cell>
          <cell r="L14" t="b">
            <v>0</v>
          </cell>
          <cell r="M14" t="b">
            <v>1</v>
          </cell>
          <cell r="N14" t="b">
            <v>1</v>
          </cell>
        </row>
        <row r="15">
          <cell r="A15" t="str">
            <v>E30000059</v>
          </cell>
          <cell r="B15" t="str">
            <v>财务指标</v>
          </cell>
          <cell r="C15" t="str">
            <v>长期偿债能力</v>
          </cell>
          <cell r="D15" t="str">
            <v>长期负债与营运资本比率</v>
          </cell>
          <cell r="E15">
            <v>0.0017</v>
          </cell>
          <cell r="F15">
            <v>0.272048720241985</v>
          </cell>
          <cell r="G15">
            <v>0.283993436917002</v>
          </cell>
          <cell r="H15">
            <v>0.957940166488749</v>
          </cell>
          <cell r="I15" t="b">
            <v>0</v>
          </cell>
          <cell r="J15" t="b">
            <v>0</v>
          </cell>
          <cell r="K15" t="b">
            <v>0</v>
          </cell>
          <cell r="L15" t="b">
            <v>1</v>
          </cell>
          <cell r="M15" t="b">
            <v>0</v>
          </cell>
          <cell r="N15" t="b">
            <v>1</v>
          </cell>
        </row>
        <row r="16">
          <cell r="A16" t="str">
            <v>E41000002</v>
          </cell>
          <cell r="B16" t="str">
            <v>资本市场</v>
          </cell>
          <cell r="C16" t="str">
            <v>债券信息</v>
          </cell>
          <cell r="D16" t="str">
            <v>近12个月债券价格低于95次数</v>
          </cell>
          <cell r="E16">
            <v>0.0016</v>
          </cell>
          <cell r="F16">
            <v>0.452110730567043</v>
          </cell>
          <cell r="G16">
            <v>0.151079001695901</v>
          </cell>
          <cell r="H16">
            <v>2.99254512865443</v>
          </cell>
          <cell r="I16" t="b">
            <v>0</v>
          </cell>
          <cell r="J16" t="b">
            <v>0</v>
          </cell>
          <cell r="K16" t="b">
            <v>0</v>
          </cell>
          <cell r="L16" t="b">
            <v>1</v>
          </cell>
          <cell r="M16" t="b">
            <v>0</v>
          </cell>
          <cell r="N16" t="b">
            <v>0</v>
          </cell>
        </row>
        <row r="17">
          <cell r="A17" t="str">
            <v>E41000004</v>
          </cell>
          <cell r="B17" t="str">
            <v>资本市场</v>
          </cell>
          <cell r="C17" t="str">
            <v>债券信息</v>
          </cell>
          <cell r="D17" t="str">
            <v>近3个月债券价格低于95次数</v>
          </cell>
          <cell r="E17">
            <v>0.0002</v>
          </cell>
          <cell r="F17">
            <v>0.426361422905964</v>
          </cell>
          <cell r="G17">
            <v>0.199141489088181</v>
          </cell>
          <cell r="H17">
            <v>2.14099746295042</v>
          </cell>
          <cell r="I17" t="b">
            <v>0</v>
          </cell>
          <cell r="J17" t="b">
            <v>0</v>
          </cell>
          <cell r="K17" t="b">
            <v>0</v>
          </cell>
          <cell r="L17" t="b">
            <v>1</v>
          </cell>
          <cell r="M17" t="b">
            <v>0</v>
          </cell>
          <cell r="N17" t="b">
            <v>0</v>
          </cell>
        </row>
        <row r="18">
          <cell r="A18" t="str">
            <v>E41000005</v>
          </cell>
          <cell r="B18" t="str">
            <v>资本市场</v>
          </cell>
          <cell r="C18" t="str">
            <v>债券信息</v>
          </cell>
          <cell r="D18" t="str">
            <v>近1个月债券价格低于95次数</v>
          </cell>
          <cell r="E18">
            <v>0.0017</v>
          </cell>
          <cell r="F18">
            <v>0.352427340734875</v>
          </cell>
          <cell r="G18">
            <v>0.12870703132449</v>
          </cell>
          <cell r="H18">
            <v>2.73821357782973</v>
          </cell>
          <cell r="I18" t="b">
            <v>0</v>
          </cell>
          <cell r="J18" t="b">
            <v>0</v>
          </cell>
          <cell r="K18" t="b">
            <v>0</v>
          </cell>
          <cell r="L18" t="b">
            <v>0</v>
          </cell>
          <cell r="M18" t="b">
            <v>1</v>
          </cell>
          <cell r="N18" t="b">
            <v>0</v>
          </cell>
        </row>
        <row r="19">
          <cell r="A19" t="str">
            <v>E41000006</v>
          </cell>
          <cell r="B19" t="str">
            <v>资本市场</v>
          </cell>
          <cell r="C19" t="str">
            <v>债券信息</v>
          </cell>
          <cell r="D19" t="str">
            <v>近12个月债券价格跌幅超过500bp次数</v>
          </cell>
          <cell r="E19">
            <v>0.0008</v>
          </cell>
          <cell r="F19">
            <v>0.715068468016341</v>
          </cell>
          <cell r="G19">
            <v>0.749900447494645</v>
          </cell>
          <cell r="H19">
            <v>0.953551195235748</v>
          </cell>
          <cell r="I19" t="b">
            <v>0</v>
          </cell>
          <cell r="J19" t="b">
            <v>0</v>
          </cell>
          <cell r="K19" t="b">
            <v>0</v>
          </cell>
          <cell r="L19" t="b">
            <v>1</v>
          </cell>
          <cell r="M19" t="b">
            <v>0</v>
          </cell>
          <cell r="N19" t="b">
            <v>0</v>
          </cell>
        </row>
        <row r="20">
          <cell r="A20" t="str">
            <v>E41000008</v>
          </cell>
          <cell r="B20" t="str">
            <v>资本市场</v>
          </cell>
          <cell r="C20" t="str">
            <v>债券信息</v>
          </cell>
          <cell r="D20" t="str">
            <v>近3个月债券价格跌幅超过500bp次数</v>
          </cell>
          <cell r="E20">
            <v>0.0003</v>
          </cell>
          <cell r="F20">
            <v>0.661429628968837</v>
          </cell>
          <cell r="G20">
            <v>0.39951623509102</v>
          </cell>
          <cell r="H20">
            <v>1.65557634677386</v>
          </cell>
          <cell r="I20" t="b">
            <v>0</v>
          </cell>
          <cell r="J20" t="b">
            <v>0</v>
          </cell>
          <cell r="K20" t="b">
            <v>0</v>
          </cell>
          <cell r="L20" t="b">
            <v>1</v>
          </cell>
          <cell r="M20" t="b">
            <v>0</v>
          </cell>
          <cell r="N20" t="b">
            <v>0</v>
          </cell>
        </row>
        <row r="21">
          <cell r="A21" t="str">
            <v>E41000010</v>
          </cell>
          <cell r="B21" t="str">
            <v>资本市场</v>
          </cell>
          <cell r="C21" t="str">
            <v>债券信息</v>
          </cell>
          <cell r="D21" t="str">
            <v>近12个月债券价格最小值</v>
          </cell>
          <cell r="E21">
            <v>0.003</v>
          </cell>
          <cell r="F21">
            <v>0.395470795782938</v>
          </cell>
          <cell r="G21">
            <v>0.289374528142964</v>
          </cell>
          <cell r="H21">
            <v>1.36663996766003</v>
          </cell>
          <cell r="I21" t="b">
            <v>0</v>
          </cell>
          <cell r="J21" t="b">
            <v>0</v>
          </cell>
          <cell r="K21" t="b">
            <v>0</v>
          </cell>
          <cell r="L21" t="b">
            <v>1</v>
          </cell>
          <cell r="M21" t="b">
            <v>0</v>
          </cell>
          <cell r="N21" t="b">
            <v>0</v>
          </cell>
        </row>
        <row r="22">
          <cell r="A22" t="str">
            <v>E41000011</v>
          </cell>
          <cell r="B22" t="str">
            <v>资本市场</v>
          </cell>
          <cell r="C22" t="str">
            <v>债券信息</v>
          </cell>
          <cell r="D22" t="str">
            <v>近6个月债券价格最小值</v>
          </cell>
          <cell r="E22">
            <v>0.0071</v>
          </cell>
          <cell r="F22">
            <v>0.515553355248376</v>
          </cell>
          <cell r="G22">
            <v>0.165896418553304</v>
          </cell>
          <cell r="H22">
            <v>3.10768224982943</v>
          </cell>
          <cell r="I22" t="b">
            <v>0</v>
          </cell>
          <cell r="J22" t="b">
            <v>0</v>
          </cell>
          <cell r="K22" t="b">
            <v>0</v>
          </cell>
          <cell r="L22" t="b">
            <v>1</v>
          </cell>
          <cell r="M22" t="b">
            <v>0</v>
          </cell>
          <cell r="N22" t="b">
            <v>0</v>
          </cell>
        </row>
        <row r="23">
          <cell r="A23" t="str">
            <v>E41000012</v>
          </cell>
          <cell r="B23" t="str">
            <v>资本市场</v>
          </cell>
          <cell r="C23" t="str">
            <v>债券信息</v>
          </cell>
          <cell r="D23" t="str">
            <v>近3个月债券价格最小值</v>
          </cell>
          <cell r="E23">
            <v>0.0069</v>
          </cell>
          <cell r="F23">
            <v>0.716670289965062</v>
          </cell>
          <cell r="G23">
            <v>0.315827386306228</v>
          </cell>
          <cell r="H23">
            <v>2.26918348768582</v>
          </cell>
          <cell r="I23" t="b">
            <v>0</v>
          </cell>
          <cell r="J23" t="b">
            <v>0</v>
          </cell>
          <cell r="K23" t="b">
            <v>0</v>
          </cell>
          <cell r="L23" t="b">
            <v>0</v>
          </cell>
          <cell r="M23" t="b">
            <v>0</v>
          </cell>
          <cell r="N23" t="b">
            <v>0</v>
          </cell>
        </row>
        <row r="24">
          <cell r="A24" t="str">
            <v>E41000016</v>
          </cell>
          <cell r="B24" t="str">
            <v>资本市场</v>
          </cell>
          <cell r="C24" t="str">
            <v>债券信息</v>
          </cell>
          <cell r="D24" t="str">
            <v>收盘净价近六个月异动次数</v>
          </cell>
          <cell r="E24">
            <v>0.0003</v>
          </cell>
          <cell r="F24">
            <v>0.470513614659765</v>
          </cell>
          <cell r="G24">
            <v>0.207764087349079</v>
          </cell>
          <cell r="H24">
            <v>2.26465324524167</v>
          </cell>
          <cell r="I24" t="b">
            <v>0</v>
          </cell>
          <cell r="J24" t="b">
            <v>0</v>
          </cell>
          <cell r="K24" t="b">
            <v>0</v>
          </cell>
          <cell r="L24" t="b">
            <v>0</v>
          </cell>
          <cell r="M24" t="b">
            <v>1</v>
          </cell>
          <cell r="N24" t="b">
            <v>0</v>
          </cell>
        </row>
        <row r="25">
          <cell r="A25" t="str">
            <v>E41000017</v>
          </cell>
          <cell r="B25" t="str">
            <v>资本市场</v>
          </cell>
          <cell r="C25" t="str">
            <v>债券信息</v>
          </cell>
          <cell r="D25" t="str">
            <v>中债估值净价近三个月异动次数</v>
          </cell>
          <cell r="E25">
            <v>0.0003</v>
          </cell>
          <cell r="F25">
            <v>0.0666302008158008</v>
          </cell>
          <cell r="G25">
            <v>0.028375548803561</v>
          </cell>
          <cell r="H25">
            <v>2.34815549391027</v>
          </cell>
          <cell r="I25" t="b">
            <v>0</v>
          </cell>
          <cell r="J25" t="b">
            <v>0</v>
          </cell>
          <cell r="K25" t="b">
            <v>0</v>
          </cell>
          <cell r="L25" t="b">
            <v>0</v>
          </cell>
          <cell r="M25" t="b">
            <v>1</v>
          </cell>
          <cell r="N25" t="b">
            <v>0</v>
          </cell>
        </row>
        <row r="26">
          <cell r="A26" t="str">
            <v>E41000019</v>
          </cell>
          <cell r="B26" t="str">
            <v>资本市场</v>
          </cell>
          <cell r="C26" t="str">
            <v>债券信息</v>
          </cell>
          <cell r="D26" t="str">
            <v>YTM近三个月异动次数</v>
          </cell>
          <cell r="E26">
            <v>0.0018</v>
          </cell>
          <cell r="F26">
            <v>0.539528935318426</v>
          </cell>
          <cell r="G26">
            <v>0.469548922786621</v>
          </cell>
          <cell r="H26">
            <v>1.1490366799619</v>
          </cell>
          <cell r="I26" t="b">
            <v>0</v>
          </cell>
          <cell r="J26" t="b">
            <v>0</v>
          </cell>
          <cell r="K26" t="b">
            <v>0</v>
          </cell>
          <cell r="L26" t="b">
            <v>1</v>
          </cell>
          <cell r="M26" t="b">
            <v>0</v>
          </cell>
          <cell r="N26" t="b">
            <v>0</v>
          </cell>
        </row>
        <row r="27">
          <cell r="A27" t="str">
            <v>E41000021</v>
          </cell>
          <cell r="B27" t="str">
            <v>资本市场</v>
          </cell>
          <cell r="C27" t="str">
            <v>债券信息</v>
          </cell>
          <cell r="D27" t="str">
            <v>中债估值收益率近三个月异动次数</v>
          </cell>
          <cell r="E27">
            <v>0</v>
          </cell>
          <cell r="F27">
            <v>0</v>
          </cell>
          <cell r="G27">
            <v>0</v>
          </cell>
          <cell r="H27" t="e">
            <v>#DIV/0!</v>
          </cell>
          <cell r="I27" t="b">
            <v>0</v>
          </cell>
          <cell r="J27" t="b">
            <v>1</v>
          </cell>
          <cell r="K27" t="b">
            <v>0</v>
          </cell>
          <cell r="L27" t="b">
            <v>0</v>
          </cell>
          <cell r="M27" t="b">
            <v>0</v>
          </cell>
          <cell r="N27" t="b">
            <v>0</v>
          </cell>
        </row>
        <row r="28">
          <cell r="A28" t="str">
            <v>E31000001</v>
          </cell>
          <cell r="B28" t="str">
            <v>财务指标</v>
          </cell>
          <cell r="C28" t="str">
            <v>盈利质量</v>
          </cell>
          <cell r="D28" t="str">
            <v>经营活动净现金与销售收入的比例</v>
          </cell>
          <cell r="E28">
            <v>0.0022</v>
          </cell>
          <cell r="F28">
            <v>0.202390535976568</v>
          </cell>
          <cell r="G28">
            <v>0.573616552944662</v>
          </cell>
          <cell r="H28">
            <v>0.352832453906003</v>
          </cell>
          <cell r="I28" t="b">
            <v>0</v>
          </cell>
          <cell r="J28" t="b">
            <v>0</v>
          </cell>
          <cell r="K28" t="b">
            <v>0</v>
          </cell>
          <cell r="L28" t="b">
            <v>0</v>
          </cell>
          <cell r="M28" t="b">
            <v>0</v>
          </cell>
          <cell r="N28" t="b">
            <v>0</v>
          </cell>
        </row>
        <row r="29">
          <cell r="A29" t="str">
            <v>E31000052</v>
          </cell>
          <cell r="B29" t="str">
            <v>财务指标</v>
          </cell>
          <cell r="C29" t="str">
            <v>盈利质量</v>
          </cell>
          <cell r="D29" t="str">
            <v>营业外收支净额与利润总额的比例</v>
          </cell>
          <cell r="E29">
            <v>0.0032</v>
          </cell>
          <cell r="F29">
            <v>0.183367442635393</v>
          </cell>
          <cell r="G29">
            <v>0.404935398657585</v>
          </cell>
          <cell r="H29">
            <v>0.452831348514555</v>
          </cell>
          <cell r="I29" t="b">
            <v>0</v>
          </cell>
          <cell r="J29" t="b">
            <v>0</v>
          </cell>
          <cell r="K29" t="b">
            <v>0</v>
          </cell>
          <cell r="L29" t="b">
            <v>0</v>
          </cell>
          <cell r="M29" t="b">
            <v>0</v>
          </cell>
          <cell r="N29" t="b">
            <v>1</v>
          </cell>
        </row>
        <row r="30">
          <cell r="A30" t="str">
            <v>E32000012</v>
          </cell>
          <cell r="B30" t="str">
            <v>财务指标</v>
          </cell>
          <cell r="C30" t="str">
            <v>盈利质量</v>
          </cell>
          <cell r="D30" t="str">
            <v>经营活动净现金与营业利润的比例</v>
          </cell>
          <cell r="E30">
            <v>0.0075</v>
          </cell>
          <cell r="F30">
            <v>0.365177702617662</v>
          </cell>
          <cell r="G30">
            <v>0.268418494502711</v>
          </cell>
          <cell r="H30">
            <v>1.36047891667902</v>
          </cell>
          <cell r="I30" t="b">
            <v>0</v>
          </cell>
          <cell r="J30" t="b">
            <v>0</v>
          </cell>
          <cell r="K30" t="b">
            <v>0</v>
          </cell>
          <cell r="L30" t="b">
            <v>0</v>
          </cell>
          <cell r="M30" t="b">
            <v>0</v>
          </cell>
          <cell r="N30" t="b">
            <v>1</v>
          </cell>
        </row>
        <row r="31">
          <cell r="A31" t="str">
            <v>E31000002</v>
          </cell>
          <cell r="B31" t="str">
            <v>财务指标</v>
          </cell>
          <cell r="C31" t="str">
            <v>盈利能力</v>
          </cell>
          <cell r="D31" t="str">
            <v>营业总收入增长率</v>
          </cell>
          <cell r="E31">
            <v>0.0029</v>
          </cell>
          <cell r="F31">
            <v>0.180099545707822</v>
          </cell>
          <cell r="G31">
            <v>0.163990128773976</v>
          </cell>
          <cell r="H31">
            <v>1.09823406478355</v>
          </cell>
          <cell r="I31" t="b">
            <v>0</v>
          </cell>
          <cell r="J31" t="b">
            <v>0</v>
          </cell>
          <cell r="K31" t="b">
            <v>0</v>
          </cell>
          <cell r="L31" t="b">
            <v>0</v>
          </cell>
          <cell r="M31" t="b">
            <v>0</v>
          </cell>
          <cell r="N31" t="b">
            <v>1</v>
          </cell>
        </row>
        <row r="32">
          <cell r="A32" t="str">
            <v>E31000053</v>
          </cell>
          <cell r="B32" t="str">
            <v>财务指标</v>
          </cell>
          <cell r="C32" t="str">
            <v>盈利能力</v>
          </cell>
          <cell r="D32" t="str">
            <v>息税前利润与营业总收入的比例</v>
          </cell>
          <cell r="E32">
            <v>0.0019</v>
          </cell>
          <cell r="F32">
            <v>0.141361297259831</v>
          </cell>
          <cell r="G32">
            <v>0.213351592712359</v>
          </cell>
          <cell r="H32">
            <v>0.662574370609056</v>
          </cell>
          <cell r="I32" t="b">
            <v>0</v>
          </cell>
          <cell r="J32" t="b">
            <v>0</v>
          </cell>
          <cell r="K32" t="b">
            <v>0</v>
          </cell>
          <cell r="L32" t="b">
            <v>0</v>
          </cell>
          <cell r="M32" t="b">
            <v>0</v>
          </cell>
          <cell r="N32" t="b">
            <v>1</v>
          </cell>
        </row>
        <row r="33">
          <cell r="A33" t="str">
            <v>E34000012</v>
          </cell>
          <cell r="B33" t="str">
            <v>财务指标</v>
          </cell>
          <cell r="C33" t="str">
            <v>现金流量</v>
          </cell>
          <cell r="D33" t="str">
            <v>股东自由现金流量</v>
          </cell>
          <cell r="E33">
            <v>0.0056</v>
          </cell>
          <cell r="F33">
            <v>0.137702798891444</v>
          </cell>
          <cell r="G33">
            <v>0.0788987996413243</v>
          </cell>
          <cell r="H33">
            <v>1.7453091747586</v>
          </cell>
          <cell r="I33" t="b">
            <v>0</v>
          </cell>
          <cell r="J33" t="b">
            <v>0</v>
          </cell>
          <cell r="K33" t="b">
            <v>0</v>
          </cell>
          <cell r="L33" t="b">
            <v>0</v>
          </cell>
          <cell r="M33" t="b">
            <v>1</v>
          </cell>
          <cell r="N33" t="b">
            <v>1</v>
          </cell>
        </row>
        <row r="34">
          <cell r="A34" t="str">
            <v>E34000014</v>
          </cell>
          <cell r="B34" t="str">
            <v>财务指标</v>
          </cell>
          <cell r="C34" t="str">
            <v>现金流量</v>
          </cell>
          <cell r="D34" t="str">
            <v>每股股东自由现金流量</v>
          </cell>
          <cell r="E34">
            <v>0.0015</v>
          </cell>
          <cell r="F34">
            <v>0.191690546763508</v>
          </cell>
          <cell r="G34">
            <v>0.218453363645249</v>
          </cell>
          <cell r="H34">
            <v>0.877489563744133</v>
          </cell>
          <cell r="I34" t="b">
            <v>0</v>
          </cell>
          <cell r="J34" t="b">
            <v>0</v>
          </cell>
          <cell r="K34" t="b">
            <v>0</v>
          </cell>
          <cell r="L34" t="b">
            <v>1</v>
          </cell>
          <cell r="M34" t="b">
            <v>0</v>
          </cell>
          <cell r="N34" t="b">
            <v>1</v>
          </cell>
        </row>
        <row r="35">
          <cell r="A35" t="str">
            <v>E34000015</v>
          </cell>
          <cell r="B35" t="str">
            <v>财务指标</v>
          </cell>
          <cell r="C35" t="str">
            <v>现金流量</v>
          </cell>
          <cell r="D35" t="str">
            <v>销售商品提供劳务收到的现金与营业收入的比例</v>
          </cell>
          <cell r="E35">
            <v>0.0024</v>
          </cell>
          <cell r="F35">
            <v>0.147253478960202</v>
          </cell>
          <cell r="G35">
            <v>0.481080360208047</v>
          </cell>
          <cell r="H35">
            <v>0.30608915087808</v>
          </cell>
          <cell r="I35" t="b">
            <v>0</v>
          </cell>
          <cell r="J35" t="b">
            <v>0</v>
          </cell>
          <cell r="K35" t="b">
            <v>0</v>
          </cell>
          <cell r="L35" t="b">
            <v>1</v>
          </cell>
          <cell r="M35" t="b">
            <v>0</v>
          </cell>
          <cell r="N35" t="b">
            <v>1</v>
          </cell>
        </row>
        <row r="36">
          <cell r="A36" t="str">
            <v>E34000016</v>
          </cell>
          <cell r="B36" t="str">
            <v>财务指标</v>
          </cell>
          <cell r="C36" t="str">
            <v>现金流量</v>
          </cell>
          <cell r="D36" t="str">
            <v>经营性现金流量与资本性支出的比例</v>
          </cell>
          <cell r="E36">
            <v>0.005</v>
          </cell>
          <cell r="F36">
            <v>0.144069740019374</v>
          </cell>
          <cell r="G36">
            <v>0.414469592560585</v>
          </cell>
          <cell r="H36">
            <v>0.347600264543688</v>
          </cell>
          <cell r="I36" t="b">
            <v>0</v>
          </cell>
          <cell r="J36" t="b">
            <v>0</v>
          </cell>
          <cell r="K36" t="b">
            <v>0</v>
          </cell>
          <cell r="L36" t="b">
            <v>0</v>
          </cell>
          <cell r="M36" t="b">
            <v>0</v>
          </cell>
          <cell r="N36" t="b">
            <v>1</v>
          </cell>
        </row>
        <row r="37">
          <cell r="A37" t="str">
            <v>E34000017</v>
          </cell>
          <cell r="B37" t="str">
            <v>财务指标</v>
          </cell>
          <cell r="C37" t="str">
            <v>现金流量</v>
          </cell>
          <cell r="D37" t="str">
            <v>经营性现金净流量与营业总收入的比例</v>
          </cell>
          <cell r="E37">
            <v>0.0025</v>
          </cell>
          <cell r="F37">
            <v>0.186984480734917</v>
          </cell>
          <cell r="G37">
            <v>0.567630538369674</v>
          </cell>
          <cell r="H37">
            <v>0.329412299190185</v>
          </cell>
          <cell r="I37" t="b">
            <v>0</v>
          </cell>
          <cell r="J37" t="b">
            <v>0</v>
          </cell>
          <cell r="K37" t="b">
            <v>0</v>
          </cell>
          <cell r="L37" t="b">
            <v>0</v>
          </cell>
          <cell r="M37" t="b">
            <v>0</v>
          </cell>
          <cell r="N37" t="b">
            <v>0</v>
          </cell>
        </row>
        <row r="38">
          <cell r="A38" t="str">
            <v>E34000018</v>
          </cell>
          <cell r="B38" t="str">
            <v>财务指标</v>
          </cell>
          <cell r="C38" t="str">
            <v>现金流量</v>
          </cell>
          <cell r="D38" t="str">
            <v>经营活动净现金与折旧和摊销的比例</v>
          </cell>
          <cell r="E38">
            <v>0.0031</v>
          </cell>
          <cell r="F38">
            <v>0.188796912547033</v>
          </cell>
          <cell r="G38">
            <v>0.263808934215036</v>
          </cell>
          <cell r="H38">
            <v>0.715657766135929</v>
          </cell>
          <cell r="I38" t="b">
            <v>0</v>
          </cell>
          <cell r="J38" t="b">
            <v>0</v>
          </cell>
          <cell r="K38" t="b">
            <v>0</v>
          </cell>
          <cell r="L38" t="b">
            <v>0</v>
          </cell>
          <cell r="M38" t="b">
            <v>0</v>
          </cell>
          <cell r="N38" t="b">
            <v>1</v>
          </cell>
        </row>
        <row r="39">
          <cell r="A39" t="str">
            <v>E33000017</v>
          </cell>
          <cell r="B39" t="str">
            <v>财务指标</v>
          </cell>
          <cell r="C39" t="str">
            <v>现金流量</v>
          </cell>
          <cell r="D39" t="str">
            <v>资本性支出与折旧与摊销的比例</v>
          </cell>
          <cell r="E39">
            <v>0.0021</v>
          </cell>
          <cell r="F39">
            <v>0.208382725009862</v>
          </cell>
          <cell r="G39">
            <v>0.176455461931172</v>
          </cell>
          <cell r="H39">
            <v>1.18093666656317</v>
          </cell>
          <cell r="I39" t="b">
            <v>0</v>
          </cell>
          <cell r="J39" t="b">
            <v>0</v>
          </cell>
          <cell r="K39" t="b">
            <v>0</v>
          </cell>
          <cell r="L39" t="b">
            <v>0</v>
          </cell>
          <cell r="M39" t="b">
            <v>0</v>
          </cell>
          <cell r="N39" t="b">
            <v>1</v>
          </cell>
        </row>
        <row r="40">
          <cell r="A40" t="str">
            <v>E40000003</v>
          </cell>
          <cell r="B40" t="str">
            <v>资本市场</v>
          </cell>
          <cell r="C40" t="str">
            <v>股票信息</v>
          </cell>
          <cell r="D40" t="str">
            <v>股价近6个月变化率</v>
          </cell>
          <cell r="E40">
            <v>0.0009</v>
          </cell>
          <cell r="F40">
            <v>0.0420194587155474</v>
          </cell>
          <cell r="G40">
            <v>0.015609616227239</v>
          </cell>
          <cell r="H40">
            <v>2.69189569454135</v>
          </cell>
          <cell r="I40" t="b">
            <v>0</v>
          </cell>
          <cell r="J40" t="b">
            <v>1</v>
          </cell>
          <cell r="K40" t="b">
            <v>0</v>
          </cell>
          <cell r="L40" t="b">
            <v>0</v>
          </cell>
          <cell r="M40" t="b">
            <v>0</v>
          </cell>
          <cell r="N40" t="b">
            <v>0</v>
          </cell>
        </row>
        <row r="41">
          <cell r="A41" t="str">
            <v>E40000004</v>
          </cell>
          <cell r="B41" t="str">
            <v>资本市场</v>
          </cell>
          <cell r="C41" t="str">
            <v>股票信息</v>
          </cell>
          <cell r="D41" t="str">
            <v>股价近3个月变化率</v>
          </cell>
          <cell r="E41">
            <v>0.0008</v>
          </cell>
          <cell r="F41">
            <v>0.0465012747362642</v>
          </cell>
          <cell r="G41">
            <v>0.100475933735866</v>
          </cell>
          <cell r="H41">
            <v>0.462810078068128</v>
          </cell>
          <cell r="I41" t="b">
            <v>0</v>
          </cell>
          <cell r="J41" t="b">
            <v>0</v>
          </cell>
          <cell r="K41" t="b">
            <v>0</v>
          </cell>
          <cell r="L41" t="b">
            <v>0</v>
          </cell>
          <cell r="M41" t="b">
            <v>0</v>
          </cell>
          <cell r="N41" t="b">
            <v>1</v>
          </cell>
        </row>
        <row r="42">
          <cell r="A42" t="str">
            <v>E40000007</v>
          </cell>
          <cell r="B42" t="str">
            <v>资本市场</v>
          </cell>
          <cell r="C42" t="str">
            <v>股票信息</v>
          </cell>
          <cell r="D42" t="str">
            <v>第一大股东冻结比率</v>
          </cell>
          <cell r="E42">
            <v>0.0005</v>
          </cell>
          <cell r="F42">
            <v>0.000330497176798503</v>
          </cell>
          <cell r="G42">
            <v>0.208000460459806</v>
          </cell>
          <cell r="H42">
            <v>0.00158892521712647</v>
          </cell>
          <cell r="I42" t="b">
            <v>0</v>
          </cell>
          <cell r="J42" t="b">
            <v>1</v>
          </cell>
          <cell r="K42" t="b">
            <v>0</v>
          </cell>
          <cell r="L42" t="b">
            <v>0</v>
          </cell>
          <cell r="M42" t="b">
            <v>0</v>
          </cell>
          <cell r="N42" t="b">
            <v>0</v>
          </cell>
        </row>
        <row r="43">
          <cell r="A43" t="str">
            <v>E40000008</v>
          </cell>
          <cell r="B43" t="str">
            <v>资本市场</v>
          </cell>
          <cell r="C43" t="str">
            <v>股票信息</v>
          </cell>
          <cell r="D43" t="str">
            <v>股价近12个月平均涨跌幅</v>
          </cell>
          <cell r="E43">
            <v>0.0012</v>
          </cell>
          <cell r="F43">
            <v>0.109386587314926</v>
          </cell>
          <cell r="G43">
            <v>0.150280700825519</v>
          </cell>
          <cell r="H43">
            <v>0.727881801948259</v>
          </cell>
          <cell r="I43" t="b">
            <v>0</v>
          </cell>
          <cell r="J43" t="b">
            <v>0</v>
          </cell>
          <cell r="K43" t="b">
            <v>0</v>
          </cell>
          <cell r="L43" t="b">
            <v>1</v>
          </cell>
          <cell r="M43" t="b">
            <v>0</v>
          </cell>
          <cell r="N43" t="b">
            <v>0</v>
          </cell>
        </row>
        <row r="44">
          <cell r="A44" t="str">
            <v>E40000009</v>
          </cell>
          <cell r="B44" t="str">
            <v>资本市场</v>
          </cell>
          <cell r="C44" t="str">
            <v>股票信息</v>
          </cell>
          <cell r="D44" t="str">
            <v>股价近12个月平均振幅</v>
          </cell>
          <cell r="E44">
            <v>0.0009</v>
          </cell>
          <cell r="F44">
            <v>0.034752838934762</v>
          </cell>
          <cell r="G44">
            <v>0.197425884847527</v>
          </cell>
          <cell r="H44">
            <v>0.176029799545292</v>
          </cell>
          <cell r="I44" t="b">
            <v>0</v>
          </cell>
          <cell r="J44" t="b">
            <v>0</v>
          </cell>
          <cell r="K44" t="b">
            <v>0</v>
          </cell>
          <cell r="L44" t="b">
            <v>0</v>
          </cell>
          <cell r="M44" t="b">
            <v>1</v>
          </cell>
          <cell r="N44" t="b">
            <v>0</v>
          </cell>
        </row>
        <row r="45">
          <cell r="A45" t="str">
            <v>E40000013</v>
          </cell>
          <cell r="B45" t="str">
            <v>资本市场</v>
          </cell>
          <cell r="C45" t="str">
            <v>股票信息</v>
          </cell>
          <cell r="D45" t="str">
            <v>股票近6个月平均换手率</v>
          </cell>
          <cell r="E45">
            <v>0.0002</v>
          </cell>
          <cell r="F45">
            <v>0.0412361176777633</v>
          </cell>
          <cell r="G45">
            <v>0.107781610427223</v>
          </cell>
          <cell r="H45">
            <v>0.382589548572454</v>
          </cell>
          <cell r="I45" t="b">
            <v>0</v>
          </cell>
          <cell r="J45" t="b">
            <v>0</v>
          </cell>
          <cell r="K45" t="b">
            <v>0</v>
          </cell>
          <cell r="L45" t="b">
            <v>1</v>
          </cell>
          <cell r="M45" t="b">
            <v>0</v>
          </cell>
          <cell r="N45" t="b">
            <v>0</v>
          </cell>
        </row>
        <row r="46">
          <cell r="A46" t="str">
            <v>E40000019</v>
          </cell>
          <cell r="B46" t="str">
            <v>资本市场</v>
          </cell>
          <cell r="C46" t="str">
            <v>股票信息</v>
          </cell>
          <cell r="D46" t="str">
            <v>股票近2年最长停牌天数</v>
          </cell>
          <cell r="E46">
            <v>0.0007</v>
          </cell>
          <cell r="F46">
            <v>0.00953262626703483</v>
          </cell>
          <cell r="G46">
            <v>0.210360279432033</v>
          </cell>
          <cell r="H46">
            <v>0.045315714034858</v>
          </cell>
          <cell r="I46" t="b">
            <v>1</v>
          </cell>
          <cell r="J46" t="b">
            <v>1</v>
          </cell>
          <cell r="K46" t="b">
            <v>0</v>
          </cell>
          <cell r="L46" t="b">
            <v>0</v>
          </cell>
          <cell r="M46" t="b">
            <v>0</v>
          </cell>
          <cell r="N46" t="b">
            <v>0</v>
          </cell>
        </row>
        <row r="47">
          <cell r="A47" t="str">
            <v>E40000014</v>
          </cell>
          <cell r="B47" t="str">
            <v>资本市场</v>
          </cell>
          <cell r="C47" t="str">
            <v>股票信息</v>
          </cell>
          <cell r="D47" t="str">
            <v>股票近2年累计停牌次数</v>
          </cell>
          <cell r="E47">
            <v>0.0003</v>
          </cell>
          <cell r="F47">
            <v>0.0302369895877342</v>
          </cell>
          <cell r="G47">
            <v>0.0524873081510053</v>
          </cell>
          <cell r="H47">
            <v>0.57608192633432</v>
          </cell>
          <cell r="I47" t="b">
            <v>1</v>
          </cell>
          <cell r="J47" t="b">
            <v>0</v>
          </cell>
          <cell r="K47" t="b">
            <v>0</v>
          </cell>
          <cell r="L47" t="b">
            <v>0</v>
          </cell>
          <cell r="M47" t="b">
            <v>0</v>
          </cell>
          <cell r="N47" t="b">
            <v>0</v>
          </cell>
        </row>
        <row r="48">
          <cell r="A48" t="str">
            <v>E40000015</v>
          </cell>
          <cell r="B48" t="str">
            <v>资本市场</v>
          </cell>
          <cell r="C48" t="str">
            <v>股票信息</v>
          </cell>
          <cell r="D48" t="str">
            <v>股票冻结比例</v>
          </cell>
          <cell r="E48">
            <v>0.0005</v>
          </cell>
          <cell r="F48">
            <v>0.000330497176798503</v>
          </cell>
          <cell r="G48">
            <v>0.208000460459806</v>
          </cell>
          <cell r="H48">
            <v>0.00158892521712647</v>
          </cell>
          <cell r="I48" t="b">
            <v>0</v>
          </cell>
          <cell r="J48" t="b">
            <v>1</v>
          </cell>
          <cell r="K48" t="b">
            <v>0</v>
          </cell>
          <cell r="L48" t="b">
            <v>0</v>
          </cell>
          <cell r="M48" t="b">
            <v>0</v>
          </cell>
          <cell r="N48" t="b">
            <v>0</v>
          </cell>
        </row>
        <row r="49">
          <cell r="A49" t="str">
            <v>E20000004</v>
          </cell>
          <cell r="B49" t="str">
            <v>舆情信息</v>
          </cell>
          <cell r="C49" t="str">
            <v>负面事件</v>
          </cell>
          <cell r="D49" t="str">
            <v>近2年诉讼和仲裁事件发生次数</v>
          </cell>
          <cell r="E49">
            <v>0</v>
          </cell>
          <cell r="F49">
            <v>0.00340671779836696</v>
          </cell>
          <cell r="G49">
            <v>4.47258991318384e-5</v>
          </cell>
          <cell r="H49">
            <v>76.168794020775</v>
          </cell>
          <cell r="I49" t="b">
            <v>1</v>
          </cell>
          <cell r="J49" t="b">
            <v>1</v>
          </cell>
          <cell r="K49" t="b">
            <v>0</v>
          </cell>
          <cell r="L49" t="b">
            <v>0</v>
          </cell>
          <cell r="M49" t="b">
            <v>0</v>
          </cell>
          <cell r="N49" t="b">
            <v>0</v>
          </cell>
        </row>
        <row r="50">
          <cell r="A50" t="str">
            <v>E20000005</v>
          </cell>
          <cell r="B50" t="str">
            <v>舆情信息</v>
          </cell>
          <cell r="C50" t="str">
            <v>负面事件</v>
          </cell>
          <cell r="D50" t="str">
            <v>近2年主体担保人评级调低事件发生次数</v>
          </cell>
          <cell r="E50">
            <v>0</v>
          </cell>
          <cell r="F50">
            <v>0.00016125349085354</v>
          </cell>
          <cell r="G50">
            <v>0</v>
          </cell>
          <cell r="H50" t="e">
            <v>#DIV/0!</v>
          </cell>
          <cell r="I50" t="b">
            <v>1</v>
          </cell>
          <cell r="J50" t="b">
            <v>1</v>
          </cell>
          <cell r="K50" t="b">
            <v>0</v>
          </cell>
          <cell r="L50" t="b">
            <v>0</v>
          </cell>
          <cell r="M50" t="b">
            <v>0</v>
          </cell>
          <cell r="N50" t="b">
            <v>0</v>
          </cell>
        </row>
        <row r="51">
          <cell r="A51" t="str">
            <v>E20000006</v>
          </cell>
          <cell r="B51" t="str">
            <v>舆情信息</v>
          </cell>
          <cell r="C51" t="str">
            <v>负面事件</v>
          </cell>
          <cell r="D51" t="str">
            <v>近2年主体担保人违约事件发生次数</v>
          </cell>
          <cell r="E51">
            <v>0</v>
          </cell>
          <cell r="F51">
            <v>0.00016125349085354</v>
          </cell>
          <cell r="G51">
            <v>0</v>
          </cell>
          <cell r="H51" t="e">
            <v>#DIV/0!</v>
          </cell>
          <cell r="I51" t="b">
            <v>1</v>
          </cell>
          <cell r="J51" t="b">
            <v>1</v>
          </cell>
          <cell r="K51" t="b">
            <v>0</v>
          </cell>
          <cell r="L51" t="b">
            <v>0</v>
          </cell>
          <cell r="M51" t="b">
            <v>0</v>
          </cell>
          <cell r="N51" t="b">
            <v>0</v>
          </cell>
        </row>
        <row r="52">
          <cell r="A52" t="str">
            <v>E20000007</v>
          </cell>
          <cell r="B52" t="str">
            <v>舆情信息</v>
          </cell>
          <cell r="C52" t="str">
            <v>负面事件</v>
          </cell>
          <cell r="D52" t="str">
            <v>近2年推迟评级事件发生次数</v>
          </cell>
          <cell r="E52">
            <v>0.0006</v>
          </cell>
          <cell r="F52">
            <v>0.267431645658177</v>
          </cell>
          <cell r="G52">
            <v>0.0413280278671376</v>
          </cell>
          <cell r="H52">
            <v>6.4709510581517</v>
          </cell>
          <cell r="I52" t="b">
            <v>1</v>
          </cell>
          <cell r="J52" t="b">
            <v>0</v>
          </cell>
          <cell r="K52" t="b">
            <v>0</v>
          </cell>
          <cell r="L52" t="b">
            <v>0</v>
          </cell>
          <cell r="M52" t="b">
            <v>0</v>
          </cell>
          <cell r="N52" t="b">
            <v>0</v>
          </cell>
        </row>
        <row r="53">
          <cell r="A53" t="str">
            <v>E10000013</v>
          </cell>
          <cell r="B53" t="str">
            <v>关联风险</v>
          </cell>
          <cell r="C53" t="str">
            <v>风险事件增长趋势</v>
          </cell>
          <cell r="D53" t="str">
            <v>近12个月控股链母公司高风险事件增长趋势</v>
          </cell>
          <cell r="E53">
            <v>0.0013</v>
          </cell>
          <cell r="F53">
            <v>0.0665241260561077</v>
          </cell>
          <cell r="G53">
            <v>0.280113551476842</v>
          </cell>
          <cell r="H53">
            <v>0.237489852616458</v>
          </cell>
          <cell r="I53" t="b">
            <v>1</v>
          </cell>
          <cell r="J53" t="b">
            <v>0</v>
          </cell>
          <cell r="K53" t="b">
            <v>0</v>
          </cell>
          <cell r="L53" t="b">
            <v>0</v>
          </cell>
          <cell r="M53" t="b">
            <v>0</v>
          </cell>
          <cell r="N53" t="b">
            <v>0</v>
          </cell>
        </row>
        <row r="54">
          <cell r="A54" t="str">
            <v>E10000014</v>
          </cell>
          <cell r="B54" t="str">
            <v>关联风险</v>
          </cell>
          <cell r="C54" t="str">
            <v>风险事件增长趋势</v>
          </cell>
          <cell r="D54" t="str">
            <v>近6个月控股链母公司高风险事件增长趋势</v>
          </cell>
          <cell r="E54">
            <v>0.001</v>
          </cell>
          <cell r="F54">
            <v>0.179628537476053</v>
          </cell>
          <cell r="G54">
            <v>0.113521063661372</v>
          </cell>
          <cell r="H54">
            <v>1.5823366314808</v>
          </cell>
          <cell r="I54" t="b">
            <v>1</v>
          </cell>
          <cell r="J54" t="b">
            <v>0</v>
          </cell>
          <cell r="K54" t="b">
            <v>0</v>
          </cell>
          <cell r="L54" t="b">
            <v>0</v>
          </cell>
          <cell r="M54" t="b">
            <v>0</v>
          </cell>
          <cell r="N54" t="b">
            <v>0</v>
          </cell>
        </row>
        <row r="55">
          <cell r="A55" t="str">
            <v>E10000015</v>
          </cell>
          <cell r="B55" t="str">
            <v>关联风险</v>
          </cell>
          <cell r="C55" t="str">
            <v>风险事件增长趋势</v>
          </cell>
          <cell r="D55" t="str">
            <v>近3个月控股链母公司高风险事件增长趋势</v>
          </cell>
          <cell r="E55">
            <v>0.0006</v>
          </cell>
          <cell r="F55">
            <v>0.00963487973894299</v>
          </cell>
          <cell r="G55">
            <v>0.3552543361994</v>
          </cell>
          <cell r="H55">
            <v>0.0271210756834648</v>
          </cell>
          <cell r="I55" t="b">
            <v>1</v>
          </cell>
          <cell r="J55" t="b">
            <v>1</v>
          </cell>
          <cell r="K55" t="b">
            <v>0</v>
          </cell>
          <cell r="L55" t="b">
            <v>0</v>
          </cell>
          <cell r="M55" t="b">
            <v>0</v>
          </cell>
          <cell r="N55" t="b">
            <v>0</v>
          </cell>
        </row>
        <row r="56">
          <cell r="A56" t="str">
            <v>E10000016</v>
          </cell>
          <cell r="B56" t="str">
            <v>关联风险</v>
          </cell>
          <cell r="C56" t="str">
            <v>风险事件增长趋势</v>
          </cell>
          <cell r="D56" t="str">
            <v>近1个月控股链母公司高风险事件增长趋势</v>
          </cell>
          <cell r="E56">
            <v>0</v>
          </cell>
          <cell r="F56">
            <v>0.0182662873882008</v>
          </cell>
          <cell r="G56">
            <v>4.95845571879745e-6</v>
          </cell>
          <cell r="H56">
            <v>3683.86619224076</v>
          </cell>
          <cell r="I56" t="b">
            <v>1</v>
          </cell>
          <cell r="J56" t="b">
            <v>1</v>
          </cell>
          <cell r="K56" t="b">
            <v>0</v>
          </cell>
          <cell r="L56" t="b">
            <v>0</v>
          </cell>
          <cell r="M56" t="b">
            <v>0</v>
          </cell>
          <cell r="N56" t="b">
            <v>0</v>
          </cell>
        </row>
        <row r="57">
          <cell r="A57" t="str">
            <v>E10000017</v>
          </cell>
          <cell r="B57" t="str">
            <v>关联风险</v>
          </cell>
          <cell r="C57" t="str">
            <v>风险事件增长趋势</v>
          </cell>
          <cell r="D57" t="str">
            <v>近12个月控股链母公司中风险事件增长趋势</v>
          </cell>
          <cell r="E57">
            <v>0.0004</v>
          </cell>
          <cell r="F57">
            <v>0.117982775744164</v>
          </cell>
          <cell r="G57">
            <v>0.00910162957836669</v>
          </cell>
          <cell r="H57">
            <v>12.9628188807631</v>
          </cell>
          <cell r="I57" t="b">
            <v>0</v>
          </cell>
          <cell r="J57" t="b">
            <v>1</v>
          </cell>
          <cell r="K57" t="b">
            <v>0</v>
          </cell>
          <cell r="L57" t="b">
            <v>0</v>
          </cell>
          <cell r="M57" t="b">
            <v>0</v>
          </cell>
          <cell r="N57" t="b">
            <v>0</v>
          </cell>
        </row>
        <row r="58">
          <cell r="A58" t="str">
            <v>E10000018</v>
          </cell>
          <cell r="B58" t="str">
            <v>关联风险</v>
          </cell>
          <cell r="C58" t="str">
            <v>风险事件增长趋势</v>
          </cell>
          <cell r="D58" t="str">
            <v>近6个月控股链母公司中风险事件增长趋势</v>
          </cell>
          <cell r="E58">
            <v>0.0021</v>
          </cell>
          <cell r="F58">
            <v>0.163261831588782</v>
          </cell>
          <cell r="G58">
            <v>0.0720331065804461</v>
          </cell>
          <cell r="H58">
            <v>2.26648327885807</v>
          </cell>
          <cell r="I58" t="b">
            <v>0</v>
          </cell>
          <cell r="J58" t="b">
            <v>0</v>
          </cell>
          <cell r="K58" t="b">
            <v>0</v>
          </cell>
          <cell r="L58" t="b">
            <v>0</v>
          </cell>
          <cell r="M58" t="b">
            <v>1</v>
          </cell>
          <cell r="N58" t="b">
            <v>0</v>
          </cell>
        </row>
        <row r="59">
          <cell r="A59" t="str">
            <v>E10000019</v>
          </cell>
          <cell r="B59" t="str">
            <v>关联风险</v>
          </cell>
          <cell r="C59" t="str">
            <v>风险事件增长趋势</v>
          </cell>
          <cell r="D59" t="str">
            <v>近3个月控股链母公司中风险事件增长趋势</v>
          </cell>
          <cell r="E59">
            <v>0.0004</v>
          </cell>
          <cell r="F59">
            <v>0.0799049947782343</v>
          </cell>
          <cell r="G59">
            <v>0.225299971926881</v>
          </cell>
          <cell r="H59">
            <v>0.354660473744607</v>
          </cell>
          <cell r="I59" t="b">
            <v>0</v>
          </cell>
          <cell r="J59" t="b">
            <v>0</v>
          </cell>
          <cell r="K59" t="b">
            <v>0</v>
          </cell>
          <cell r="L59" t="b">
            <v>0</v>
          </cell>
          <cell r="M59" t="b">
            <v>1</v>
          </cell>
          <cell r="N59" t="b">
            <v>0</v>
          </cell>
        </row>
        <row r="60">
          <cell r="A60" t="str">
            <v>E10000021</v>
          </cell>
          <cell r="B60" t="str">
            <v>关联风险</v>
          </cell>
          <cell r="C60" t="str">
            <v>风险事件增长趋势</v>
          </cell>
          <cell r="D60" t="str">
            <v>近12个月控股链母公司低风险事件增长趋势</v>
          </cell>
          <cell r="E60">
            <v>0.0005</v>
          </cell>
          <cell r="F60">
            <v>0.0751770599079528</v>
          </cell>
          <cell r="G60">
            <v>0.00268865748989116</v>
          </cell>
          <cell r="H60">
            <v>27.9608169469723</v>
          </cell>
          <cell r="I60" t="b">
            <v>0</v>
          </cell>
          <cell r="J60" t="b">
            <v>1</v>
          </cell>
          <cell r="K60" t="b">
            <v>0</v>
          </cell>
          <cell r="L60" t="b">
            <v>0</v>
          </cell>
          <cell r="M60" t="b">
            <v>0</v>
          </cell>
          <cell r="N60" t="b">
            <v>0</v>
          </cell>
        </row>
        <row r="61">
          <cell r="A61" t="str">
            <v>E10000022</v>
          </cell>
          <cell r="B61" t="str">
            <v>关联风险</v>
          </cell>
          <cell r="C61" t="str">
            <v>风险事件增长趋势</v>
          </cell>
          <cell r="D61" t="str">
            <v>近6个月控股链母公司低风险事件增长趋势</v>
          </cell>
          <cell r="E61">
            <v>0.0003</v>
          </cell>
          <cell r="F61">
            <v>0.0852062525133022</v>
          </cell>
          <cell r="G61">
            <v>0.131316672612399</v>
          </cell>
          <cell r="H61">
            <v>0.64886088581304</v>
          </cell>
          <cell r="I61" t="b">
            <v>1</v>
          </cell>
          <cell r="J61" t="b">
            <v>0</v>
          </cell>
          <cell r="K61" t="b">
            <v>0</v>
          </cell>
          <cell r="L61" t="b">
            <v>0</v>
          </cell>
          <cell r="M61" t="b">
            <v>0</v>
          </cell>
          <cell r="N61" t="b">
            <v>0</v>
          </cell>
        </row>
        <row r="62">
          <cell r="A62" t="str">
            <v>E10000023</v>
          </cell>
          <cell r="B62" t="str">
            <v>关联风险</v>
          </cell>
          <cell r="C62" t="str">
            <v>风险事件增长趋势</v>
          </cell>
          <cell r="D62" t="str">
            <v>近3个月控股链母公司低风险事件增长趋势</v>
          </cell>
          <cell r="E62">
            <v>0</v>
          </cell>
          <cell r="F62">
            <v>0.141894016801576</v>
          </cell>
          <cell r="G62">
            <v>0.030535695759774</v>
          </cell>
          <cell r="H62">
            <v>4.6468244220752</v>
          </cell>
          <cell r="I62" t="b">
            <v>1</v>
          </cell>
          <cell r="J62" t="b">
            <v>0</v>
          </cell>
          <cell r="K62" t="b">
            <v>0</v>
          </cell>
          <cell r="L62" t="b">
            <v>0</v>
          </cell>
          <cell r="M62" t="b">
            <v>0</v>
          </cell>
          <cell r="N62" t="b">
            <v>0</v>
          </cell>
        </row>
        <row r="63">
          <cell r="A63" t="str">
            <v>E10000024</v>
          </cell>
          <cell r="B63" t="str">
            <v>关联风险</v>
          </cell>
          <cell r="C63" t="str">
            <v>风险事件增长趋势</v>
          </cell>
          <cell r="D63" t="str">
            <v>近1个月控股链母公司低风险事件增长趋势</v>
          </cell>
          <cell r="E63">
            <v>0</v>
          </cell>
          <cell r="F63">
            <v>0.0263172391429454</v>
          </cell>
          <cell r="G63">
            <v>2.20293956614128e-6</v>
          </cell>
          <cell r="H63">
            <v>11946.4190245778</v>
          </cell>
          <cell r="I63" t="b">
            <v>1</v>
          </cell>
          <cell r="J63" t="b">
            <v>1</v>
          </cell>
          <cell r="K63" t="b">
            <v>0</v>
          </cell>
          <cell r="L63" t="b">
            <v>0</v>
          </cell>
          <cell r="M63" t="b">
            <v>0</v>
          </cell>
          <cell r="N63" t="b">
            <v>0</v>
          </cell>
        </row>
        <row r="64">
          <cell r="A64" t="str">
            <v>E10000039</v>
          </cell>
          <cell r="B64" t="str">
            <v>关联风险</v>
          </cell>
          <cell r="C64" t="str">
            <v>风险事件增长趋势</v>
          </cell>
          <cell r="D64" t="str">
            <v>近3个月控股链子公司高风险事件增长趋势</v>
          </cell>
          <cell r="E64">
            <v>0.0005</v>
          </cell>
          <cell r="F64">
            <v>0.331024010921859</v>
          </cell>
          <cell r="G64">
            <v>0.553188377359601</v>
          </cell>
          <cell r="H64">
            <v>0.598392924489584</v>
          </cell>
          <cell r="I64" t="b">
            <v>1</v>
          </cell>
          <cell r="J64" t="b">
            <v>0</v>
          </cell>
          <cell r="K64" t="b">
            <v>0</v>
          </cell>
          <cell r="L64" t="b">
            <v>0</v>
          </cell>
          <cell r="M64" t="b">
            <v>0</v>
          </cell>
          <cell r="N64" t="b">
            <v>0</v>
          </cell>
        </row>
        <row r="65">
          <cell r="A65" t="str">
            <v>E10000040</v>
          </cell>
          <cell r="B65" t="str">
            <v>关联风险</v>
          </cell>
          <cell r="C65" t="str">
            <v>风险事件增长趋势</v>
          </cell>
          <cell r="D65" t="str">
            <v>近1个月控股链子公司高风险事件增长趋势</v>
          </cell>
          <cell r="E65">
            <v>0.0001</v>
          </cell>
          <cell r="F65">
            <v>0.261525008472273</v>
          </cell>
          <cell r="G65">
            <v>0.403850641670847</v>
          </cell>
          <cell r="H65">
            <v>0.647578538912971</v>
          </cell>
          <cell r="I65" t="b">
            <v>1</v>
          </cell>
          <cell r="J65" t="b">
            <v>0</v>
          </cell>
          <cell r="K65" t="b">
            <v>0</v>
          </cell>
          <cell r="L65" t="b">
            <v>0</v>
          </cell>
          <cell r="M65" t="b">
            <v>0</v>
          </cell>
          <cell r="N65" t="b">
            <v>0</v>
          </cell>
        </row>
        <row r="66">
          <cell r="A66" t="str">
            <v>E10000041</v>
          </cell>
          <cell r="B66" t="str">
            <v>关联风险</v>
          </cell>
          <cell r="C66" t="str">
            <v>风险事件增长趋势</v>
          </cell>
          <cell r="D66" t="str">
            <v>近12个月控股链子公司中风险事件增长趋势</v>
          </cell>
          <cell r="E66">
            <v>0.007</v>
          </cell>
          <cell r="F66">
            <v>0.155868288025408</v>
          </cell>
          <cell r="G66">
            <v>0.482308417733379</v>
          </cell>
          <cell r="H66">
            <v>0.323171402974709</v>
          </cell>
          <cell r="I66" t="b">
            <v>0</v>
          </cell>
          <cell r="J66" t="b">
            <v>0</v>
          </cell>
          <cell r="K66" t="b">
            <v>0</v>
          </cell>
          <cell r="L66" t="b">
            <v>0</v>
          </cell>
          <cell r="M66" t="b">
            <v>1</v>
          </cell>
          <cell r="N66" t="b">
            <v>0</v>
          </cell>
        </row>
        <row r="67">
          <cell r="A67" t="str">
            <v>E10000047</v>
          </cell>
          <cell r="B67" t="str">
            <v>关联风险</v>
          </cell>
          <cell r="C67" t="str">
            <v>风险事件增长趋势</v>
          </cell>
          <cell r="D67" t="str">
            <v>近3个月控股链子公司低风险事件增长趋势</v>
          </cell>
          <cell r="E67">
            <v>0.002</v>
          </cell>
          <cell r="F67">
            <v>0.0493059626367941</v>
          </cell>
          <cell r="G67">
            <v>0.00650832438173444</v>
          </cell>
          <cell r="H67">
            <v>7.57583054329174</v>
          </cell>
          <cell r="I67" t="b">
            <v>0</v>
          </cell>
          <cell r="J67" t="b">
            <v>1</v>
          </cell>
          <cell r="K67" t="b">
            <v>0</v>
          </cell>
          <cell r="L67" t="b">
            <v>0</v>
          </cell>
          <cell r="M67" t="b">
            <v>0</v>
          </cell>
          <cell r="N67" t="b">
            <v>0</v>
          </cell>
        </row>
        <row r="68">
          <cell r="A68" t="str">
            <v>E10000048</v>
          </cell>
          <cell r="B68" t="str">
            <v>关联风险</v>
          </cell>
          <cell r="C68" t="str">
            <v>风险事件增长趋势</v>
          </cell>
          <cell r="D68" t="str">
            <v>近1个月控股链子公司低风险事件增长趋势</v>
          </cell>
          <cell r="E68">
            <v>0</v>
          </cell>
          <cell r="F68">
            <v>0.00522001717327472</v>
          </cell>
          <cell r="G68">
            <v>0.00622740687189522</v>
          </cell>
          <cell r="H68">
            <v>0.838232876164406</v>
          </cell>
          <cell r="I68" t="b">
            <v>1</v>
          </cell>
          <cell r="J68" t="b">
            <v>1</v>
          </cell>
          <cell r="K68" t="b">
            <v>0</v>
          </cell>
          <cell r="L68" t="b">
            <v>0</v>
          </cell>
          <cell r="M68" t="b">
            <v>0</v>
          </cell>
          <cell r="N68" t="b">
            <v>0</v>
          </cell>
        </row>
        <row r="69">
          <cell r="A69" t="str">
            <v>E10000001</v>
          </cell>
          <cell r="B69" t="str">
            <v>关联风险</v>
          </cell>
          <cell r="C69" t="str">
            <v>风险事件数量</v>
          </cell>
          <cell r="D69" t="str">
            <v>近12个月控股链母公司发生高风险事件数量</v>
          </cell>
          <cell r="E69">
            <v>0.0014</v>
          </cell>
          <cell r="F69">
            <v>0.317115760506311</v>
          </cell>
          <cell r="G69">
            <v>0.648823100733011</v>
          </cell>
          <cell r="H69">
            <v>0.488755348180495</v>
          </cell>
          <cell r="I69" t="b">
            <v>0</v>
          </cell>
          <cell r="J69" t="b">
            <v>0</v>
          </cell>
          <cell r="K69" t="b">
            <v>0</v>
          </cell>
          <cell r="L69" t="b">
            <v>1</v>
          </cell>
          <cell r="M69" t="b">
            <v>0</v>
          </cell>
          <cell r="N69" t="b">
            <v>0</v>
          </cell>
        </row>
        <row r="70">
          <cell r="A70" t="str">
            <v>E10000003</v>
          </cell>
          <cell r="B70" t="str">
            <v>关联风险</v>
          </cell>
          <cell r="C70" t="str">
            <v>风险事件数量</v>
          </cell>
          <cell r="D70" t="str">
            <v>近3个月控股链母公司发生高风险事件数量</v>
          </cell>
          <cell r="E70">
            <v>0.0004</v>
          </cell>
          <cell r="F70">
            <v>0.314415169632819</v>
          </cell>
          <cell r="G70">
            <v>0.825272441913143</v>
          </cell>
          <cell r="H70">
            <v>0.380983483349987</v>
          </cell>
          <cell r="I70" t="b">
            <v>0</v>
          </cell>
          <cell r="J70" t="b">
            <v>0</v>
          </cell>
          <cell r="K70" t="b">
            <v>0</v>
          </cell>
          <cell r="L70" t="b">
            <v>1</v>
          </cell>
          <cell r="M70" t="b">
            <v>0</v>
          </cell>
          <cell r="N70" t="b">
            <v>0</v>
          </cell>
        </row>
        <row r="71">
          <cell r="A71" t="str">
            <v>E10000004</v>
          </cell>
          <cell r="B71" t="str">
            <v>关联风险</v>
          </cell>
          <cell r="C71" t="str">
            <v>风险事件数量</v>
          </cell>
          <cell r="D71" t="str">
            <v>近1个月控股链母公司发生高风险事件数量</v>
          </cell>
          <cell r="E71">
            <v>0.0003</v>
          </cell>
          <cell r="F71">
            <v>0.0915446679203128</v>
          </cell>
          <cell r="G71">
            <v>1.01614361358169</v>
          </cell>
          <cell r="H71">
            <v>0.0900902851690789</v>
          </cell>
          <cell r="I71" t="b">
            <v>0</v>
          </cell>
          <cell r="J71" t="b">
            <v>0</v>
          </cell>
          <cell r="K71" t="b">
            <v>0</v>
          </cell>
          <cell r="L71" t="b">
            <v>0</v>
          </cell>
          <cell r="M71" t="b">
            <v>1</v>
          </cell>
          <cell r="N71" t="b">
            <v>0</v>
          </cell>
        </row>
        <row r="72">
          <cell r="A72" t="str">
            <v>E10000005</v>
          </cell>
          <cell r="B72" t="str">
            <v>关联风险</v>
          </cell>
          <cell r="C72" t="str">
            <v>风险事件数量</v>
          </cell>
          <cell r="D72" t="str">
            <v>近12个月控股链母公司发生中风险事件数量</v>
          </cell>
          <cell r="E72">
            <v>0.0035</v>
          </cell>
          <cell r="F72">
            <v>0.130757245054814</v>
          </cell>
          <cell r="G72">
            <v>0.143437945936607</v>
          </cell>
          <cell r="H72">
            <v>0.911594517064562</v>
          </cell>
          <cell r="I72" t="b">
            <v>0</v>
          </cell>
          <cell r="J72" t="b">
            <v>0</v>
          </cell>
          <cell r="K72" t="b">
            <v>0</v>
          </cell>
          <cell r="L72" t="b">
            <v>1</v>
          </cell>
          <cell r="M72" t="b">
            <v>0</v>
          </cell>
          <cell r="N72" t="b">
            <v>0</v>
          </cell>
        </row>
        <row r="73">
          <cell r="A73" t="str">
            <v>E10000007</v>
          </cell>
          <cell r="B73" t="str">
            <v>关联风险</v>
          </cell>
          <cell r="C73" t="str">
            <v>风险事件数量</v>
          </cell>
          <cell r="D73" t="str">
            <v>近3个月控股链母公司发生中风险事件数量</v>
          </cell>
          <cell r="E73">
            <v>0.0024</v>
          </cell>
          <cell r="F73">
            <v>0.129830000182983</v>
          </cell>
          <cell r="G73">
            <v>0.205637663484172</v>
          </cell>
          <cell r="H73">
            <v>0.631353216056046</v>
          </cell>
          <cell r="I73" t="b">
            <v>0</v>
          </cell>
          <cell r="J73" t="b">
            <v>0</v>
          </cell>
          <cell r="K73" t="b">
            <v>0</v>
          </cell>
          <cell r="L73" t="b">
            <v>1</v>
          </cell>
          <cell r="M73" t="b">
            <v>0</v>
          </cell>
          <cell r="N73" t="b">
            <v>0</v>
          </cell>
        </row>
        <row r="74">
          <cell r="A74" t="str">
            <v>E10000010</v>
          </cell>
          <cell r="B74" t="str">
            <v>关联风险</v>
          </cell>
          <cell r="C74" t="str">
            <v>风险事件数量</v>
          </cell>
          <cell r="D74" t="str">
            <v>近6个月控股链母公司发生低风险事件数量</v>
          </cell>
          <cell r="E74">
            <v>0</v>
          </cell>
          <cell r="F74">
            <v>0.110478922120279</v>
          </cell>
          <cell r="G74">
            <v>0.0517003573272998</v>
          </cell>
          <cell r="H74">
            <v>2.13690828906403</v>
          </cell>
          <cell r="I74" t="b">
            <v>0</v>
          </cell>
          <cell r="J74" t="b">
            <v>0</v>
          </cell>
          <cell r="K74" t="b">
            <v>0</v>
          </cell>
          <cell r="L74" t="b">
            <v>0</v>
          </cell>
          <cell r="M74" t="b">
            <v>1</v>
          </cell>
          <cell r="N74" t="b">
            <v>0</v>
          </cell>
        </row>
        <row r="75">
          <cell r="A75" t="str">
            <v>E10000011</v>
          </cell>
          <cell r="B75" t="str">
            <v>关联风险</v>
          </cell>
          <cell r="C75" t="str">
            <v>风险事件数量</v>
          </cell>
          <cell r="D75" t="str">
            <v>近3个月控股链母公司发生低风险事件数量</v>
          </cell>
          <cell r="E75">
            <v>0.0001</v>
          </cell>
          <cell r="F75">
            <v>0.129430341835714</v>
          </cell>
          <cell r="G75">
            <v>0.00535673814063408</v>
          </cell>
          <cell r="H75">
            <v>24.162155856361</v>
          </cell>
          <cell r="I75" t="b">
            <v>0</v>
          </cell>
          <cell r="J75" t="b">
            <v>1</v>
          </cell>
          <cell r="K75" t="b">
            <v>0</v>
          </cell>
          <cell r="L75" t="b">
            <v>0</v>
          </cell>
          <cell r="M75" t="b">
            <v>0</v>
          </cell>
          <cell r="N75" t="b">
            <v>0</v>
          </cell>
        </row>
        <row r="76">
          <cell r="A76" t="str">
            <v>E10000012</v>
          </cell>
          <cell r="B76" t="str">
            <v>关联风险</v>
          </cell>
          <cell r="C76" t="str">
            <v>风险事件数量</v>
          </cell>
          <cell r="D76" t="str">
            <v>近1个月控股链母公司发生低风险事件数量</v>
          </cell>
          <cell r="E76">
            <v>0</v>
          </cell>
          <cell r="F76">
            <v>0.132517250448046</v>
          </cell>
          <cell r="G76">
            <v>0.00200797933152236</v>
          </cell>
          <cell r="H76">
            <v>65.9953259317552</v>
          </cell>
          <cell r="I76" t="b">
            <v>0</v>
          </cell>
          <cell r="J76" t="b">
            <v>1</v>
          </cell>
          <cell r="K76" t="b">
            <v>0</v>
          </cell>
          <cell r="L76" t="b">
            <v>0</v>
          </cell>
          <cell r="M76" t="b">
            <v>0</v>
          </cell>
          <cell r="N76" t="b">
            <v>0</v>
          </cell>
        </row>
        <row r="77">
          <cell r="A77" t="str">
            <v>E10000026</v>
          </cell>
          <cell r="B77" t="str">
            <v>关联风险</v>
          </cell>
          <cell r="C77" t="str">
            <v>风险事件数量</v>
          </cell>
          <cell r="D77" t="str">
            <v>近6个月控股链子公司发生高风险事件数量</v>
          </cell>
          <cell r="E77">
            <v>0.0001</v>
          </cell>
          <cell r="F77">
            <v>1.00714998777713</v>
          </cell>
          <cell r="G77">
            <v>0.614921310685525</v>
          </cell>
          <cell r="H77">
            <v>1.63785181986024</v>
          </cell>
          <cell r="I77" t="b">
            <v>0</v>
          </cell>
          <cell r="J77" t="b">
            <v>0</v>
          </cell>
          <cell r="K77" t="b">
            <v>0</v>
          </cell>
          <cell r="L77" t="b">
            <v>1</v>
          </cell>
          <cell r="M77" t="b">
            <v>0</v>
          </cell>
          <cell r="N77" t="b">
            <v>0</v>
          </cell>
        </row>
        <row r="78">
          <cell r="A78" t="str">
            <v>E10000028</v>
          </cell>
          <cell r="B78" t="str">
            <v>关联风险</v>
          </cell>
          <cell r="C78" t="str">
            <v>风险事件数量</v>
          </cell>
          <cell r="D78" t="str">
            <v>近1个月控股链子公司发生高风险事件数量</v>
          </cell>
          <cell r="E78">
            <v>0.0002</v>
          </cell>
          <cell r="F78">
            <v>0.648506170938824</v>
          </cell>
          <cell r="G78">
            <v>0.613840936703229</v>
          </cell>
          <cell r="H78">
            <v>1.05647266606521</v>
          </cell>
          <cell r="I78" t="b">
            <v>0</v>
          </cell>
          <cell r="J78" t="b">
            <v>0</v>
          </cell>
          <cell r="K78" t="b">
            <v>0</v>
          </cell>
          <cell r="L78" t="b">
            <v>1</v>
          </cell>
          <cell r="M78" t="b">
            <v>0</v>
          </cell>
          <cell r="N78" t="b">
            <v>0</v>
          </cell>
        </row>
        <row r="79">
          <cell r="A79" t="str">
            <v>E10000029</v>
          </cell>
          <cell r="B79" t="str">
            <v>关联风险</v>
          </cell>
          <cell r="C79" t="str">
            <v>风险事件数量</v>
          </cell>
          <cell r="D79" t="str">
            <v>近12个月控股链子公司发生中风险事件数量</v>
          </cell>
          <cell r="E79">
            <v>0.0039</v>
          </cell>
          <cell r="F79">
            <v>0.458507255331287</v>
          </cell>
          <cell r="G79">
            <v>0.527831862084757</v>
          </cell>
          <cell r="H79">
            <v>0.86866157249458</v>
          </cell>
          <cell r="I79" t="b">
            <v>0</v>
          </cell>
          <cell r="J79" t="b">
            <v>0</v>
          </cell>
          <cell r="K79" t="b">
            <v>0</v>
          </cell>
          <cell r="L79" t="b">
            <v>1</v>
          </cell>
          <cell r="M79" t="b">
            <v>0</v>
          </cell>
          <cell r="N79" t="b">
            <v>0</v>
          </cell>
        </row>
        <row r="80">
          <cell r="A80" t="str">
            <v>E10000031</v>
          </cell>
          <cell r="B80" t="str">
            <v>关联风险</v>
          </cell>
          <cell r="C80" t="str">
            <v>风险事件数量</v>
          </cell>
          <cell r="D80" t="str">
            <v>近3个月控股链子公司发生中风险事件数量</v>
          </cell>
          <cell r="E80">
            <v>0.0014</v>
          </cell>
          <cell r="F80">
            <v>0.485302524205942</v>
          </cell>
          <cell r="G80">
            <v>0.442818128743579</v>
          </cell>
          <cell r="H80">
            <v>1.09594095793437</v>
          </cell>
          <cell r="I80" t="b">
            <v>0</v>
          </cell>
          <cell r="J80" t="b">
            <v>0</v>
          </cell>
          <cell r="K80" t="b">
            <v>0</v>
          </cell>
          <cell r="L80" t="b">
            <v>1</v>
          </cell>
          <cell r="M80" t="b">
            <v>0</v>
          </cell>
          <cell r="N80" t="b">
            <v>0</v>
          </cell>
        </row>
        <row r="81">
          <cell r="A81" t="str">
            <v>E10000033</v>
          </cell>
          <cell r="B81" t="str">
            <v>关联风险</v>
          </cell>
          <cell r="C81" t="str">
            <v>风险事件数量</v>
          </cell>
          <cell r="D81" t="str">
            <v>近12个月控股链子公司发生低风险事件数量</v>
          </cell>
          <cell r="E81">
            <v>0.0002</v>
          </cell>
          <cell r="F81">
            <v>0.29269938510992</v>
          </cell>
          <cell r="G81">
            <v>0.0747398930979644</v>
          </cell>
          <cell r="H81">
            <v>3.9162403500667</v>
          </cell>
          <cell r="I81" t="b">
            <v>0</v>
          </cell>
          <cell r="J81" t="b">
            <v>0</v>
          </cell>
          <cell r="K81" t="b">
            <v>0</v>
          </cell>
          <cell r="L81" t="b">
            <v>0</v>
          </cell>
          <cell r="M81" t="b">
            <v>1</v>
          </cell>
          <cell r="N81" t="b">
            <v>1</v>
          </cell>
        </row>
        <row r="82">
          <cell r="A82" t="str">
            <v>E10000034</v>
          </cell>
          <cell r="B82" t="str">
            <v>关联风险</v>
          </cell>
          <cell r="C82" t="str">
            <v>风险事件数量</v>
          </cell>
          <cell r="D82" t="str">
            <v>近6个月控股链子公司发生低风险事件数量</v>
          </cell>
          <cell r="E82">
            <v>0.0008</v>
          </cell>
          <cell r="F82">
            <v>0.252906123930022</v>
          </cell>
          <cell r="G82">
            <v>0.0494998469353201</v>
          </cell>
          <cell r="H82">
            <v>5.10923042369174</v>
          </cell>
          <cell r="I82" t="b">
            <v>0</v>
          </cell>
          <cell r="J82" t="b">
            <v>0</v>
          </cell>
          <cell r="K82" t="b">
            <v>0</v>
          </cell>
          <cell r="L82" t="b">
            <v>1</v>
          </cell>
          <cell r="M82" t="b">
            <v>0</v>
          </cell>
          <cell r="N82" t="b">
            <v>1</v>
          </cell>
        </row>
        <row r="83">
          <cell r="A83" t="str">
            <v>E10000035</v>
          </cell>
          <cell r="B83" t="str">
            <v>关联风险</v>
          </cell>
          <cell r="C83" t="str">
            <v>风险事件数量</v>
          </cell>
          <cell r="D83" t="str">
            <v>近3个月控股链子公司发生低风险事件数量</v>
          </cell>
          <cell r="E83">
            <v>0.0014</v>
          </cell>
          <cell r="F83">
            <v>0.146435559233282</v>
          </cell>
          <cell r="G83">
            <v>0.0616402885003426</v>
          </cell>
          <cell r="H83">
            <v>2.37564688284138</v>
          </cell>
          <cell r="I83" t="b">
            <v>0</v>
          </cell>
          <cell r="J83" t="b">
            <v>0</v>
          </cell>
          <cell r="K83" t="b">
            <v>0</v>
          </cell>
          <cell r="L83" t="b">
            <v>0</v>
          </cell>
          <cell r="M83" t="b">
            <v>1</v>
          </cell>
          <cell r="N83" t="b">
            <v>0</v>
          </cell>
        </row>
        <row r="84">
          <cell r="A84" t="str">
            <v>E10000036</v>
          </cell>
          <cell r="B84" t="str">
            <v>关联风险</v>
          </cell>
          <cell r="C84" t="str">
            <v>风险事件数量</v>
          </cell>
          <cell r="D84" t="str">
            <v>近1个月控股链子公司发生低风险事件数量</v>
          </cell>
          <cell r="E84">
            <v>0.0003</v>
          </cell>
          <cell r="F84">
            <v>0.0883748760548945</v>
          </cell>
          <cell r="G84">
            <v>0.0391067869047354</v>
          </cell>
          <cell r="H84">
            <v>2.25983475119489</v>
          </cell>
          <cell r="I84" t="b">
            <v>0</v>
          </cell>
          <cell r="J84" t="b">
            <v>0</v>
          </cell>
          <cell r="K84" t="b">
            <v>0</v>
          </cell>
          <cell r="L84" t="b">
            <v>0</v>
          </cell>
          <cell r="M84" t="b">
            <v>1</v>
          </cell>
          <cell r="N84" t="b">
            <v>0</v>
          </cell>
        </row>
        <row r="85">
          <cell r="A85" t="str">
            <v>E30000001</v>
          </cell>
          <cell r="B85" t="str">
            <v>财务指标</v>
          </cell>
          <cell r="C85" t="str">
            <v>短期偿债能力</v>
          </cell>
          <cell r="D85" t="str">
            <v>EBITDA利息保障倍数</v>
          </cell>
          <cell r="E85">
            <v>0.0034</v>
          </cell>
          <cell r="F85">
            <v>0.767733232190284</v>
          </cell>
          <cell r="G85">
            <v>0.211677266209306</v>
          </cell>
          <cell r="H85">
            <v>3.62690451336022</v>
          </cell>
          <cell r="I85" t="b">
            <v>0</v>
          </cell>
          <cell r="J85" t="b">
            <v>0</v>
          </cell>
          <cell r="K85" t="b">
            <v>0</v>
          </cell>
          <cell r="L85" t="b">
            <v>0</v>
          </cell>
          <cell r="M85" t="b">
            <v>0</v>
          </cell>
          <cell r="N85" t="b">
            <v>0</v>
          </cell>
        </row>
        <row r="86">
          <cell r="A86" t="str">
            <v>E30000052</v>
          </cell>
          <cell r="B86" t="str">
            <v>财务指标</v>
          </cell>
          <cell r="C86" t="str">
            <v>短期偿债能力</v>
          </cell>
          <cell r="D86" t="str">
            <v>经营活动净现金与短期债务的比例</v>
          </cell>
          <cell r="E86">
            <v>0.0011</v>
          </cell>
          <cell r="F86">
            <v>0.149253634490948</v>
          </cell>
          <cell r="G86">
            <v>0.0980950382490175</v>
          </cell>
          <cell r="H86">
            <v>1.52152073290458</v>
          </cell>
          <cell r="I86" t="b">
            <v>0</v>
          </cell>
          <cell r="J86" t="b">
            <v>0</v>
          </cell>
          <cell r="K86" t="b">
            <v>0</v>
          </cell>
          <cell r="L86" t="b">
            <v>0</v>
          </cell>
          <cell r="M86" t="b">
            <v>0</v>
          </cell>
          <cell r="N86" t="b">
            <v>1</v>
          </cell>
        </row>
        <row r="87">
          <cell r="A87" t="str">
            <v>E30000005</v>
          </cell>
          <cell r="B87" t="str">
            <v>财务指标</v>
          </cell>
          <cell r="C87" t="str">
            <v>短期偿债能力</v>
          </cell>
          <cell r="D87" t="str">
            <v>货币资金与短期债务的比例</v>
          </cell>
          <cell r="E87">
            <v>0.0009</v>
          </cell>
          <cell r="F87">
            <v>0.341160732195144</v>
          </cell>
          <cell r="G87">
            <v>0.196736176383828</v>
          </cell>
          <cell r="H87">
            <v>1.73410268749733</v>
          </cell>
          <cell r="I87" t="b">
            <v>0</v>
          </cell>
          <cell r="J87" t="b">
            <v>0</v>
          </cell>
          <cell r="K87" t="b">
            <v>0</v>
          </cell>
          <cell r="L87" t="b">
            <v>0</v>
          </cell>
          <cell r="M87" t="b">
            <v>1</v>
          </cell>
          <cell r="N87" t="b">
            <v>0</v>
          </cell>
        </row>
        <row r="88">
          <cell r="A88" t="str">
            <v>E30000042</v>
          </cell>
          <cell r="B88" t="str">
            <v>财务指标</v>
          </cell>
          <cell r="C88" t="str">
            <v>短期偿债能力</v>
          </cell>
          <cell r="D88" t="str">
            <v>保守速动比率</v>
          </cell>
          <cell r="E88">
            <v>0.0016</v>
          </cell>
          <cell r="F88">
            <v>0.304491271607059</v>
          </cell>
          <cell r="G88">
            <v>0.295582951698235</v>
          </cell>
          <cell r="H88">
            <v>1.0301381384063</v>
          </cell>
          <cell r="I88" t="b">
            <v>0</v>
          </cell>
          <cell r="J88" t="b">
            <v>0</v>
          </cell>
          <cell r="K88" t="b">
            <v>0</v>
          </cell>
          <cell r="L88" t="b">
            <v>0</v>
          </cell>
          <cell r="M88" t="b">
            <v>1</v>
          </cell>
          <cell r="N88" t="b">
            <v>0</v>
          </cell>
        </row>
        <row r="89">
          <cell r="A89" t="str">
            <v>E30000049</v>
          </cell>
          <cell r="B89" t="str">
            <v>财务指标</v>
          </cell>
          <cell r="C89" t="str">
            <v>短期偿债能力</v>
          </cell>
          <cell r="D89" t="str">
            <v>现金比率</v>
          </cell>
          <cell r="E89">
            <v>0.0021</v>
          </cell>
          <cell r="F89">
            <v>0.21896456227201</v>
          </cell>
          <cell r="G89">
            <v>0.31072974298722</v>
          </cell>
          <cell r="H89">
            <v>0.704678477724663</v>
          </cell>
          <cell r="I89" t="b">
            <v>0</v>
          </cell>
          <cell r="J89" t="b">
            <v>0</v>
          </cell>
          <cell r="K89" t="b">
            <v>0</v>
          </cell>
          <cell r="L89" t="b">
            <v>0</v>
          </cell>
          <cell r="M89" t="b">
            <v>0</v>
          </cell>
          <cell r="N89" t="b">
            <v>0</v>
          </cell>
        </row>
        <row r="90">
          <cell r="A90" t="str">
            <v>E30000002</v>
          </cell>
          <cell r="B90" t="str">
            <v>财务指标</v>
          </cell>
          <cell r="C90" t="str">
            <v>短期偿债能力</v>
          </cell>
          <cell r="D90" t="str">
            <v>经营活动净现金和短期投资的和与短期债务的比例</v>
          </cell>
          <cell r="E90">
            <v>0.0017</v>
          </cell>
          <cell r="F90">
            <v>0.187545404765789</v>
          </cell>
          <cell r="G90">
            <v>0.254128151864458</v>
          </cell>
          <cell r="H90">
            <v>0.737995390868062</v>
          </cell>
          <cell r="I90" t="b">
            <v>0</v>
          </cell>
          <cell r="J90" t="b">
            <v>0</v>
          </cell>
          <cell r="K90" t="b">
            <v>0</v>
          </cell>
          <cell r="L90" t="b">
            <v>0</v>
          </cell>
          <cell r="M90" t="b">
            <v>0</v>
          </cell>
          <cell r="N90" t="b">
            <v>0</v>
          </cell>
        </row>
        <row r="91">
          <cell r="A91" t="str">
            <v>E30000040</v>
          </cell>
          <cell r="B91" t="str">
            <v>财务指标</v>
          </cell>
          <cell r="C91" t="str">
            <v>现金流量</v>
          </cell>
          <cell r="D91" t="str">
            <v>企业自由现金流量</v>
          </cell>
          <cell r="E91">
            <v>0.0011</v>
          </cell>
          <cell r="F91">
            <v>0.226749942674308</v>
          </cell>
          <cell r="G91">
            <v>0.251617608659694</v>
          </cell>
          <cell r="H91">
            <v>0.90116881676982</v>
          </cell>
          <cell r="I91" t="b">
            <v>0</v>
          </cell>
          <cell r="J91" t="b">
            <v>0</v>
          </cell>
          <cell r="K91" t="b">
            <v>0</v>
          </cell>
          <cell r="L91" t="b">
            <v>0</v>
          </cell>
          <cell r="M91" t="b">
            <v>1</v>
          </cell>
          <cell r="N91" t="b">
            <v>0</v>
          </cell>
        </row>
        <row r="92">
          <cell r="A92" t="str">
            <v>E34000013</v>
          </cell>
          <cell r="B92" t="str">
            <v>财务指标</v>
          </cell>
          <cell r="C92" t="str">
            <v>现金流量</v>
          </cell>
          <cell r="D92" t="str">
            <v>每股企业自由现金流量</v>
          </cell>
          <cell r="E92">
            <v>0.0052</v>
          </cell>
          <cell r="F92">
            <v>0.197867163619585</v>
          </cell>
          <cell r="G92">
            <v>0.127945824932264</v>
          </cell>
          <cell r="H92">
            <v>1.54649175715064</v>
          </cell>
          <cell r="I92" t="b">
            <v>0</v>
          </cell>
          <cell r="J92" t="b">
            <v>0</v>
          </cell>
          <cell r="K92" t="b">
            <v>0</v>
          </cell>
          <cell r="L92" t="b">
            <v>0</v>
          </cell>
          <cell r="M92" t="b">
            <v>1</v>
          </cell>
          <cell r="N92" t="b">
            <v>0</v>
          </cell>
        </row>
        <row r="93">
          <cell r="A93" t="str">
            <v>E35000014</v>
          </cell>
          <cell r="B93" t="str">
            <v>财务指标</v>
          </cell>
          <cell r="C93" t="str">
            <v>盈利能力</v>
          </cell>
          <cell r="D93" t="str">
            <v>归属母公司净利润增长率</v>
          </cell>
          <cell r="E93">
            <v>0.0055</v>
          </cell>
          <cell r="F93">
            <v>0.186964376739271</v>
          </cell>
          <cell r="G93">
            <v>0.208777012874387</v>
          </cell>
          <cell r="H93">
            <v>0.895521849676814</v>
          </cell>
          <cell r="I93" t="b">
            <v>0</v>
          </cell>
          <cell r="J93" t="b">
            <v>0</v>
          </cell>
          <cell r="K93" t="b">
            <v>0</v>
          </cell>
          <cell r="L93" t="b">
            <v>0</v>
          </cell>
          <cell r="M93" t="b">
            <v>1</v>
          </cell>
          <cell r="N93" t="b">
            <v>0</v>
          </cell>
        </row>
        <row r="94">
          <cell r="A94" t="str">
            <v>E32000013</v>
          </cell>
          <cell r="B94" t="str">
            <v>财务指标</v>
          </cell>
          <cell r="C94" t="str">
            <v>营运能力</v>
          </cell>
          <cell r="D94" t="str">
            <v>应收账款周转率</v>
          </cell>
          <cell r="E94">
            <v>0.0036</v>
          </cell>
          <cell r="F94">
            <v>0.360823291908019</v>
          </cell>
          <cell r="G94">
            <v>0.599383238772948</v>
          </cell>
          <cell r="H94">
            <v>0.601990960986319</v>
          </cell>
          <cell r="I94" t="b">
            <v>0</v>
          </cell>
          <cell r="J94" t="b">
            <v>0</v>
          </cell>
          <cell r="K94" t="b">
            <v>0</v>
          </cell>
          <cell r="L94" t="b">
            <v>0</v>
          </cell>
          <cell r="M94" t="b">
            <v>0</v>
          </cell>
          <cell r="N94" t="b">
            <v>0</v>
          </cell>
        </row>
        <row r="95">
          <cell r="A95" t="str">
            <v>E32000014</v>
          </cell>
          <cell r="B95" t="str">
            <v>财务指标</v>
          </cell>
          <cell r="C95" t="str">
            <v>营运能力</v>
          </cell>
          <cell r="D95" t="str">
            <v>存货周转率</v>
          </cell>
          <cell r="E95">
            <v>0.0049</v>
          </cell>
          <cell r="F95">
            <v>0.34119103474889</v>
          </cell>
          <cell r="G95">
            <v>0.641546455547888</v>
          </cell>
          <cell r="H95">
            <v>0.531825921253838</v>
          </cell>
          <cell r="I95" t="b">
            <v>0</v>
          </cell>
          <cell r="J95" t="b">
            <v>0</v>
          </cell>
          <cell r="K95" t="b">
            <v>0</v>
          </cell>
          <cell r="L95" t="b">
            <v>0</v>
          </cell>
          <cell r="M95" t="b">
            <v>0</v>
          </cell>
          <cell r="N95" t="b">
            <v>0</v>
          </cell>
        </row>
        <row r="96">
          <cell r="A96" t="str">
            <v>E30000053</v>
          </cell>
          <cell r="B96" t="str">
            <v>财务指标</v>
          </cell>
          <cell r="C96" t="str">
            <v>长期偿债能力</v>
          </cell>
          <cell r="D96" t="str">
            <v>经营活动净现金与利息支出的比例</v>
          </cell>
          <cell r="E96">
            <v>0.0025</v>
          </cell>
          <cell r="F96">
            <v>0.776783468031528</v>
          </cell>
          <cell r="G96">
            <v>0.58873749440391</v>
          </cell>
          <cell r="H96">
            <v>1.31940546578915</v>
          </cell>
          <cell r="I96" t="b">
            <v>0</v>
          </cell>
          <cell r="J96" t="b">
            <v>0</v>
          </cell>
          <cell r="K96" t="b">
            <v>0</v>
          </cell>
          <cell r="L96" t="b">
            <v>0</v>
          </cell>
          <cell r="M96" t="b">
            <v>0</v>
          </cell>
          <cell r="N96" t="b">
            <v>0</v>
          </cell>
        </row>
        <row r="97">
          <cell r="A97" t="str">
            <v>E30000004</v>
          </cell>
          <cell r="B97" t="str">
            <v>财务指标</v>
          </cell>
          <cell r="C97" t="str">
            <v>长期偿债能力</v>
          </cell>
          <cell r="D97" t="str">
            <v>有形资产净值与净债务的比例</v>
          </cell>
          <cell r="E97">
            <v>0.0046</v>
          </cell>
          <cell r="F97">
            <v>0.551644284115193</v>
          </cell>
          <cell r="G97">
            <v>0.319860979798233</v>
          </cell>
          <cell r="H97">
            <v>1.72463763621048</v>
          </cell>
          <cell r="I97" t="b">
            <v>0</v>
          </cell>
          <cell r="J97" t="b">
            <v>0</v>
          </cell>
          <cell r="K97" t="b">
            <v>0</v>
          </cell>
          <cell r="L97" t="b">
            <v>0</v>
          </cell>
          <cell r="M97" t="b">
            <v>0</v>
          </cell>
          <cell r="N97" t="b">
            <v>0</v>
          </cell>
        </row>
        <row r="98">
          <cell r="A98" t="str">
            <v>E30000046</v>
          </cell>
          <cell r="B98" t="str">
            <v>财务指标</v>
          </cell>
          <cell r="C98" t="str">
            <v>长期偿债能力</v>
          </cell>
          <cell r="D98" t="str">
            <v>清算价值比率</v>
          </cell>
          <cell r="E98">
            <v>0.0022</v>
          </cell>
          <cell r="F98">
            <v>0.325830261861428</v>
          </cell>
          <cell r="G98">
            <v>0.33246512834603</v>
          </cell>
          <cell r="H98">
            <v>0.980043421342835</v>
          </cell>
          <cell r="I98" t="b">
            <v>0</v>
          </cell>
          <cell r="J98" t="b">
            <v>0</v>
          </cell>
          <cell r="K98" t="b">
            <v>0</v>
          </cell>
          <cell r="L98" t="b">
            <v>0</v>
          </cell>
          <cell r="M98" t="b">
            <v>0</v>
          </cell>
          <cell r="N98" t="b">
            <v>0</v>
          </cell>
        </row>
        <row r="99">
          <cell r="A99" t="str">
            <v>E30000003</v>
          </cell>
          <cell r="B99" t="str">
            <v>财务指标</v>
          </cell>
          <cell r="C99" t="str">
            <v>长期偿债能力</v>
          </cell>
          <cell r="D99" t="str">
            <v>总债务与总资产的比例</v>
          </cell>
          <cell r="E99">
            <v>0.0041</v>
          </cell>
          <cell r="F99">
            <v>0.223393316761383</v>
          </cell>
          <cell r="G99">
            <v>0.221517239192677</v>
          </cell>
          <cell r="H99">
            <v>1.00846921700335</v>
          </cell>
          <cell r="I99" t="b">
            <v>0</v>
          </cell>
          <cell r="J99" t="b">
            <v>0</v>
          </cell>
          <cell r="K99" t="b">
            <v>0</v>
          </cell>
          <cell r="L99" t="b">
            <v>0</v>
          </cell>
          <cell r="M99" t="b">
            <v>1</v>
          </cell>
          <cell r="N99" t="b">
            <v>0</v>
          </cell>
        </row>
        <row r="100">
          <cell r="A100" t="str">
            <v>E33000001</v>
          </cell>
          <cell r="B100" t="str">
            <v>财务指标</v>
          </cell>
          <cell r="C100" t="str">
            <v>资本结构</v>
          </cell>
          <cell r="D100" t="str">
            <v>固定资产比重</v>
          </cell>
          <cell r="E100">
            <v>0.0051</v>
          </cell>
          <cell r="F100">
            <v>0.324488260608571</v>
          </cell>
          <cell r="G100">
            <v>0.393786893379871</v>
          </cell>
          <cell r="H100">
            <v>0.824019961211735</v>
          </cell>
          <cell r="I100" t="b">
            <v>0</v>
          </cell>
          <cell r="J100" t="b">
            <v>0</v>
          </cell>
          <cell r="K100" t="b">
            <v>0</v>
          </cell>
          <cell r="L100" t="b">
            <v>0</v>
          </cell>
          <cell r="M100" t="b">
            <v>0</v>
          </cell>
          <cell r="N100" t="b">
            <v>0</v>
          </cell>
        </row>
        <row r="101">
          <cell r="A101" t="str">
            <v>E33000016</v>
          </cell>
          <cell r="B101" t="str">
            <v>财务指标</v>
          </cell>
          <cell r="C101" t="str">
            <v>资本结构</v>
          </cell>
          <cell r="D101" t="str">
            <v>非流动资产与所有者权益的比例</v>
          </cell>
          <cell r="E101">
            <v>0.0017</v>
          </cell>
          <cell r="F101">
            <v>0.281026320054362</v>
          </cell>
          <cell r="G101">
            <v>0.165365542471119</v>
          </cell>
          <cell r="H101">
            <v>1.69942489744164</v>
          </cell>
          <cell r="I101" t="b">
            <v>0</v>
          </cell>
          <cell r="J101" t="b">
            <v>0</v>
          </cell>
          <cell r="K101" t="b">
            <v>0</v>
          </cell>
          <cell r="L101" t="b">
            <v>0</v>
          </cell>
          <cell r="M101" t="b">
            <v>1</v>
          </cell>
          <cell r="N101" t="b">
            <v>0</v>
          </cell>
        </row>
        <row r="102">
          <cell r="A102" t="str">
            <v>E30000050</v>
          </cell>
          <cell r="B102" t="str">
            <v>财务指标</v>
          </cell>
          <cell r="C102" t="str">
            <v>资本结构</v>
          </cell>
          <cell r="D102" t="str">
            <v>短期负债与负债总额的比例</v>
          </cell>
          <cell r="E102">
            <v>0.0017</v>
          </cell>
          <cell r="F102">
            <v>0.243680020136966</v>
          </cell>
          <cell r="G102">
            <v>0.368580375643397</v>
          </cell>
          <cell r="H102">
            <v>0.661131292493791</v>
          </cell>
          <cell r="I102" t="b">
            <v>0</v>
          </cell>
          <cell r="J102" t="b">
            <v>0</v>
          </cell>
          <cell r="K102" t="b">
            <v>0</v>
          </cell>
          <cell r="L102" t="b">
            <v>0</v>
          </cell>
          <cell r="M102" t="b">
            <v>0</v>
          </cell>
          <cell r="N102" t="b">
            <v>0</v>
          </cell>
        </row>
        <row r="103">
          <cell r="A103" t="str">
            <v>E30000043</v>
          </cell>
          <cell r="B103" t="str">
            <v>财务指标</v>
          </cell>
          <cell r="C103" t="str">
            <v>资本结构</v>
          </cell>
          <cell r="D103" t="str">
            <v>长期负债与总资产的比例</v>
          </cell>
          <cell r="E103">
            <v>0.0023</v>
          </cell>
          <cell r="F103">
            <v>0.234666991476078</v>
          </cell>
          <cell r="G103">
            <v>0.395809891039774</v>
          </cell>
          <cell r="H103">
            <v>0.592878037634731</v>
          </cell>
          <cell r="I103" t="b">
            <v>0</v>
          </cell>
          <cell r="J103" t="b">
            <v>0</v>
          </cell>
          <cell r="K103" t="b">
            <v>0</v>
          </cell>
          <cell r="L103" t="b">
            <v>0</v>
          </cell>
          <cell r="M103" t="b">
            <v>0</v>
          </cell>
          <cell r="N103" t="b">
            <v>0</v>
          </cell>
        </row>
        <row r="104">
          <cell r="A104" t="str">
            <v>E33000015</v>
          </cell>
          <cell r="B104" t="str">
            <v>财务指标</v>
          </cell>
          <cell r="C104" t="str">
            <v>资本结构</v>
          </cell>
          <cell r="D104" t="str">
            <v>资本化比率</v>
          </cell>
          <cell r="E104">
            <v>0.0037</v>
          </cell>
          <cell r="F104">
            <v>0.202704516977391</v>
          </cell>
          <cell r="G104">
            <v>0.147735021624724</v>
          </cell>
          <cell r="H104">
            <v>1.37208168210988</v>
          </cell>
          <cell r="I104" t="b">
            <v>0</v>
          </cell>
          <cell r="J104" t="b">
            <v>0</v>
          </cell>
          <cell r="K104" t="b">
            <v>0</v>
          </cell>
          <cell r="L104" t="b">
            <v>0</v>
          </cell>
          <cell r="M104" t="b">
            <v>1</v>
          </cell>
          <cell r="N104" t="b">
            <v>0</v>
          </cell>
        </row>
        <row r="105">
          <cell r="A105" t="str">
            <v>E10000027</v>
          </cell>
          <cell r="B105" t="str">
            <v>关联风险</v>
          </cell>
          <cell r="C105" t="str">
            <v>风险事件数量</v>
          </cell>
          <cell r="D105" t="str">
            <v>近3个月控股链子公司发生高风险事件数量</v>
          </cell>
          <cell r="E105">
            <v>0</v>
          </cell>
          <cell r="F105">
            <v>1.10135543999894</v>
          </cell>
          <cell r="G105">
            <v>0.838336727524176</v>
          </cell>
          <cell r="H105">
            <v>1.3137387446349</v>
          </cell>
          <cell r="I105" t="b">
            <v>0</v>
          </cell>
          <cell r="J105" t="b">
            <v>0</v>
          </cell>
          <cell r="K105" t="b">
            <v>0</v>
          </cell>
          <cell r="L105" t="b">
            <v>0</v>
          </cell>
          <cell r="M105" t="b">
            <v>1</v>
          </cell>
          <cell r="N105" t="b">
            <v>0</v>
          </cell>
        </row>
        <row r="106">
          <cell r="A106" t="str">
            <v>E10000025</v>
          </cell>
          <cell r="B106" t="str">
            <v>关联风险</v>
          </cell>
          <cell r="C106" t="str">
            <v>风险事件数量</v>
          </cell>
          <cell r="D106" t="str">
            <v>近12个月控股链子公司发生高风险事件数量</v>
          </cell>
          <cell r="E106">
            <v>0.001</v>
          </cell>
          <cell r="F106">
            <v>1.02696586644426</v>
          </cell>
          <cell r="G106">
            <v>0.698713101088924</v>
          </cell>
          <cell r="H106">
            <v>1.46979620797687</v>
          </cell>
          <cell r="I106" t="b">
            <v>0</v>
          </cell>
          <cell r="J106" t="b">
            <v>0</v>
          </cell>
          <cell r="K106" t="b">
            <v>0</v>
          </cell>
          <cell r="L106" t="b">
            <v>0</v>
          </cell>
          <cell r="M106" t="b">
            <v>0</v>
          </cell>
          <cell r="N106" t="b">
            <v>0</v>
          </cell>
        </row>
        <row r="107">
          <cell r="A107" t="str">
            <v>E10000030</v>
          </cell>
          <cell r="B107" t="str">
            <v>关联风险</v>
          </cell>
          <cell r="C107" t="str">
            <v>风险事件数量</v>
          </cell>
          <cell r="D107" t="str">
            <v>近6个月控股链子公司发生中风险事件数量</v>
          </cell>
          <cell r="E107">
            <v>0.002</v>
          </cell>
          <cell r="F107">
            <v>0.513953753039595</v>
          </cell>
          <cell r="G107">
            <v>0.481931109237712</v>
          </cell>
          <cell r="H107">
            <v>1.06644651733011</v>
          </cell>
          <cell r="I107" t="b">
            <v>0</v>
          </cell>
          <cell r="J107" t="b">
            <v>0</v>
          </cell>
          <cell r="K107" t="b">
            <v>0</v>
          </cell>
          <cell r="L107" t="b">
            <v>0</v>
          </cell>
          <cell r="M107" t="b">
            <v>1</v>
          </cell>
          <cell r="N107" t="b">
            <v>0</v>
          </cell>
        </row>
        <row r="108">
          <cell r="A108" t="str">
            <v>E10000032</v>
          </cell>
          <cell r="B108" t="str">
            <v>关联风险</v>
          </cell>
          <cell r="C108" t="str">
            <v>风险事件数量</v>
          </cell>
          <cell r="D108" t="str">
            <v>近1个月控股链子公司发生中风险事件数量</v>
          </cell>
          <cell r="E108">
            <v>0.0025</v>
          </cell>
          <cell r="F108">
            <v>0.430945717167381</v>
          </cell>
          <cell r="G108">
            <v>0.318572987746141</v>
          </cell>
          <cell r="H108">
            <v>1.35273778299994</v>
          </cell>
          <cell r="I108" t="b">
            <v>0</v>
          </cell>
          <cell r="J108" t="b">
            <v>0</v>
          </cell>
          <cell r="K108" t="b">
            <v>0</v>
          </cell>
          <cell r="L108" t="b">
            <v>0</v>
          </cell>
          <cell r="M108" t="b">
            <v>1</v>
          </cell>
          <cell r="N108" t="b">
            <v>0</v>
          </cell>
        </row>
        <row r="109">
          <cell r="A109" t="str">
            <v>E10000002</v>
          </cell>
          <cell r="B109" t="str">
            <v>关联风险</v>
          </cell>
          <cell r="C109" t="str">
            <v>风险事件数量</v>
          </cell>
          <cell r="D109" t="str">
            <v>近6个月控股链母公司发生高风险事件数量</v>
          </cell>
          <cell r="E109">
            <v>0.0013</v>
          </cell>
          <cell r="F109">
            <v>0.363840546250073</v>
          </cell>
          <cell r="G109">
            <v>0.731361116680068</v>
          </cell>
          <cell r="H109">
            <v>0.497484126448623</v>
          </cell>
          <cell r="I109" t="b">
            <v>0</v>
          </cell>
          <cell r="J109" t="b">
            <v>0</v>
          </cell>
          <cell r="K109" t="b">
            <v>0</v>
          </cell>
          <cell r="L109" t="b">
            <v>0</v>
          </cell>
          <cell r="M109" t="b">
            <v>1</v>
          </cell>
          <cell r="N109" t="b">
            <v>0</v>
          </cell>
        </row>
        <row r="110">
          <cell r="A110" t="str">
            <v>E10000006</v>
          </cell>
          <cell r="B110" t="str">
            <v>关联风险</v>
          </cell>
          <cell r="C110" t="str">
            <v>风险事件数量</v>
          </cell>
          <cell r="D110" t="str">
            <v>近6个月控股链母公司发生中风险事件数量</v>
          </cell>
          <cell r="E110">
            <v>0.0047</v>
          </cell>
          <cell r="F110">
            <v>0.163252593025295</v>
          </cell>
          <cell r="G110">
            <v>0.16259004647287</v>
          </cell>
          <cell r="H110">
            <v>1.00407495149179</v>
          </cell>
          <cell r="I110" t="b">
            <v>0</v>
          </cell>
          <cell r="J110" t="b">
            <v>0</v>
          </cell>
          <cell r="K110" t="b">
            <v>0</v>
          </cell>
          <cell r="L110" t="b">
            <v>0</v>
          </cell>
          <cell r="M110" t="b">
            <v>1</v>
          </cell>
          <cell r="N110" t="b">
            <v>0</v>
          </cell>
        </row>
        <row r="111">
          <cell r="A111" t="str">
            <v>E10000008</v>
          </cell>
          <cell r="B111" t="str">
            <v>关联风险</v>
          </cell>
          <cell r="C111" t="str">
            <v>风险事件数量</v>
          </cell>
          <cell r="D111" t="str">
            <v>近1个月控股链母公司发生中风险事件数量</v>
          </cell>
          <cell r="E111">
            <v>0.0008</v>
          </cell>
          <cell r="F111">
            <v>0.160645567439457</v>
          </cell>
          <cell r="G111">
            <v>0.255713747148541</v>
          </cell>
          <cell r="H111">
            <v>0.628224212545522</v>
          </cell>
          <cell r="I111" t="b">
            <v>0</v>
          </cell>
          <cell r="J111" t="b">
            <v>0</v>
          </cell>
          <cell r="K111" t="b">
            <v>0</v>
          </cell>
          <cell r="L111" t="b">
            <v>0</v>
          </cell>
          <cell r="M111" t="b">
            <v>1</v>
          </cell>
          <cell r="N111" t="b">
            <v>0</v>
          </cell>
        </row>
        <row r="112">
          <cell r="A112" t="str">
            <v>E10000009</v>
          </cell>
          <cell r="B112" t="str">
            <v>关联风险</v>
          </cell>
          <cell r="C112" t="str">
            <v>风险事件数量</v>
          </cell>
          <cell r="D112" t="str">
            <v>近12个月控股链母公司发生低风险事件数量</v>
          </cell>
          <cell r="E112">
            <v>0.0001</v>
          </cell>
          <cell r="F112">
            <v>0.0793400890492305</v>
          </cell>
          <cell r="G112">
            <v>0.0414588154650191</v>
          </cell>
          <cell r="H112">
            <v>1.91370853603316</v>
          </cell>
          <cell r="I112" t="b">
            <v>0</v>
          </cell>
          <cell r="J112" t="b">
            <v>0</v>
          </cell>
          <cell r="K112" t="b">
            <v>0</v>
          </cell>
          <cell r="L112" t="b">
            <v>0</v>
          </cell>
          <cell r="M112" t="b">
            <v>1</v>
          </cell>
          <cell r="N112" t="b">
            <v>0</v>
          </cell>
        </row>
        <row r="113">
          <cell r="A113" t="str">
            <v>E10000038</v>
          </cell>
          <cell r="B113" t="str">
            <v>关联风险</v>
          </cell>
          <cell r="C113" t="str">
            <v>风险事件增长趋势</v>
          </cell>
          <cell r="D113" t="str">
            <v>近6个月控股链子公司高风险事件增长趋势</v>
          </cell>
          <cell r="E113">
            <v>0.0003</v>
          </cell>
          <cell r="F113">
            <v>0.604822482554912</v>
          </cell>
          <cell r="G113">
            <v>0.439098225467988</v>
          </cell>
          <cell r="H113">
            <v>1.37741955552268</v>
          </cell>
          <cell r="I113" t="b">
            <v>0</v>
          </cell>
          <cell r="J113" t="b">
            <v>0</v>
          </cell>
          <cell r="K113" t="b">
            <v>0</v>
          </cell>
          <cell r="L113" t="b">
            <v>0</v>
          </cell>
          <cell r="M113" t="b">
            <v>1</v>
          </cell>
          <cell r="N113" t="b">
            <v>0</v>
          </cell>
        </row>
        <row r="114">
          <cell r="A114" t="str">
            <v>E10000043</v>
          </cell>
          <cell r="B114" t="str">
            <v>关联风险</v>
          </cell>
          <cell r="C114" t="str">
            <v>风险事件增长趋势</v>
          </cell>
          <cell r="D114" t="str">
            <v>近3个月控股链子公司中风险事件增长趋势</v>
          </cell>
          <cell r="E114">
            <v>0.0017</v>
          </cell>
          <cell r="F114">
            <v>0.349868714580367</v>
          </cell>
          <cell r="G114">
            <v>0.325670775924122</v>
          </cell>
          <cell r="H114">
            <v>1.07430184236698</v>
          </cell>
          <cell r="I114" t="b">
            <v>0</v>
          </cell>
          <cell r="J114" t="b">
            <v>0</v>
          </cell>
          <cell r="K114" t="b">
            <v>0</v>
          </cell>
          <cell r="L114" t="b">
            <v>0</v>
          </cell>
          <cell r="M114" t="b">
            <v>1</v>
          </cell>
          <cell r="N114" t="b">
            <v>0</v>
          </cell>
        </row>
        <row r="115">
          <cell r="A115" t="str">
            <v>E10000037</v>
          </cell>
          <cell r="B115" t="str">
            <v>关联风险</v>
          </cell>
          <cell r="C115" t="str">
            <v>风险事件增长趋势</v>
          </cell>
          <cell r="D115" t="str">
            <v>近12个月控股链子公司高风险事件增长趋势</v>
          </cell>
          <cell r="E115">
            <v>0.0031</v>
          </cell>
          <cell r="F115">
            <v>0.346746407654822</v>
          </cell>
          <cell r="G115">
            <v>0.433166305054127</v>
          </cell>
          <cell r="H115">
            <v>0.8004925674251</v>
          </cell>
          <cell r="I115" t="b">
            <v>0</v>
          </cell>
          <cell r="J115" t="b">
            <v>0</v>
          </cell>
          <cell r="K115" t="b">
            <v>0</v>
          </cell>
          <cell r="L115" t="b">
            <v>0</v>
          </cell>
          <cell r="M115" t="b">
            <v>1</v>
          </cell>
          <cell r="N115" t="b">
            <v>0</v>
          </cell>
        </row>
        <row r="116">
          <cell r="A116" t="str">
            <v>E10000042</v>
          </cell>
          <cell r="B116" t="str">
            <v>关联风险</v>
          </cell>
          <cell r="C116" t="str">
            <v>风险事件增长趋势</v>
          </cell>
          <cell r="D116" t="str">
            <v>近6个月控股链子公司中风险事件增长趋势</v>
          </cell>
          <cell r="E116">
            <v>0.0003</v>
          </cell>
          <cell r="F116">
            <v>0.268236713037462</v>
          </cell>
          <cell r="G116">
            <v>0.412745091754137</v>
          </cell>
          <cell r="H116">
            <v>0.64988468281349</v>
          </cell>
          <cell r="I116" t="b">
            <v>0</v>
          </cell>
          <cell r="J116" t="b">
            <v>0</v>
          </cell>
          <cell r="K116" t="b">
            <v>0</v>
          </cell>
          <cell r="L116" t="b">
            <v>0</v>
          </cell>
          <cell r="M116" t="b">
            <v>1</v>
          </cell>
          <cell r="N116" t="b">
            <v>0</v>
          </cell>
        </row>
        <row r="117">
          <cell r="A117" t="str">
            <v>E10000044</v>
          </cell>
          <cell r="B117" t="str">
            <v>关联风险</v>
          </cell>
          <cell r="C117" t="str">
            <v>风险事件增长趋势</v>
          </cell>
          <cell r="D117" t="str">
            <v>近1个月控股链子公司中风险事件增长趋势</v>
          </cell>
          <cell r="E117">
            <v>0.0003</v>
          </cell>
          <cell r="F117">
            <v>0.204899154171327</v>
          </cell>
          <cell r="G117">
            <v>0.15815467364579</v>
          </cell>
          <cell r="H117">
            <v>1.29556180318912</v>
          </cell>
          <cell r="I117" t="b">
            <v>0</v>
          </cell>
          <cell r="J117" t="b">
            <v>0</v>
          </cell>
          <cell r="K117" t="b">
            <v>0</v>
          </cell>
          <cell r="L117" t="b">
            <v>0</v>
          </cell>
          <cell r="M117" t="b">
            <v>1</v>
          </cell>
          <cell r="N117" t="b">
            <v>0</v>
          </cell>
        </row>
        <row r="118">
          <cell r="A118" t="str">
            <v>E10000020</v>
          </cell>
          <cell r="B118" t="str">
            <v>关联风险</v>
          </cell>
          <cell r="C118" t="str">
            <v>风险事件增长趋势</v>
          </cell>
          <cell r="D118" t="str">
            <v>近1个月控股链母公司中风险事件增长趋势</v>
          </cell>
          <cell r="E118">
            <v>0.0008</v>
          </cell>
          <cell r="F118">
            <v>0.145221512224156</v>
          </cell>
          <cell r="G118">
            <v>0.330887881750946</v>
          </cell>
          <cell r="H118">
            <v>0.438884347941947</v>
          </cell>
          <cell r="I118" t="b">
            <v>0</v>
          </cell>
          <cell r="J118" t="b">
            <v>0</v>
          </cell>
          <cell r="K118" t="b">
            <v>0</v>
          </cell>
          <cell r="L118" t="b">
            <v>0</v>
          </cell>
          <cell r="M118" t="b">
            <v>1</v>
          </cell>
          <cell r="N118" t="b">
            <v>0</v>
          </cell>
        </row>
        <row r="119">
          <cell r="A119" t="str">
            <v>E10000045</v>
          </cell>
          <cell r="B119" t="str">
            <v>关联风险</v>
          </cell>
          <cell r="C119" t="str">
            <v>风险事件增长趋势</v>
          </cell>
          <cell r="D119" t="str">
            <v>近12个月控股链子公司低风险事件增长趋势</v>
          </cell>
          <cell r="E119">
            <v>0.0017</v>
          </cell>
          <cell r="F119">
            <v>0.138929425998261</v>
          </cell>
          <cell r="G119">
            <v>0.156643974705863</v>
          </cell>
          <cell r="H119">
            <v>0.886912032583026</v>
          </cell>
          <cell r="I119" t="b">
            <v>0</v>
          </cell>
          <cell r="J119" t="b">
            <v>0</v>
          </cell>
          <cell r="K119" t="b">
            <v>0</v>
          </cell>
          <cell r="L119" t="b">
            <v>0</v>
          </cell>
          <cell r="M119" t="b">
            <v>1</v>
          </cell>
          <cell r="N119" t="b">
            <v>0</v>
          </cell>
        </row>
        <row r="120">
          <cell r="A120" t="str">
            <v>E10000046</v>
          </cell>
          <cell r="B120" t="str">
            <v>关联风险</v>
          </cell>
          <cell r="C120" t="str">
            <v>风险事件增长趋势</v>
          </cell>
          <cell r="D120" t="str">
            <v>近6个月控股链子公司低风险事件增长趋势</v>
          </cell>
          <cell r="E120">
            <v>0.0007</v>
          </cell>
          <cell r="F120">
            <v>0.0429051426617459</v>
          </cell>
          <cell r="G120">
            <v>0.0377606512624003</v>
          </cell>
          <cell r="H120">
            <v>1.13623947753433</v>
          </cell>
          <cell r="I120" t="b">
            <v>0</v>
          </cell>
          <cell r="J120" t="b">
            <v>0</v>
          </cell>
          <cell r="K120" t="b">
            <v>0</v>
          </cell>
          <cell r="L120" t="b">
            <v>0</v>
          </cell>
          <cell r="M120" t="b">
            <v>1</v>
          </cell>
          <cell r="N120" t="b">
            <v>0</v>
          </cell>
        </row>
        <row r="121">
          <cell r="A121" t="str">
            <v>E50000001</v>
          </cell>
          <cell r="B121" t="str">
            <v>外部评级</v>
          </cell>
          <cell r="C121" t="str">
            <v>主体评级</v>
          </cell>
          <cell r="D121" t="str">
            <v>当前中证隐含评级</v>
          </cell>
          <cell r="E121">
            <v>0.0025</v>
          </cell>
          <cell r="F121">
            <v>2.79203745131149</v>
          </cell>
          <cell r="G121">
            <v>2.36610462208389</v>
          </cell>
          <cell r="H121">
            <v>1.18001436844854</v>
          </cell>
          <cell r="I121" t="b">
            <v>0</v>
          </cell>
          <cell r="J121" t="b">
            <v>0</v>
          </cell>
          <cell r="K121" t="b">
            <v>0</v>
          </cell>
          <cell r="L121" t="b">
            <v>0</v>
          </cell>
          <cell r="M121" t="b">
            <v>0</v>
          </cell>
          <cell r="N121" t="b">
            <v>0</v>
          </cell>
        </row>
        <row r="122">
          <cell r="A122" t="str">
            <v>E50000002</v>
          </cell>
          <cell r="B122" t="str">
            <v>外部评级</v>
          </cell>
          <cell r="C122" t="str">
            <v>主体评级</v>
          </cell>
          <cell r="D122" t="str">
            <v>中证隐含评级变动</v>
          </cell>
          <cell r="E122">
            <v>0.0039</v>
          </cell>
          <cell r="F122">
            <v>0.649325945895988</v>
          </cell>
          <cell r="G122">
            <v>1.10193453711932</v>
          </cell>
          <cell r="H122">
            <v>0.589260000501897</v>
          </cell>
          <cell r="I122" t="b">
            <v>0</v>
          </cell>
          <cell r="J122" t="b">
            <v>0</v>
          </cell>
          <cell r="K122" t="b">
            <v>0</v>
          </cell>
          <cell r="L122" t="b">
            <v>0</v>
          </cell>
          <cell r="M122" t="b">
            <v>1</v>
          </cell>
          <cell r="N122" t="b">
            <v>0</v>
          </cell>
        </row>
        <row r="123">
          <cell r="A123" t="str">
            <v>E20000001</v>
          </cell>
          <cell r="B123" t="str">
            <v>舆情信息</v>
          </cell>
          <cell r="C123" t="str">
            <v>负面事件</v>
          </cell>
          <cell r="D123" t="str">
            <v>近2年风险提示事件发生次数</v>
          </cell>
          <cell r="E123">
            <v>0.0014</v>
          </cell>
          <cell r="F123">
            <v>1.58618171008542</v>
          </cell>
          <cell r="G123">
            <v>1.72583834283504</v>
          </cell>
          <cell r="H123">
            <v>0.91907896047772</v>
          </cell>
          <cell r="I123" t="b">
            <v>0</v>
          </cell>
          <cell r="J123" t="b">
            <v>0</v>
          </cell>
          <cell r="K123" t="b">
            <v>0</v>
          </cell>
          <cell r="L123" t="b">
            <v>0</v>
          </cell>
          <cell r="M123" t="b">
            <v>0</v>
          </cell>
          <cell r="N123" t="b">
            <v>0</v>
          </cell>
        </row>
        <row r="124">
          <cell r="A124" t="str">
            <v>E20000002</v>
          </cell>
          <cell r="B124" t="str">
            <v>舆情信息</v>
          </cell>
          <cell r="C124" t="str">
            <v>负面事件</v>
          </cell>
          <cell r="D124" t="str">
            <v>近2年高管变动事件发生次数</v>
          </cell>
          <cell r="E124">
            <v>0.0005</v>
          </cell>
          <cell r="F124">
            <v>0.0615381304352681</v>
          </cell>
          <cell r="G124">
            <v>0.072659550960184</v>
          </cell>
          <cell r="H124">
            <v>0.846937940326521</v>
          </cell>
          <cell r="I124" t="b">
            <v>0</v>
          </cell>
          <cell r="J124" t="b">
            <v>0</v>
          </cell>
          <cell r="K124" t="b">
            <v>0</v>
          </cell>
          <cell r="L124" t="b">
            <v>0</v>
          </cell>
          <cell r="M124" t="b">
            <v>1</v>
          </cell>
          <cell r="N124" t="b">
            <v>0</v>
          </cell>
        </row>
        <row r="125">
          <cell r="A125" t="str">
            <v>E20000003</v>
          </cell>
          <cell r="B125" t="str">
            <v>舆情信息</v>
          </cell>
          <cell r="C125" t="str">
            <v>负面事件</v>
          </cell>
          <cell r="D125" t="str">
            <v>近2年债券推迟事件发生次数</v>
          </cell>
          <cell r="E125">
            <v>0.0001</v>
          </cell>
          <cell r="F125">
            <v>0.073953526863738</v>
          </cell>
          <cell r="G125">
            <v>0.174299064660368</v>
          </cell>
          <cell r="H125">
            <v>0.424291013883757</v>
          </cell>
          <cell r="I125" t="b">
            <v>0</v>
          </cell>
          <cell r="J125" t="b">
            <v>0</v>
          </cell>
          <cell r="K125" t="b">
            <v>0</v>
          </cell>
          <cell r="L125" t="b">
            <v>0</v>
          </cell>
          <cell r="M125" t="b">
            <v>1</v>
          </cell>
          <cell r="N125" t="b">
            <v>0</v>
          </cell>
        </row>
        <row r="126">
          <cell r="A126" t="str">
            <v>E40000002</v>
          </cell>
          <cell r="B126" t="str">
            <v>资本市场</v>
          </cell>
          <cell r="C126" t="str">
            <v>股票信息</v>
          </cell>
          <cell r="D126" t="str">
            <v>股价近12个月变化率</v>
          </cell>
          <cell r="E126">
            <v>0.0015</v>
          </cell>
          <cell r="F126">
            <v>0.109400028910107</v>
          </cell>
          <cell r="G126">
            <v>0.134695378907509</v>
          </cell>
          <cell r="H126">
            <v>0.812203282677043</v>
          </cell>
          <cell r="I126" t="b">
            <v>0</v>
          </cell>
          <cell r="J126" t="b">
            <v>0</v>
          </cell>
          <cell r="K126" t="b">
            <v>0</v>
          </cell>
          <cell r="L126" t="b">
            <v>0</v>
          </cell>
          <cell r="M126" t="b">
            <v>1</v>
          </cell>
          <cell r="N126" t="b">
            <v>0</v>
          </cell>
        </row>
        <row r="127">
          <cell r="A127" t="str">
            <v>E40000006</v>
          </cell>
          <cell r="B127" t="str">
            <v>资本市场</v>
          </cell>
          <cell r="C127" t="str">
            <v>股票信息</v>
          </cell>
          <cell r="D127" t="str">
            <v>股票近2年累计停牌天数</v>
          </cell>
          <cell r="E127">
            <v>0.0009</v>
          </cell>
          <cell r="F127">
            <v>0.081470621103251</v>
          </cell>
          <cell r="G127">
            <v>0.157948005418851</v>
          </cell>
          <cell r="H127">
            <v>0.515806583864132</v>
          </cell>
          <cell r="I127" t="b">
            <v>0</v>
          </cell>
          <cell r="J127" t="b">
            <v>0</v>
          </cell>
          <cell r="K127" t="b">
            <v>0</v>
          </cell>
          <cell r="L127" t="b">
            <v>0</v>
          </cell>
          <cell r="M127" t="b">
            <v>1</v>
          </cell>
          <cell r="N127" t="b">
            <v>0</v>
          </cell>
        </row>
        <row r="128">
          <cell r="A128" t="str">
            <v>E40000001</v>
          </cell>
          <cell r="B128" t="str">
            <v>资本市场</v>
          </cell>
          <cell r="C128" t="str">
            <v>股票信息</v>
          </cell>
          <cell r="D128" t="str">
            <v>股价近24个月变化率</v>
          </cell>
          <cell r="E128">
            <v>0.0002</v>
          </cell>
          <cell r="F128">
            <v>0.0784180742687746</v>
          </cell>
          <cell r="G128">
            <v>0.11715048990327</v>
          </cell>
          <cell r="H128">
            <v>0.669378970019875</v>
          </cell>
          <cell r="I128" t="b">
            <v>0</v>
          </cell>
          <cell r="J128" t="b">
            <v>0</v>
          </cell>
          <cell r="K128" t="b">
            <v>0</v>
          </cell>
          <cell r="L128" t="b">
            <v>0</v>
          </cell>
          <cell r="M128" t="b">
            <v>1</v>
          </cell>
          <cell r="N128" t="b">
            <v>0</v>
          </cell>
        </row>
        <row r="129">
          <cell r="A129" t="str">
            <v>E40000012</v>
          </cell>
          <cell r="B129" t="str">
            <v>资本市场</v>
          </cell>
          <cell r="C129" t="str">
            <v>股票信息</v>
          </cell>
          <cell r="D129" t="str">
            <v>股价近6个月平均振幅</v>
          </cell>
          <cell r="E129">
            <v>0.0014</v>
          </cell>
          <cell r="F129">
            <v>0.0737161475165004</v>
          </cell>
          <cell r="G129">
            <v>0.0728810986665997</v>
          </cell>
          <cell r="H129">
            <v>1.01145768745502</v>
          </cell>
          <cell r="I129" t="b">
            <v>0</v>
          </cell>
          <cell r="J129" t="b">
            <v>0</v>
          </cell>
          <cell r="K129" t="b">
            <v>0</v>
          </cell>
          <cell r="L129" t="b">
            <v>0</v>
          </cell>
          <cell r="M129" t="b">
            <v>1</v>
          </cell>
          <cell r="N129" t="b">
            <v>0</v>
          </cell>
        </row>
        <row r="130">
          <cell r="A130" t="str">
            <v>E40000010</v>
          </cell>
          <cell r="B130" t="str">
            <v>资本市场</v>
          </cell>
          <cell r="C130" t="str">
            <v>股票信息</v>
          </cell>
          <cell r="D130" t="str">
            <v>股票近12个月平均换手率</v>
          </cell>
          <cell r="E130">
            <v>0.0013</v>
          </cell>
          <cell r="F130">
            <v>0.0715864033532041</v>
          </cell>
          <cell r="G130">
            <v>0.0954474484486498</v>
          </cell>
          <cell r="H130">
            <v>0.750008559859169</v>
          </cell>
          <cell r="I130" t="b">
            <v>0</v>
          </cell>
          <cell r="J130" t="b">
            <v>0</v>
          </cell>
          <cell r="K130" t="b">
            <v>0</v>
          </cell>
          <cell r="L130" t="b">
            <v>0</v>
          </cell>
          <cell r="M130" t="b">
            <v>1</v>
          </cell>
          <cell r="N130" t="b">
            <v>0</v>
          </cell>
        </row>
        <row r="131">
          <cell r="A131" t="str">
            <v>E40000011</v>
          </cell>
          <cell r="B131" t="str">
            <v>资本市场</v>
          </cell>
          <cell r="C131" t="str">
            <v>股票信息</v>
          </cell>
          <cell r="D131" t="str">
            <v>股价近6个月平均涨跌幅</v>
          </cell>
          <cell r="E131">
            <v>0.0006</v>
          </cell>
          <cell r="F131">
            <v>0.0639005416274417</v>
          </cell>
          <cell r="G131">
            <v>0.148081054869651</v>
          </cell>
          <cell r="H131">
            <v>0.431524084452872</v>
          </cell>
          <cell r="I131" t="b">
            <v>0</v>
          </cell>
          <cell r="J131" t="b">
            <v>0</v>
          </cell>
          <cell r="K131" t="b">
            <v>0</v>
          </cell>
          <cell r="L131" t="b">
            <v>0</v>
          </cell>
          <cell r="M131" t="b">
            <v>1</v>
          </cell>
          <cell r="N131" t="b">
            <v>0</v>
          </cell>
        </row>
        <row r="132">
          <cell r="A132" t="str">
            <v>E40000005</v>
          </cell>
          <cell r="B132" t="str">
            <v>资本市场</v>
          </cell>
          <cell r="C132" t="str">
            <v>股票信息</v>
          </cell>
          <cell r="D132" t="str">
            <v>股价近1个月变化率</v>
          </cell>
          <cell r="E132">
            <v>0.0016</v>
          </cell>
          <cell r="F132">
            <v>0.059512149023511</v>
          </cell>
          <cell r="G132">
            <v>0.122077368734592</v>
          </cell>
          <cell r="H132">
            <v>0.487495345291199</v>
          </cell>
          <cell r="I132" t="b">
            <v>0</v>
          </cell>
          <cell r="J132" t="b">
            <v>0</v>
          </cell>
          <cell r="K132" t="b">
            <v>0</v>
          </cell>
          <cell r="L132" t="b">
            <v>0</v>
          </cell>
          <cell r="M132" t="b">
            <v>1</v>
          </cell>
          <cell r="N132" t="b">
            <v>0</v>
          </cell>
        </row>
        <row r="133">
          <cell r="A133" t="str">
            <v>E41000014</v>
          </cell>
          <cell r="B133" t="str">
            <v>资本市场</v>
          </cell>
          <cell r="C133" t="str">
            <v>债券信息</v>
          </cell>
          <cell r="D133" t="str">
            <v>年化收益率波动最大</v>
          </cell>
          <cell r="E133">
            <v>0.0026</v>
          </cell>
          <cell r="F133">
            <v>1.66112932339495</v>
          </cell>
          <cell r="G133">
            <v>1.33610792766833</v>
          </cell>
          <cell r="H133">
            <v>1.24325983627223</v>
          </cell>
          <cell r="I133" t="b">
            <v>0</v>
          </cell>
          <cell r="J133" t="b">
            <v>0</v>
          </cell>
          <cell r="K133" t="b">
            <v>0</v>
          </cell>
          <cell r="L133" t="b">
            <v>0</v>
          </cell>
          <cell r="M133" t="b">
            <v>0</v>
          </cell>
          <cell r="N133" t="b">
            <v>0</v>
          </cell>
        </row>
        <row r="134">
          <cell r="A134" t="str">
            <v>E41000022</v>
          </cell>
          <cell r="B134" t="str">
            <v>资本市场</v>
          </cell>
          <cell r="C134" t="str">
            <v>债券信息</v>
          </cell>
          <cell r="D134" t="str">
            <v>中债估值收益率近六个月异动次数</v>
          </cell>
          <cell r="E134">
            <v>0</v>
          </cell>
          <cell r="F134">
            <v>1.55485270715713</v>
          </cell>
          <cell r="G134">
            <v>1.20720715402734</v>
          </cell>
          <cell r="H134">
            <v>1.28797506042771</v>
          </cell>
          <cell r="I134" t="b">
            <v>0</v>
          </cell>
          <cell r="J134" t="b">
            <v>0</v>
          </cell>
          <cell r="K134" t="b">
            <v>0</v>
          </cell>
          <cell r="L134" t="b">
            <v>0</v>
          </cell>
          <cell r="M134" t="b">
            <v>1</v>
          </cell>
          <cell r="N134" t="b">
            <v>0</v>
          </cell>
        </row>
        <row r="135">
          <cell r="A135" t="str">
            <v>E41000020</v>
          </cell>
          <cell r="B135" t="str">
            <v>资本市场</v>
          </cell>
          <cell r="C135" t="str">
            <v>债券信息</v>
          </cell>
          <cell r="D135" t="str">
            <v>YTM近六个月异动次数</v>
          </cell>
          <cell r="E135">
            <v>0.0007</v>
          </cell>
          <cell r="F135">
            <v>0.804112579727306</v>
          </cell>
          <cell r="G135">
            <v>0.511724659657566</v>
          </cell>
          <cell r="H135">
            <v>1.57137742837212</v>
          </cell>
          <cell r="I135" t="b">
            <v>0</v>
          </cell>
          <cell r="J135" t="b">
            <v>0</v>
          </cell>
          <cell r="K135" t="b">
            <v>0</v>
          </cell>
          <cell r="L135" t="b">
            <v>0</v>
          </cell>
          <cell r="M135" t="b">
            <v>1</v>
          </cell>
          <cell r="N135" t="b">
            <v>0</v>
          </cell>
        </row>
        <row r="136">
          <cell r="A136" t="str">
            <v>E41000007</v>
          </cell>
          <cell r="B136" t="str">
            <v>资本市场</v>
          </cell>
          <cell r="C136" t="str">
            <v>债券信息</v>
          </cell>
          <cell r="D136" t="str">
            <v>近6个月债券价格跌幅超过500bp次数</v>
          </cell>
          <cell r="E136">
            <v>0.0005</v>
          </cell>
          <cell r="F136">
            <v>0.724482840841614</v>
          </cell>
          <cell r="G136">
            <v>0.686402292476228</v>
          </cell>
          <cell r="H136">
            <v>1.05547846908845</v>
          </cell>
          <cell r="I136" t="b">
            <v>0</v>
          </cell>
          <cell r="J136" t="b">
            <v>0</v>
          </cell>
          <cell r="K136" t="b">
            <v>0</v>
          </cell>
          <cell r="L136" t="b">
            <v>0</v>
          </cell>
          <cell r="M136" t="b">
            <v>1</v>
          </cell>
          <cell r="N136" t="b">
            <v>0</v>
          </cell>
        </row>
        <row r="137">
          <cell r="A137" t="str">
            <v>E41000013</v>
          </cell>
          <cell r="B137" t="str">
            <v>资本市场</v>
          </cell>
          <cell r="C137" t="str">
            <v>债券信息</v>
          </cell>
          <cell r="D137" t="str">
            <v>近1个月债券价格最小值</v>
          </cell>
          <cell r="E137">
            <v>0.0034</v>
          </cell>
          <cell r="F137">
            <v>0.628361954406029</v>
          </cell>
          <cell r="G137">
            <v>0.325878465655675</v>
          </cell>
          <cell r="H137">
            <v>1.92820950332435</v>
          </cell>
          <cell r="I137" t="b">
            <v>0</v>
          </cell>
          <cell r="J137" t="b">
            <v>0</v>
          </cell>
          <cell r="K137" t="b">
            <v>0</v>
          </cell>
          <cell r="L137" t="b">
            <v>0</v>
          </cell>
          <cell r="M137" t="b">
            <v>0</v>
          </cell>
          <cell r="N137" t="b">
            <v>0</v>
          </cell>
        </row>
        <row r="138">
          <cell r="A138" t="str">
            <v>E41000003</v>
          </cell>
          <cell r="B138" t="str">
            <v>资本市场</v>
          </cell>
          <cell r="C138" t="str">
            <v>债券信息</v>
          </cell>
          <cell r="D138" t="str">
            <v>近6个月债券价格低于95次数</v>
          </cell>
          <cell r="E138">
            <v>0.0029</v>
          </cell>
          <cell r="F138">
            <v>0.483744724353824</v>
          </cell>
          <cell r="G138">
            <v>0.297713408331162</v>
          </cell>
          <cell r="H138">
            <v>1.62486710647486</v>
          </cell>
          <cell r="I138" t="b">
            <v>0</v>
          </cell>
          <cell r="J138" t="b">
            <v>0</v>
          </cell>
          <cell r="K138" t="b">
            <v>0</v>
          </cell>
          <cell r="L138" t="b">
            <v>0</v>
          </cell>
          <cell r="M138" t="b">
            <v>1</v>
          </cell>
          <cell r="N138" t="b">
            <v>0</v>
          </cell>
        </row>
        <row r="139">
          <cell r="A139" t="str">
            <v>E41000015</v>
          </cell>
          <cell r="B139" t="str">
            <v>资本市场</v>
          </cell>
          <cell r="C139" t="str">
            <v>债券信息</v>
          </cell>
          <cell r="D139" t="str">
            <v>收盘净价近三个月异动次数</v>
          </cell>
          <cell r="E139">
            <v>0.0002</v>
          </cell>
          <cell r="F139">
            <v>0.396853671383721</v>
          </cell>
          <cell r="G139">
            <v>0.215926010236454</v>
          </cell>
          <cell r="H139">
            <v>1.83791508465858</v>
          </cell>
          <cell r="I139" t="b">
            <v>0</v>
          </cell>
          <cell r="J139" t="b">
            <v>0</v>
          </cell>
          <cell r="K139" t="b">
            <v>0</v>
          </cell>
          <cell r="L139" t="b">
            <v>0</v>
          </cell>
          <cell r="M139" t="b">
            <v>1</v>
          </cell>
          <cell r="N139" t="b">
            <v>0</v>
          </cell>
        </row>
        <row r="140">
          <cell r="A140" t="str">
            <v>E41000009</v>
          </cell>
          <cell r="B140" t="str">
            <v>资本市场</v>
          </cell>
          <cell r="C140" t="str">
            <v>债券信息</v>
          </cell>
          <cell r="D140" t="str">
            <v>近1个月债券价格跌幅超过500bp次数</v>
          </cell>
          <cell r="E140">
            <v>0.0001</v>
          </cell>
          <cell r="F140">
            <v>0.322442417694973</v>
          </cell>
          <cell r="G140">
            <v>0.542848975959642</v>
          </cell>
          <cell r="H140">
            <v>0.593981810732834</v>
          </cell>
          <cell r="I140" t="b">
            <v>0</v>
          </cell>
          <cell r="J140" t="b">
            <v>0</v>
          </cell>
          <cell r="K140" t="b">
            <v>0</v>
          </cell>
          <cell r="L140" t="b">
            <v>0</v>
          </cell>
          <cell r="M140" t="b">
            <v>1</v>
          </cell>
          <cell r="N140" t="b">
            <v>0</v>
          </cell>
        </row>
        <row r="141">
          <cell r="A141" t="str">
            <v>E41000001</v>
          </cell>
          <cell r="B141" t="str">
            <v>资本市场</v>
          </cell>
          <cell r="C141" t="str">
            <v>债券信息</v>
          </cell>
          <cell r="D141" t="str">
            <v>近12个月债券价格下跌月份数占比</v>
          </cell>
          <cell r="E141">
            <v>0.0019</v>
          </cell>
          <cell r="F141">
            <v>0.228179613412495</v>
          </cell>
          <cell r="G141">
            <v>0.238853660715409</v>
          </cell>
          <cell r="H141">
            <v>0.955311351431905</v>
          </cell>
          <cell r="I141" t="b">
            <v>0</v>
          </cell>
          <cell r="J141" t="b">
            <v>0</v>
          </cell>
          <cell r="K141" t="b">
            <v>0</v>
          </cell>
          <cell r="L141" t="b">
            <v>0</v>
          </cell>
          <cell r="M141" t="b">
            <v>1</v>
          </cell>
          <cell r="N141" t="b">
            <v>0</v>
          </cell>
        </row>
        <row r="142">
          <cell r="A142" t="str">
            <v>E41000018</v>
          </cell>
          <cell r="B142" t="str">
            <v>资本市场</v>
          </cell>
          <cell r="C142" t="str">
            <v>债券信息</v>
          </cell>
          <cell r="D142" t="str">
            <v>中债估值净价近六个月异动次数</v>
          </cell>
          <cell r="E142">
            <v>0.0002</v>
          </cell>
          <cell r="F142">
            <v>0.0619114065229062</v>
          </cell>
          <cell r="G142">
            <v>0.119967758149531</v>
          </cell>
          <cell r="H142">
            <v>0.51606704566187</v>
          </cell>
          <cell r="I142" t="b">
            <v>0</v>
          </cell>
          <cell r="J142" t="b">
            <v>0</v>
          </cell>
          <cell r="K142" t="b">
            <v>0</v>
          </cell>
          <cell r="L142" t="b">
            <v>0</v>
          </cell>
          <cell r="M142" t="b">
            <v>1</v>
          </cell>
          <cell r="N14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44"/>
  <sheetViews>
    <sheetView tabSelected="1" topLeftCell="D28" workbookViewId="0">
      <selection activeCell="AC10" sqref="AC10"/>
    </sheetView>
  </sheetViews>
  <sheetFormatPr defaultColWidth="9" defaultRowHeight="13.5"/>
  <cols>
    <col min="1" max="1" width="11.6283185840708" customWidth="1"/>
    <col min="3" max="3" width="13.1238938053097" customWidth="1"/>
    <col min="4" max="4" width="24.8761061946903" customWidth="1"/>
    <col min="5" max="23" width="9" hidden="1" customWidth="1"/>
    <col min="27" max="27" width="9" hidden="1" customWidth="1"/>
    <col min="28" max="29" width="9" customWidth="1"/>
    <col min="35" max="35" width="9" hidden="1" customWidth="1"/>
    <col min="36" max="38" width="9" customWidth="1"/>
    <col min="39" max="40" width="9" style="1" customWidth="1"/>
    <col min="42" max="42" width="9" hidden="1" customWidth="1"/>
  </cols>
  <sheetData>
    <row r="1" s="1" customFormat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="1" customFormat="1" spans="1:42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>
        <v>3069</v>
      </c>
      <c r="G2" s="1">
        <v>3229</v>
      </c>
      <c r="H2" s="1">
        <v>160</v>
      </c>
      <c r="I2" s="1">
        <v>0.05</v>
      </c>
      <c r="J2" s="1">
        <v>2886</v>
      </c>
      <c r="K2" s="1">
        <v>-178.921179</v>
      </c>
      <c r="L2" s="1">
        <v>7974.224141</v>
      </c>
      <c r="M2" s="1">
        <v>3.593</v>
      </c>
      <c r="N2" s="1">
        <v>-416142.4688</v>
      </c>
      <c r="O2" s="1">
        <v>45323.1736</v>
      </c>
      <c r="P2" s="1">
        <v>-580.969372</v>
      </c>
      <c r="Q2" s="1">
        <v>-59.75926</v>
      </c>
      <c r="R2" s="1">
        <v>-12.57746</v>
      </c>
      <c r="S2" s="1">
        <v>1.6228</v>
      </c>
      <c r="T2" s="1">
        <v>8.2866</v>
      </c>
      <c r="U2" s="1">
        <v>21.67082</v>
      </c>
      <c r="V2" s="1">
        <v>50.41586</v>
      </c>
      <c r="W2" s="1">
        <v>352.492736000002</v>
      </c>
      <c r="X2" s="1">
        <v>0.0034</v>
      </c>
      <c r="Y2" s="1">
        <v>0.767733232190284</v>
      </c>
      <c r="Z2" s="1">
        <v>0.211677266209306</v>
      </c>
      <c r="AA2" s="1" t="s">
        <v>45</v>
      </c>
      <c r="AB2" s="1">
        <f>Y2/Z2</f>
        <v>3.62690451336022</v>
      </c>
      <c r="AC2" s="1" t="b">
        <v>1</v>
      </c>
      <c r="AD2" s="1" t="b">
        <v>0</v>
      </c>
      <c r="AE2" s="1" t="b">
        <v>0</v>
      </c>
      <c r="AF2" s="1" t="b">
        <v>0</v>
      </c>
      <c r="AG2" s="1" t="b">
        <f>VLOOKUP(A2,'[1]01 EDA'!$A:$N,14,FALSE)</f>
        <v>0</v>
      </c>
      <c r="AH2" s="1" t="b">
        <v>0</v>
      </c>
      <c r="AI2" s="1" t="b">
        <v>0</v>
      </c>
      <c r="AJ2" s="1" t="b">
        <v>1</v>
      </c>
      <c r="AK2" s="1" t="b">
        <v>1</v>
      </c>
      <c r="AL2" s="3" t="s">
        <v>47</v>
      </c>
      <c r="AO2" s="1">
        <v>1</v>
      </c>
      <c r="AP2" s="1">
        <v>1</v>
      </c>
    </row>
    <row r="3" s="1" customFormat="1" spans="1:42">
      <c r="A3" s="1" t="s">
        <v>48</v>
      </c>
      <c r="B3" s="1" t="s">
        <v>43</v>
      </c>
      <c r="C3" s="1" t="s">
        <v>44</v>
      </c>
      <c r="D3" s="1" t="s">
        <v>49</v>
      </c>
      <c r="E3" s="1" t="s">
        <v>46</v>
      </c>
      <c r="F3" s="1">
        <v>3084</v>
      </c>
      <c r="G3" s="1">
        <v>3229</v>
      </c>
      <c r="H3" s="1">
        <v>145</v>
      </c>
      <c r="I3" s="1">
        <v>0.045</v>
      </c>
      <c r="J3" s="1">
        <v>2714</v>
      </c>
      <c r="K3" s="1">
        <v>0.355157</v>
      </c>
      <c r="L3" s="1">
        <v>12.888926</v>
      </c>
      <c r="M3" s="1">
        <v>0.0953</v>
      </c>
      <c r="N3" s="1">
        <v>-344.8481</v>
      </c>
      <c r="O3" s="1">
        <v>374.9126</v>
      </c>
      <c r="P3" s="1">
        <v>-3.757461</v>
      </c>
      <c r="Q3" s="1">
        <v>-0.972935</v>
      </c>
      <c r="R3" s="1">
        <v>-0.48958</v>
      </c>
      <c r="S3" s="1">
        <v>-0.082625</v>
      </c>
      <c r="T3" s="1">
        <v>0.3015</v>
      </c>
      <c r="U3" s="1">
        <v>0.647170000000001</v>
      </c>
      <c r="V3" s="1">
        <v>1.017775</v>
      </c>
      <c r="W3" s="1">
        <v>3.415479</v>
      </c>
      <c r="X3" s="1">
        <v>0.0017</v>
      </c>
      <c r="Y3" s="1">
        <v>0.187545404765789</v>
      </c>
      <c r="Z3" s="1">
        <v>0.254128151864458</v>
      </c>
      <c r="AA3" s="1" t="s">
        <v>49</v>
      </c>
      <c r="AB3" s="1">
        <f t="shared" ref="AB3:AB34" si="0">Y3/Z3</f>
        <v>0.737995390868063</v>
      </c>
      <c r="AC3" s="1" t="b">
        <v>0</v>
      </c>
      <c r="AD3" s="1" t="b">
        <v>0</v>
      </c>
      <c r="AE3" s="1" t="b">
        <v>0</v>
      </c>
      <c r="AF3" s="1" t="b">
        <v>0</v>
      </c>
      <c r="AG3" s="1" t="b">
        <f>VLOOKUP(A3,'[1]01 EDA'!$A:$N,14,FALSE)</f>
        <v>0</v>
      </c>
      <c r="AH3" s="1" t="b">
        <v>0</v>
      </c>
      <c r="AI3" s="1" t="b">
        <v>0</v>
      </c>
      <c r="AJ3" s="1" t="b">
        <v>0</v>
      </c>
      <c r="AM3" s="1" t="b">
        <v>0</v>
      </c>
      <c r="AO3" s="1">
        <v>1</v>
      </c>
      <c r="AP3" s="1">
        <v>1</v>
      </c>
    </row>
    <row r="4" s="1" customFormat="1" spans="1:42">
      <c r="A4" s="1" t="s">
        <v>50</v>
      </c>
      <c r="B4" s="1" t="s">
        <v>43</v>
      </c>
      <c r="C4" s="1" t="s">
        <v>51</v>
      </c>
      <c r="D4" s="1" t="s">
        <v>52</v>
      </c>
      <c r="E4" s="1" t="s">
        <v>46</v>
      </c>
      <c r="F4" s="1">
        <v>3095</v>
      </c>
      <c r="G4" s="1">
        <v>3229</v>
      </c>
      <c r="H4" s="1">
        <v>134</v>
      </c>
      <c r="I4" s="1">
        <v>0.041</v>
      </c>
      <c r="J4" s="1">
        <v>2387</v>
      </c>
      <c r="K4" s="1">
        <v>0.465598</v>
      </c>
      <c r="L4" s="1">
        <v>0.224632</v>
      </c>
      <c r="M4" s="1">
        <v>0.4699</v>
      </c>
      <c r="N4" s="1">
        <v>0</v>
      </c>
      <c r="O4" s="1">
        <v>9.3969</v>
      </c>
      <c r="P4" s="1">
        <v>0.088852</v>
      </c>
      <c r="Q4" s="1">
        <v>0.19094</v>
      </c>
      <c r="R4" s="1">
        <v>0.25212</v>
      </c>
      <c r="S4" s="1">
        <v>0.35875</v>
      </c>
      <c r="T4" s="1">
        <v>0.57195</v>
      </c>
      <c r="U4" s="1">
        <v>0.6539</v>
      </c>
      <c r="V4" s="1">
        <v>0.70985</v>
      </c>
      <c r="W4" s="1">
        <v>0.810184</v>
      </c>
      <c r="X4" s="1">
        <v>0.0041</v>
      </c>
      <c r="Y4" s="1">
        <v>0.223393316761383</v>
      </c>
      <c r="Z4" s="1">
        <v>0.221517239192676</v>
      </c>
      <c r="AA4" s="1" t="s">
        <v>52</v>
      </c>
      <c r="AB4" s="1">
        <f t="shared" si="0"/>
        <v>1.00846921700335</v>
      </c>
      <c r="AC4" s="1" t="b">
        <v>0</v>
      </c>
      <c r="AD4" s="1" t="b">
        <v>0</v>
      </c>
      <c r="AE4" s="1" t="b">
        <v>0</v>
      </c>
      <c r="AF4" s="1" t="b">
        <v>0</v>
      </c>
      <c r="AG4" s="1" t="b">
        <f>VLOOKUP(A4,'[1]01 EDA'!$A:$N,14,FALSE)</f>
        <v>0</v>
      </c>
      <c r="AH4" s="1" t="b">
        <v>0</v>
      </c>
      <c r="AI4" s="1" t="b">
        <v>0</v>
      </c>
      <c r="AJ4" s="1" t="b">
        <v>0</v>
      </c>
      <c r="AM4" s="1" t="b">
        <v>0</v>
      </c>
      <c r="AO4" s="1">
        <v>1</v>
      </c>
      <c r="AP4" s="1">
        <v>1</v>
      </c>
    </row>
    <row r="5" s="1" customFormat="1" spans="1:42">
      <c r="A5" s="1" t="s">
        <v>53</v>
      </c>
      <c r="B5" s="1" t="s">
        <v>43</v>
      </c>
      <c r="C5" s="1" t="s">
        <v>51</v>
      </c>
      <c r="D5" s="1" t="s">
        <v>54</v>
      </c>
      <c r="E5" s="1" t="s">
        <v>46</v>
      </c>
      <c r="F5" s="1">
        <v>3095</v>
      </c>
      <c r="G5" s="1">
        <v>3229</v>
      </c>
      <c r="H5" s="1">
        <v>134</v>
      </c>
      <c r="I5" s="1">
        <v>0.041</v>
      </c>
      <c r="J5" s="1">
        <v>3009</v>
      </c>
      <c r="K5" s="1">
        <v>0.77614</v>
      </c>
      <c r="L5" s="1">
        <v>61.001482</v>
      </c>
      <c r="M5" s="1">
        <v>1.1747</v>
      </c>
      <c r="N5" s="1">
        <v>-2181.3101</v>
      </c>
      <c r="O5" s="1">
        <v>1764.7574</v>
      </c>
      <c r="P5" s="1">
        <v>-38.445818</v>
      </c>
      <c r="Q5" s="1">
        <v>-4.67197</v>
      </c>
      <c r="R5" s="1">
        <v>-0.40956</v>
      </c>
      <c r="S5" s="1">
        <v>0.4619</v>
      </c>
      <c r="T5" s="1">
        <v>2.39775</v>
      </c>
      <c r="U5" s="1">
        <v>4.73908</v>
      </c>
      <c r="V5" s="1">
        <v>7.81251999999999</v>
      </c>
      <c r="W5" s="1">
        <v>33.326768</v>
      </c>
      <c r="X5" s="1">
        <v>0.0046</v>
      </c>
      <c r="Y5" s="1">
        <v>0.551644284115193</v>
      </c>
      <c r="Z5" s="1">
        <v>0.319860979798233</v>
      </c>
      <c r="AA5" s="1" t="s">
        <v>54</v>
      </c>
      <c r="AB5" s="1">
        <f t="shared" si="0"/>
        <v>1.72463763621048</v>
      </c>
      <c r="AC5" s="1" t="b">
        <v>0</v>
      </c>
      <c r="AD5" s="1" t="b">
        <v>0</v>
      </c>
      <c r="AE5" s="1" t="b">
        <v>0</v>
      </c>
      <c r="AF5" s="1" t="b">
        <v>0</v>
      </c>
      <c r="AG5" s="1" t="b">
        <f>VLOOKUP(A5,'[1]01 EDA'!$A:$N,14,FALSE)</f>
        <v>0</v>
      </c>
      <c r="AH5" s="1" t="b">
        <v>0</v>
      </c>
      <c r="AI5" s="1" t="b">
        <v>0</v>
      </c>
      <c r="AJ5" s="1" t="b">
        <v>0</v>
      </c>
      <c r="AM5" s="1" t="b">
        <v>0</v>
      </c>
      <c r="AO5" s="1">
        <v>1</v>
      </c>
      <c r="AP5" s="1">
        <v>1</v>
      </c>
    </row>
    <row r="6" s="1" customFormat="1" spans="1:42">
      <c r="A6" s="1" t="s">
        <v>55</v>
      </c>
      <c r="B6" s="1" t="s">
        <v>43</v>
      </c>
      <c r="C6" s="1" t="s">
        <v>44</v>
      </c>
      <c r="D6" s="1" t="s">
        <v>56</v>
      </c>
      <c r="E6" s="1" t="s">
        <v>46</v>
      </c>
      <c r="F6" s="1">
        <v>3084</v>
      </c>
      <c r="G6" s="1">
        <v>3229</v>
      </c>
      <c r="H6" s="1">
        <v>145</v>
      </c>
      <c r="I6" s="1">
        <v>0.045</v>
      </c>
      <c r="J6" s="1">
        <v>2716</v>
      </c>
      <c r="K6" s="1">
        <v>1.138177</v>
      </c>
      <c r="L6" s="1">
        <v>9.009549</v>
      </c>
      <c r="M6" s="1">
        <v>0.4409</v>
      </c>
      <c r="N6" s="1">
        <v>0</v>
      </c>
      <c r="O6" s="1">
        <v>394.132</v>
      </c>
      <c r="P6" s="1">
        <v>0.0168</v>
      </c>
      <c r="Q6" s="1">
        <v>0.08196</v>
      </c>
      <c r="R6" s="1">
        <v>0.13246</v>
      </c>
      <c r="S6" s="1">
        <v>0.248</v>
      </c>
      <c r="T6" s="1">
        <v>0.8005</v>
      </c>
      <c r="U6" s="1">
        <v>1.49957</v>
      </c>
      <c r="V6" s="1">
        <v>2.396425</v>
      </c>
      <c r="W6" s="1">
        <v>10.873227</v>
      </c>
      <c r="X6" s="1">
        <v>0.0009</v>
      </c>
      <c r="Y6" s="1">
        <v>0.341160732195144</v>
      </c>
      <c r="Z6" s="1">
        <v>0.196736176383828</v>
      </c>
      <c r="AA6" s="1" t="s">
        <v>56</v>
      </c>
      <c r="AB6" s="1">
        <f t="shared" si="0"/>
        <v>1.73410268749733</v>
      </c>
      <c r="AC6" s="1" t="b">
        <v>0</v>
      </c>
      <c r="AD6" s="1" t="b">
        <v>0</v>
      </c>
      <c r="AE6" s="1" t="b">
        <v>0</v>
      </c>
      <c r="AF6" s="1" t="b">
        <v>0</v>
      </c>
      <c r="AG6" s="1" t="b">
        <f>VLOOKUP(A6,'[1]01 EDA'!$A:$N,14,FALSE)</f>
        <v>0</v>
      </c>
      <c r="AH6" s="1" t="b">
        <v>0</v>
      </c>
      <c r="AI6" s="1" t="b">
        <v>0</v>
      </c>
      <c r="AJ6" s="1" t="b">
        <v>0</v>
      </c>
      <c r="AM6" s="1" t="b">
        <v>0</v>
      </c>
      <c r="AO6" s="1">
        <v>1</v>
      </c>
      <c r="AP6" s="1">
        <v>1</v>
      </c>
    </row>
    <row r="7" s="1" customFormat="1" spans="1:42">
      <c r="A7" s="1" t="s">
        <v>57</v>
      </c>
      <c r="B7" s="1" t="s">
        <v>43</v>
      </c>
      <c r="C7" s="1" t="s">
        <v>58</v>
      </c>
      <c r="D7" s="1" t="s">
        <v>59</v>
      </c>
      <c r="E7" s="1" t="s">
        <v>46</v>
      </c>
      <c r="F7" s="1">
        <v>2105</v>
      </c>
      <c r="G7" s="1">
        <v>3229</v>
      </c>
      <c r="H7" s="1">
        <v>1124</v>
      </c>
      <c r="I7" s="1">
        <v>0.348</v>
      </c>
      <c r="J7" s="1">
        <v>2090</v>
      </c>
      <c r="K7" s="1">
        <v>-120294137.973467</v>
      </c>
      <c r="L7" s="1">
        <v>18568476434.2096</v>
      </c>
      <c r="M7" s="1">
        <v>-153555903.9799</v>
      </c>
      <c r="N7" s="1">
        <v>-156273411528.953</v>
      </c>
      <c r="O7" s="1">
        <v>562924538589.179</v>
      </c>
      <c r="P7" s="1">
        <v>-28475296698.2455</v>
      </c>
      <c r="Q7" s="1">
        <v>-8758518912.39812</v>
      </c>
      <c r="R7" s="1">
        <v>-4390580142.65396</v>
      </c>
      <c r="S7" s="1">
        <v>-1394106449.1423</v>
      </c>
      <c r="T7" s="1">
        <v>765151423.4594</v>
      </c>
      <c r="U7" s="1">
        <v>2723956215.48732</v>
      </c>
      <c r="V7" s="1">
        <v>6131656909.9407</v>
      </c>
      <c r="W7" s="1">
        <v>18757935271.3474</v>
      </c>
      <c r="X7" s="1">
        <v>0.0011</v>
      </c>
      <c r="Y7" s="1">
        <v>0.226749942674308</v>
      </c>
      <c r="Z7" s="1">
        <v>0.251617608659694</v>
      </c>
      <c r="AB7" s="1">
        <f t="shared" si="0"/>
        <v>0.901168816769821</v>
      </c>
      <c r="AC7" s="1" t="b">
        <v>0</v>
      </c>
      <c r="AD7" s="1" t="b">
        <v>0</v>
      </c>
      <c r="AE7" s="1" t="b">
        <v>0</v>
      </c>
      <c r="AF7" s="1" t="b">
        <v>0</v>
      </c>
      <c r="AG7" s="1" t="b">
        <f>VLOOKUP(A7,'[1]01 EDA'!$A:$N,14,FALSE)</f>
        <v>0</v>
      </c>
      <c r="AH7" s="1" t="b">
        <v>0</v>
      </c>
      <c r="AI7" s="1" t="b">
        <v>1</v>
      </c>
      <c r="AJ7" s="1" t="b">
        <v>0</v>
      </c>
      <c r="AM7" s="1" t="b">
        <v>1</v>
      </c>
      <c r="AN7" s="1" t="s">
        <v>60</v>
      </c>
      <c r="AO7" s="1">
        <v>0</v>
      </c>
      <c r="AP7" s="1">
        <v>0</v>
      </c>
    </row>
    <row r="8" s="1" customFormat="1" spans="1:42">
      <c r="A8" s="1" t="s">
        <v>61</v>
      </c>
      <c r="B8" s="1" t="s">
        <v>43</v>
      </c>
      <c r="C8" s="1" t="s">
        <v>62</v>
      </c>
      <c r="D8" s="1" t="s">
        <v>63</v>
      </c>
      <c r="E8" s="1" t="s">
        <v>46</v>
      </c>
      <c r="F8" s="1">
        <v>2086</v>
      </c>
      <c r="G8" s="1">
        <v>3229</v>
      </c>
      <c r="H8" s="1">
        <v>1143</v>
      </c>
      <c r="I8" s="1">
        <v>0.354</v>
      </c>
      <c r="J8" s="1">
        <v>2041</v>
      </c>
      <c r="K8" s="1">
        <v>11.5862</v>
      </c>
      <c r="L8" s="1">
        <v>367.110331</v>
      </c>
      <c r="M8" s="1">
        <v>1.9005</v>
      </c>
      <c r="N8" s="1">
        <v>0</v>
      </c>
      <c r="O8" s="1">
        <v>16752.712</v>
      </c>
      <c r="P8" s="1">
        <v>0.26643</v>
      </c>
      <c r="Q8" s="1">
        <v>0.56675</v>
      </c>
      <c r="R8" s="1">
        <v>0.8038</v>
      </c>
      <c r="S8" s="1">
        <v>1.1559</v>
      </c>
      <c r="T8" s="1">
        <v>3.687975</v>
      </c>
      <c r="U8" s="1">
        <v>6.4757</v>
      </c>
      <c r="V8" s="1">
        <v>8.968225</v>
      </c>
      <c r="W8" s="1">
        <v>19.07667</v>
      </c>
      <c r="X8" s="1">
        <v>0.0043</v>
      </c>
      <c r="Y8" s="1">
        <v>0.248906026302331</v>
      </c>
      <c r="Z8" s="1">
        <v>0.361995814734825</v>
      </c>
      <c r="AB8" s="1">
        <f t="shared" si="0"/>
        <v>0.687593657635693</v>
      </c>
      <c r="AC8" s="1" t="b">
        <v>0</v>
      </c>
      <c r="AD8" s="1" t="b">
        <v>0</v>
      </c>
      <c r="AE8" s="1" t="b">
        <v>0</v>
      </c>
      <c r="AF8" s="1" t="b">
        <v>0</v>
      </c>
      <c r="AG8" s="1" t="b">
        <f>VLOOKUP(A8,'[1]01 EDA'!$A:$N,14,FALSE)</f>
        <v>0</v>
      </c>
      <c r="AH8" s="1" t="b">
        <v>1</v>
      </c>
      <c r="AI8" s="1" t="b">
        <v>0</v>
      </c>
      <c r="AJ8" s="1" t="b">
        <v>1</v>
      </c>
      <c r="AK8" s="1" t="b">
        <v>0</v>
      </c>
      <c r="AO8" s="1">
        <v>0</v>
      </c>
      <c r="AP8" s="1">
        <v>0</v>
      </c>
    </row>
    <row r="9" s="1" customFormat="1" spans="1:42">
      <c r="A9" s="1" t="s">
        <v>64</v>
      </c>
      <c r="B9" s="1" t="s">
        <v>43</v>
      </c>
      <c r="C9" s="1" t="s">
        <v>44</v>
      </c>
      <c r="D9" s="1" t="s">
        <v>65</v>
      </c>
      <c r="E9" s="1" t="s">
        <v>46</v>
      </c>
      <c r="F9" s="1">
        <v>2084</v>
      </c>
      <c r="G9" s="1">
        <v>3229</v>
      </c>
      <c r="H9" s="1">
        <v>1145</v>
      </c>
      <c r="I9" s="1">
        <v>0.355</v>
      </c>
      <c r="J9" s="1">
        <v>1974</v>
      </c>
      <c r="K9" s="1">
        <v>9.458992</v>
      </c>
      <c r="L9" s="1">
        <v>366.950482</v>
      </c>
      <c r="M9" s="1">
        <v>0.9424</v>
      </c>
      <c r="N9" s="1">
        <v>0.0063</v>
      </c>
      <c r="O9" s="1">
        <v>16752.712</v>
      </c>
      <c r="P9" s="1">
        <v>0.1151</v>
      </c>
      <c r="Q9" s="1">
        <v>0.25309</v>
      </c>
      <c r="R9" s="1">
        <v>0.3614</v>
      </c>
      <c r="S9" s="1">
        <v>0.56825</v>
      </c>
      <c r="T9" s="1">
        <v>1.620075</v>
      </c>
      <c r="U9" s="1">
        <v>2.64221</v>
      </c>
      <c r="V9" s="1">
        <v>3.751185</v>
      </c>
      <c r="W9" s="1">
        <v>7.27121200000001</v>
      </c>
      <c r="X9" s="1">
        <v>0.0016</v>
      </c>
      <c r="Y9" s="1">
        <v>0.304491271607059</v>
      </c>
      <c r="Z9" s="1">
        <v>0.295582951698235</v>
      </c>
      <c r="AB9" s="1">
        <f t="shared" si="0"/>
        <v>1.0301381384063</v>
      </c>
      <c r="AC9" s="1" t="b">
        <v>0</v>
      </c>
      <c r="AD9" s="1" t="b">
        <v>0</v>
      </c>
      <c r="AE9" s="1" t="b">
        <v>0</v>
      </c>
      <c r="AF9" s="1" t="b">
        <v>0</v>
      </c>
      <c r="AG9" s="1" t="b">
        <f>VLOOKUP(A9,'[1]01 EDA'!$A:$N,14,FALSE)</f>
        <v>0</v>
      </c>
      <c r="AH9" s="1" t="b">
        <v>0</v>
      </c>
      <c r="AI9" s="1" t="b">
        <v>0</v>
      </c>
      <c r="AJ9" s="1" t="b">
        <v>0</v>
      </c>
      <c r="AM9" s="1" t="b">
        <v>1</v>
      </c>
      <c r="AN9" s="1" t="s">
        <v>66</v>
      </c>
      <c r="AO9" s="1">
        <v>0</v>
      </c>
      <c r="AP9" s="1">
        <v>0</v>
      </c>
    </row>
    <row r="10" s="1" customFormat="1" spans="1:42">
      <c r="A10" s="1" t="s">
        <v>67</v>
      </c>
      <c r="B10" s="1" t="s">
        <v>43</v>
      </c>
      <c r="C10" s="1" t="s">
        <v>62</v>
      </c>
      <c r="D10" s="1" t="s">
        <v>68</v>
      </c>
      <c r="E10" s="1" t="s">
        <v>46</v>
      </c>
      <c r="F10" s="1">
        <v>2088</v>
      </c>
      <c r="G10" s="1">
        <v>3229</v>
      </c>
      <c r="H10" s="1">
        <v>1141</v>
      </c>
      <c r="I10" s="1">
        <v>0.353</v>
      </c>
      <c r="J10" s="1">
        <v>1670</v>
      </c>
      <c r="K10" s="1">
        <v>0.24289</v>
      </c>
      <c r="L10" s="1">
        <v>0.154744</v>
      </c>
      <c r="M10" s="1">
        <v>0.2273</v>
      </c>
      <c r="N10" s="1">
        <v>0</v>
      </c>
      <c r="O10" s="1">
        <v>2.8548</v>
      </c>
      <c r="P10" s="1">
        <v>0</v>
      </c>
      <c r="Q10" s="1">
        <v>0.031175</v>
      </c>
      <c r="R10" s="1">
        <v>0.06237</v>
      </c>
      <c r="S10" s="1">
        <v>0.1327</v>
      </c>
      <c r="T10" s="1">
        <v>0.34025</v>
      </c>
      <c r="U10" s="1">
        <v>0.4297</v>
      </c>
      <c r="V10" s="1">
        <v>0.48852</v>
      </c>
      <c r="W10" s="1">
        <v>0.621078</v>
      </c>
      <c r="X10" s="1">
        <v>0.0023</v>
      </c>
      <c r="Y10" s="1">
        <v>0.234666991476078</v>
      </c>
      <c r="Z10" s="1">
        <v>0.395809891039774</v>
      </c>
      <c r="AB10" s="1">
        <f t="shared" si="0"/>
        <v>0.592878037634729</v>
      </c>
      <c r="AC10" s="1" t="b">
        <v>0</v>
      </c>
      <c r="AD10" s="1" t="b">
        <v>0</v>
      </c>
      <c r="AE10" s="1" t="b">
        <v>0</v>
      </c>
      <c r="AF10" s="1" t="b">
        <v>0</v>
      </c>
      <c r="AG10" s="1" t="b">
        <f>VLOOKUP(A10,'[1]01 EDA'!$A:$N,14,FALSE)</f>
        <v>0</v>
      </c>
      <c r="AH10" s="1" t="b">
        <v>0</v>
      </c>
      <c r="AI10" s="1" t="b">
        <v>0</v>
      </c>
      <c r="AJ10" s="1" t="b">
        <v>0</v>
      </c>
      <c r="AM10" s="1" t="b">
        <v>1</v>
      </c>
      <c r="AN10" s="1" t="s">
        <v>69</v>
      </c>
      <c r="AO10" s="1">
        <v>0</v>
      </c>
      <c r="AP10" s="1">
        <v>0</v>
      </c>
    </row>
    <row r="11" s="1" customFormat="1" spans="1:42">
      <c r="A11" s="1" t="s">
        <v>70</v>
      </c>
      <c r="B11" s="1" t="s">
        <v>43</v>
      </c>
      <c r="C11" s="1" t="s">
        <v>51</v>
      </c>
      <c r="D11" s="1" t="s">
        <v>71</v>
      </c>
      <c r="E11" s="1" t="s">
        <v>46</v>
      </c>
      <c r="F11" s="1">
        <v>2088</v>
      </c>
      <c r="G11" s="1">
        <v>3229</v>
      </c>
      <c r="H11" s="1">
        <v>1141</v>
      </c>
      <c r="I11" s="1">
        <v>0.353</v>
      </c>
      <c r="J11" s="1">
        <v>1921</v>
      </c>
      <c r="K11" s="1">
        <v>0.701737</v>
      </c>
      <c r="L11" s="1">
        <v>0.930512</v>
      </c>
      <c r="M11" s="1">
        <v>0.5441</v>
      </c>
      <c r="N11" s="1">
        <v>-1.9432</v>
      </c>
      <c r="O11" s="1">
        <v>22.2094</v>
      </c>
      <c r="P11" s="1">
        <v>0</v>
      </c>
      <c r="Q11" s="1">
        <v>0.05996</v>
      </c>
      <c r="R11" s="1">
        <v>0.12612</v>
      </c>
      <c r="S11" s="1">
        <v>0.274175</v>
      </c>
      <c r="T11" s="1">
        <v>0.91005</v>
      </c>
      <c r="U11" s="1">
        <v>1.33686</v>
      </c>
      <c r="V11" s="1">
        <v>1.77312</v>
      </c>
      <c r="W11" s="1">
        <v>3.040272</v>
      </c>
      <c r="X11" s="1">
        <v>0.0006</v>
      </c>
      <c r="Y11" s="1">
        <v>0.0595234667673642</v>
      </c>
      <c r="Z11" s="1">
        <v>0.305522473013124</v>
      </c>
      <c r="AB11" s="1">
        <f t="shared" si="0"/>
        <v>0.194825166804693</v>
      </c>
      <c r="AC11" s="1" t="b">
        <v>1</v>
      </c>
      <c r="AD11" s="1" t="b">
        <v>0</v>
      </c>
      <c r="AE11" s="1" t="b">
        <v>0</v>
      </c>
      <c r="AF11" s="1" t="b">
        <v>0</v>
      </c>
      <c r="AG11" s="1" t="b">
        <f>VLOOKUP(A11,'[1]01 EDA'!$A:$N,14,FALSE)</f>
        <v>1</v>
      </c>
      <c r="AH11" s="1" t="b">
        <v>0</v>
      </c>
      <c r="AI11" s="1" t="b">
        <v>1</v>
      </c>
      <c r="AJ11" s="1" t="b">
        <v>1</v>
      </c>
      <c r="AK11" s="1" t="b">
        <v>0</v>
      </c>
      <c r="AO11" s="1">
        <v>0</v>
      </c>
      <c r="AP11" s="1">
        <v>0</v>
      </c>
    </row>
    <row r="12" s="1" customFormat="1" spans="1:42">
      <c r="A12" s="1" t="s">
        <v>72</v>
      </c>
      <c r="B12" s="1" t="s">
        <v>43</v>
      </c>
      <c r="C12" s="1" t="s">
        <v>51</v>
      </c>
      <c r="D12" s="1" t="s">
        <v>73</v>
      </c>
      <c r="E12" s="1" t="s">
        <v>46</v>
      </c>
      <c r="F12" s="1">
        <v>2086</v>
      </c>
      <c r="G12" s="1">
        <v>3229</v>
      </c>
      <c r="H12" s="1">
        <v>1143</v>
      </c>
      <c r="I12" s="1">
        <v>0.354</v>
      </c>
      <c r="J12" s="1">
        <v>2001</v>
      </c>
      <c r="K12" s="1">
        <v>1.007364</v>
      </c>
      <c r="L12" s="1">
        <v>18.272555</v>
      </c>
      <c r="M12" s="1">
        <v>0.582</v>
      </c>
      <c r="N12" s="1">
        <v>-316.3291</v>
      </c>
      <c r="O12" s="1">
        <v>521.8702</v>
      </c>
      <c r="P12" s="1">
        <v>-34.63138</v>
      </c>
      <c r="Q12" s="1">
        <v>-5.55155</v>
      </c>
      <c r="R12" s="1">
        <v>-1.74645</v>
      </c>
      <c r="S12" s="1">
        <v>0.239625</v>
      </c>
      <c r="T12" s="1">
        <v>1.107775</v>
      </c>
      <c r="U12" s="1">
        <v>3.23315</v>
      </c>
      <c r="V12" s="1">
        <v>7.8115</v>
      </c>
      <c r="W12" s="1">
        <v>36.59663</v>
      </c>
      <c r="X12" s="1">
        <v>0.0033</v>
      </c>
      <c r="Y12" s="1">
        <v>0.288897711857589</v>
      </c>
      <c r="Z12" s="1">
        <v>0.257236590193393</v>
      </c>
      <c r="AB12" s="1">
        <f t="shared" si="0"/>
        <v>1.12308171881921</v>
      </c>
      <c r="AC12" s="1" t="b">
        <v>0</v>
      </c>
      <c r="AD12" s="1" t="b">
        <v>0</v>
      </c>
      <c r="AE12" s="1" t="b">
        <v>0</v>
      </c>
      <c r="AF12" s="1" t="b">
        <v>0</v>
      </c>
      <c r="AG12" s="1" t="b">
        <f>VLOOKUP(A12,'[1]01 EDA'!$A:$N,14,FALSE)</f>
        <v>1</v>
      </c>
      <c r="AH12" s="1" t="b">
        <v>0</v>
      </c>
      <c r="AI12" s="1" t="b">
        <v>1</v>
      </c>
      <c r="AJ12" s="1" t="b">
        <v>1</v>
      </c>
      <c r="AK12" s="1" t="b">
        <v>0</v>
      </c>
      <c r="AO12" s="1">
        <v>0</v>
      </c>
      <c r="AP12" s="1">
        <v>0</v>
      </c>
    </row>
    <row r="13" s="1" customFormat="1" spans="1:42">
      <c r="A13" s="1" t="s">
        <v>74</v>
      </c>
      <c r="B13" s="1" t="s">
        <v>43</v>
      </c>
      <c r="C13" s="1" t="s">
        <v>51</v>
      </c>
      <c r="D13" s="1" t="s">
        <v>75</v>
      </c>
      <c r="E13" s="1" t="s">
        <v>46</v>
      </c>
      <c r="F13" s="1">
        <v>2086</v>
      </c>
      <c r="G13" s="1">
        <v>3229</v>
      </c>
      <c r="H13" s="1">
        <v>1143</v>
      </c>
      <c r="I13" s="1">
        <v>0.354</v>
      </c>
      <c r="J13" s="1">
        <v>1954</v>
      </c>
      <c r="K13" s="1">
        <v>1.903122</v>
      </c>
      <c r="L13" s="1">
        <v>3.269704</v>
      </c>
      <c r="M13" s="1">
        <v>1.6145</v>
      </c>
      <c r="N13" s="1">
        <v>0.0638</v>
      </c>
      <c r="O13" s="1">
        <v>143.3856</v>
      </c>
      <c r="P13" s="1">
        <v>0.832835</v>
      </c>
      <c r="Q13" s="1">
        <v>1.12085</v>
      </c>
      <c r="R13" s="1">
        <v>1.20235</v>
      </c>
      <c r="S13" s="1">
        <v>1.3761</v>
      </c>
      <c r="T13" s="1">
        <v>2.02025</v>
      </c>
      <c r="U13" s="1">
        <v>2.5604</v>
      </c>
      <c r="V13" s="1">
        <v>3.1085</v>
      </c>
      <c r="W13" s="1">
        <v>5.21041</v>
      </c>
      <c r="X13" s="1">
        <v>0.0022</v>
      </c>
      <c r="Y13" s="1">
        <v>0.325830261861428</v>
      </c>
      <c r="Z13" s="1">
        <v>0.33246512834603</v>
      </c>
      <c r="AB13" s="1">
        <f t="shared" si="0"/>
        <v>0.980043421342837</v>
      </c>
      <c r="AC13" s="1" t="b">
        <v>0</v>
      </c>
      <c r="AD13" s="1" t="b">
        <v>0</v>
      </c>
      <c r="AE13" s="1" t="b">
        <v>0</v>
      </c>
      <c r="AF13" s="1" t="b">
        <v>0</v>
      </c>
      <c r="AG13" s="1" t="b">
        <f>VLOOKUP(A13,'[1]01 EDA'!$A:$N,14,FALSE)</f>
        <v>0</v>
      </c>
      <c r="AH13" s="1" t="b">
        <v>0</v>
      </c>
      <c r="AI13" s="1" t="b">
        <v>0</v>
      </c>
      <c r="AJ13" s="1" t="b">
        <v>0</v>
      </c>
      <c r="AM13" s="1" t="b">
        <v>1</v>
      </c>
      <c r="AN13" s="1" t="s">
        <v>76</v>
      </c>
      <c r="AO13" s="1">
        <v>0</v>
      </c>
      <c r="AP13" s="1">
        <v>0</v>
      </c>
    </row>
    <row r="14" s="1" customFormat="1" spans="1:42">
      <c r="A14" s="1" t="s">
        <v>77</v>
      </c>
      <c r="B14" s="1" t="s">
        <v>43</v>
      </c>
      <c r="C14" s="1" t="s">
        <v>51</v>
      </c>
      <c r="D14" s="1" t="s">
        <v>78</v>
      </c>
      <c r="E14" s="1" t="s">
        <v>46</v>
      </c>
      <c r="F14" s="1">
        <v>2088</v>
      </c>
      <c r="G14" s="1">
        <v>3229</v>
      </c>
      <c r="H14" s="1">
        <v>1141</v>
      </c>
      <c r="I14" s="1">
        <v>0.353</v>
      </c>
      <c r="J14" s="1">
        <v>2030</v>
      </c>
      <c r="K14" s="1">
        <v>6.545068</v>
      </c>
      <c r="L14" s="1">
        <v>237.911954</v>
      </c>
      <c r="M14" s="1">
        <v>1.5777</v>
      </c>
      <c r="N14" s="1">
        <v>-811.9867</v>
      </c>
      <c r="O14" s="1">
        <v>10776.4521</v>
      </c>
      <c r="P14" s="1">
        <v>-23.216374</v>
      </c>
      <c r="Q14" s="1">
        <v>0.22468</v>
      </c>
      <c r="R14" s="1">
        <v>0.50914</v>
      </c>
      <c r="S14" s="1">
        <v>0.925975</v>
      </c>
      <c r="T14" s="1">
        <v>2.7679</v>
      </c>
      <c r="U14" s="1">
        <v>5.62404</v>
      </c>
      <c r="V14" s="1">
        <v>8.467115</v>
      </c>
      <c r="W14" s="1">
        <v>29.953292</v>
      </c>
      <c r="X14" s="1">
        <v>0.0022</v>
      </c>
      <c r="Y14" s="1">
        <v>0.257816776175403</v>
      </c>
      <c r="Z14" s="1">
        <v>0.457050870071177</v>
      </c>
      <c r="AB14" s="1">
        <f t="shared" si="0"/>
        <v>0.564087704581446</v>
      </c>
      <c r="AC14" s="1" t="b">
        <v>0</v>
      </c>
      <c r="AD14" s="1" t="b">
        <v>0</v>
      </c>
      <c r="AE14" s="1" t="b">
        <v>0</v>
      </c>
      <c r="AF14" s="1" t="b">
        <v>0</v>
      </c>
      <c r="AG14" s="1" t="b">
        <f>VLOOKUP(A14,'[1]01 EDA'!$A:$N,14,FALSE)</f>
        <v>1</v>
      </c>
      <c r="AH14" s="1" t="b">
        <v>0</v>
      </c>
      <c r="AI14" s="1" t="b">
        <v>1</v>
      </c>
      <c r="AJ14" s="1" t="b">
        <v>1</v>
      </c>
      <c r="AK14" s="1" t="b">
        <v>0</v>
      </c>
      <c r="AO14" s="1">
        <v>0</v>
      </c>
      <c r="AP14" s="1">
        <v>0</v>
      </c>
    </row>
    <row r="15" s="1" customFormat="1" spans="1:42">
      <c r="A15" s="1" t="s">
        <v>79</v>
      </c>
      <c r="B15" s="1" t="s">
        <v>43</v>
      </c>
      <c r="C15" s="1" t="s">
        <v>62</v>
      </c>
      <c r="D15" s="1" t="s">
        <v>80</v>
      </c>
      <c r="E15" s="1" t="s">
        <v>46</v>
      </c>
      <c r="F15" s="1">
        <v>2088</v>
      </c>
      <c r="G15" s="1">
        <v>3229</v>
      </c>
      <c r="H15" s="1">
        <v>1141</v>
      </c>
      <c r="I15" s="1">
        <v>0.353</v>
      </c>
      <c r="J15" s="1">
        <v>1950</v>
      </c>
      <c r="K15" s="1">
        <v>0.707294</v>
      </c>
      <c r="L15" s="1">
        <v>1.160162</v>
      </c>
      <c r="M15" s="1">
        <v>0.5059</v>
      </c>
      <c r="N15" s="1">
        <v>-5.2168</v>
      </c>
      <c r="O15" s="1">
        <v>20.1246</v>
      </c>
      <c r="P15" s="1">
        <v>-0.534759</v>
      </c>
      <c r="Q15" s="1">
        <v>-0.15032</v>
      </c>
      <c r="R15" s="1">
        <v>0.00363000000000002</v>
      </c>
      <c r="S15" s="1">
        <v>0.232975</v>
      </c>
      <c r="T15" s="1">
        <v>0.8982</v>
      </c>
      <c r="U15" s="1">
        <v>1.41741</v>
      </c>
      <c r="V15" s="1">
        <v>2.05323</v>
      </c>
      <c r="W15" s="1">
        <v>4.14695000000001</v>
      </c>
      <c r="X15" s="1">
        <v>0.0024</v>
      </c>
      <c r="Y15" s="1">
        <v>0.296731483526829</v>
      </c>
      <c r="Z15" s="1">
        <v>0.22870012704912</v>
      </c>
      <c r="AB15" s="1">
        <f t="shared" si="0"/>
        <v>1.2974696925424</v>
      </c>
      <c r="AC15" s="1" t="b">
        <v>0</v>
      </c>
      <c r="AD15" s="1" t="b">
        <v>0</v>
      </c>
      <c r="AE15" s="1" t="b">
        <v>0</v>
      </c>
      <c r="AF15" s="1" t="b">
        <v>0</v>
      </c>
      <c r="AG15" s="1" t="b">
        <f>VLOOKUP(A15,'[1]01 EDA'!$A:$N,14,FALSE)</f>
        <v>1</v>
      </c>
      <c r="AH15" s="1" t="b">
        <v>0</v>
      </c>
      <c r="AI15" s="1" t="b">
        <v>1</v>
      </c>
      <c r="AJ15" s="1" t="b">
        <v>1</v>
      </c>
      <c r="AK15" s="1" t="b">
        <v>0</v>
      </c>
      <c r="AO15" s="1">
        <v>0</v>
      </c>
      <c r="AP15" s="1">
        <v>0</v>
      </c>
    </row>
    <row r="16" s="1" customFormat="1" spans="1:42">
      <c r="A16" s="1" t="s">
        <v>81</v>
      </c>
      <c r="B16" s="1" t="s">
        <v>43</v>
      </c>
      <c r="C16" s="1" t="s">
        <v>44</v>
      </c>
      <c r="D16" s="1" t="s">
        <v>82</v>
      </c>
      <c r="E16" s="1" t="s">
        <v>46</v>
      </c>
      <c r="F16" s="1">
        <v>2084</v>
      </c>
      <c r="G16" s="1">
        <v>3229</v>
      </c>
      <c r="H16" s="1">
        <v>1145</v>
      </c>
      <c r="I16" s="1">
        <v>0.355</v>
      </c>
      <c r="J16" s="1">
        <v>1867</v>
      </c>
      <c r="K16" s="1">
        <v>0.624413</v>
      </c>
      <c r="L16" s="1">
        <v>1.980343</v>
      </c>
      <c r="M16" s="1">
        <v>0.34075</v>
      </c>
      <c r="N16" s="1">
        <v>0.0007</v>
      </c>
      <c r="O16" s="1">
        <v>46.5572</v>
      </c>
      <c r="P16" s="1">
        <v>0.018164</v>
      </c>
      <c r="Q16" s="1">
        <v>0.06577</v>
      </c>
      <c r="R16" s="1">
        <v>0.10564</v>
      </c>
      <c r="S16" s="1">
        <v>0.195025</v>
      </c>
      <c r="T16" s="1">
        <v>0.5932</v>
      </c>
      <c r="U16" s="1">
        <v>1.03404</v>
      </c>
      <c r="V16" s="1">
        <v>1.580855</v>
      </c>
      <c r="W16" s="1">
        <v>4.478708</v>
      </c>
      <c r="X16" s="1">
        <v>0.0021</v>
      </c>
      <c r="Y16" s="1">
        <v>0.218964562272009</v>
      </c>
      <c r="Z16" s="1">
        <v>0.31072974298722</v>
      </c>
      <c r="AB16" s="1">
        <f t="shared" si="0"/>
        <v>0.704678477724662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f>VLOOKUP(A16,'[1]01 EDA'!$A:$N,14,FALSE)</f>
        <v>0</v>
      </c>
      <c r="AH16" s="1" t="b">
        <v>0</v>
      </c>
      <c r="AI16" s="1" t="b">
        <v>0</v>
      </c>
      <c r="AJ16" s="1" t="b">
        <v>0</v>
      </c>
      <c r="AM16" s="1" t="b">
        <v>1</v>
      </c>
      <c r="AN16" s="1" t="s">
        <v>66</v>
      </c>
      <c r="AO16" s="1">
        <v>0</v>
      </c>
      <c r="AP16" s="1">
        <v>0</v>
      </c>
    </row>
    <row r="17" s="1" customFormat="1" spans="1:42">
      <c r="A17" s="1" t="s">
        <v>83</v>
      </c>
      <c r="B17" s="1" t="s">
        <v>43</v>
      </c>
      <c r="C17" s="1" t="s">
        <v>62</v>
      </c>
      <c r="D17" s="1" t="s">
        <v>84</v>
      </c>
      <c r="E17" s="1" t="s">
        <v>46</v>
      </c>
      <c r="F17" s="1">
        <v>2082</v>
      </c>
      <c r="G17" s="1">
        <v>3229</v>
      </c>
      <c r="H17" s="1">
        <v>1147</v>
      </c>
      <c r="I17" s="1">
        <v>0.355</v>
      </c>
      <c r="J17" s="1">
        <v>1819</v>
      </c>
      <c r="K17" s="1">
        <v>0.482381</v>
      </c>
      <c r="L17" s="1">
        <v>0.241149</v>
      </c>
      <c r="M17" s="1">
        <v>0.4692</v>
      </c>
      <c r="N17" s="1">
        <v>0</v>
      </c>
      <c r="O17" s="1">
        <v>1</v>
      </c>
      <c r="P17" s="1">
        <v>0.035306</v>
      </c>
      <c r="Q17" s="1">
        <v>0.117805</v>
      </c>
      <c r="R17" s="1">
        <v>0.169</v>
      </c>
      <c r="S17" s="1">
        <v>0.29465</v>
      </c>
      <c r="T17" s="1">
        <v>0.667375</v>
      </c>
      <c r="U17" s="1">
        <v>0.8148</v>
      </c>
      <c r="V17" s="1">
        <v>0.893295</v>
      </c>
      <c r="W17" s="1">
        <v>1</v>
      </c>
      <c r="X17" s="1">
        <v>0.0017</v>
      </c>
      <c r="Y17" s="1">
        <v>0.243680020136966</v>
      </c>
      <c r="Z17" s="1">
        <v>0.368580375643397</v>
      </c>
      <c r="AB17" s="1">
        <f t="shared" si="0"/>
        <v>0.661131292493791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f>VLOOKUP(A17,'[1]01 EDA'!$A:$N,14,FALSE)</f>
        <v>0</v>
      </c>
      <c r="AH17" s="1" t="b">
        <v>0</v>
      </c>
      <c r="AI17" s="1" t="b">
        <v>0</v>
      </c>
      <c r="AJ17" s="1" t="b">
        <v>0</v>
      </c>
      <c r="AM17" s="1" t="b">
        <v>1</v>
      </c>
      <c r="AN17" s="1" t="s">
        <v>69</v>
      </c>
      <c r="AO17" s="1">
        <v>0</v>
      </c>
      <c r="AP17" s="1">
        <v>0</v>
      </c>
    </row>
    <row r="18" s="1" customFormat="1" spans="1:42">
      <c r="A18" s="1" t="s">
        <v>85</v>
      </c>
      <c r="B18" s="1" t="s">
        <v>43</v>
      </c>
      <c r="C18" s="1" t="s">
        <v>51</v>
      </c>
      <c r="D18" s="1" t="s">
        <v>86</v>
      </c>
      <c r="E18" s="1" t="s">
        <v>46</v>
      </c>
      <c r="F18" s="1">
        <v>2082</v>
      </c>
      <c r="G18" s="1">
        <v>3229</v>
      </c>
      <c r="H18" s="1">
        <v>1147</v>
      </c>
      <c r="I18" s="1">
        <v>0.355</v>
      </c>
      <c r="J18" s="1">
        <v>1707</v>
      </c>
      <c r="K18" s="1">
        <v>0.033132</v>
      </c>
      <c r="L18" s="1">
        <v>0.480001</v>
      </c>
      <c r="M18" s="1">
        <v>0.0288</v>
      </c>
      <c r="N18" s="1">
        <v>-11.7775</v>
      </c>
      <c r="O18" s="1">
        <v>9.8645</v>
      </c>
      <c r="P18" s="1">
        <v>-0.616013</v>
      </c>
      <c r="Q18" s="1">
        <v>-0.256075</v>
      </c>
      <c r="R18" s="1">
        <v>-0.16065</v>
      </c>
      <c r="S18" s="1">
        <v>-0.0474</v>
      </c>
      <c r="T18" s="1">
        <v>0.11605</v>
      </c>
      <c r="U18" s="1">
        <v>0.24485</v>
      </c>
      <c r="V18" s="1">
        <v>0.351</v>
      </c>
      <c r="W18" s="1">
        <v>0.759352000000002</v>
      </c>
      <c r="X18" s="1">
        <v>0.0021</v>
      </c>
      <c r="Y18" s="1">
        <v>0.121845700502187</v>
      </c>
      <c r="Z18" s="1">
        <v>0.270334333451521</v>
      </c>
      <c r="AB18" s="1">
        <f t="shared" si="0"/>
        <v>0.450722255462373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f>VLOOKUP(A18,'[1]01 EDA'!$A:$N,14,FALSE)</f>
        <v>1</v>
      </c>
      <c r="AH18" s="1" t="b">
        <v>0</v>
      </c>
      <c r="AI18" s="1" t="b">
        <v>1</v>
      </c>
      <c r="AJ18" s="1" t="b">
        <v>1</v>
      </c>
      <c r="AK18" s="1" t="b">
        <v>0</v>
      </c>
      <c r="AO18" s="1">
        <v>0</v>
      </c>
      <c r="AP18" s="1">
        <v>0</v>
      </c>
    </row>
    <row r="19" s="1" customFormat="1" spans="1:42">
      <c r="A19" s="1" t="s">
        <v>87</v>
      </c>
      <c r="B19" s="1" t="s">
        <v>43</v>
      </c>
      <c r="C19" s="1" t="s">
        <v>44</v>
      </c>
      <c r="D19" s="1" t="s">
        <v>88</v>
      </c>
      <c r="E19" s="1" t="s">
        <v>46</v>
      </c>
      <c r="F19" s="1">
        <v>2078</v>
      </c>
      <c r="G19" s="1">
        <v>3229</v>
      </c>
      <c r="H19" s="1">
        <v>1151</v>
      </c>
      <c r="I19" s="1">
        <v>0.356</v>
      </c>
      <c r="J19" s="1">
        <v>1856</v>
      </c>
      <c r="K19" s="1">
        <v>-0.149798</v>
      </c>
      <c r="L19" s="1">
        <v>8.335124</v>
      </c>
      <c r="M19" s="1">
        <v>0.0662</v>
      </c>
      <c r="N19" s="1">
        <v>-344.8481</v>
      </c>
      <c r="O19" s="1">
        <v>94.48</v>
      </c>
      <c r="P19" s="1">
        <v>-4.350035</v>
      </c>
      <c r="Q19" s="1">
        <v>-1.071555</v>
      </c>
      <c r="R19" s="1">
        <v>-0.51619</v>
      </c>
      <c r="S19" s="1">
        <v>-0.114175</v>
      </c>
      <c r="T19" s="1">
        <v>0.238975</v>
      </c>
      <c r="U19" s="1">
        <v>0.52523</v>
      </c>
      <c r="V19" s="1">
        <v>0.755625</v>
      </c>
      <c r="W19" s="1">
        <v>2.09503</v>
      </c>
      <c r="X19" s="1">
        <v>0.0011</v>
      </c>
      <c r="Y19" s="1">
        <v>0.149253634490948</v>
      </c>
      <c r="Z19" s="1">
        <v>0.0980950382490175</v>
      </c>
      <c r="AB19" s="1">
        <f t="shared" si="0"/>
        <v>1.52152073290458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f>VLOOKUP(A19,'[1]01 EDA'!$A:$N,14,FALSE)</f>
        <v>1</v>
      </c>
      <c r="AH19" s="1" t="b">
        <v>0</v>
      </c>
      <c r="AI19" s="1" t="b">
        <v>0</v>
      </c>
      <c r="AJ19" s="1" t="b">
        <v>1</v>
      </c>
      <c r="AK19" s="1" t="b">
        <v>0</v>
      </c>
      <c r="AO19" s="1">
        <v>0</v>
      </c>
      <c r="AP19" s="1">
        <v>0</v>
      </c>
    </row>
    <row r="20" s="1" customFormat="1" spans="1:42">
      <c r="A20" s="1" t="s">
        <v>89</v>
      </c>
      <c r="B20" s="1" t="s">
        <v>43</v>
      </c>
      <c r="C20" s="1" t="s">
        <v>51</v>
      </c>
      <c r="D20" s="1" t="s">
        <v>90</v>
      </c>
      <c r="E20" s="1" t="s">
        <v>46</v>
      </c>
      <c r="F20" s="1">
        <v>3069</v>
      </c>
      <c r="G20" s="1">
        <v>3229</v>
      </c>
      <c r="H20" s="1">
        <v>160</v>
      </c>
      <c r="I20" s="1">
        <v>0.05</v>
      </c>
      <c r="J20" s="1">
        <v>3057</v>
      </c>
      <c r="K20" s="1">
        <v>888.565954</v>
      </c>
      <c r="L20" s="1">
        <v>34002.871812</v>
      </c>
      <c r="M20" s="1">
        <v>1.8166</v>
      </c>
      <c r="N20" s="1">
        <v>-484351.9467</v>
      </c>
      <c r="O20" s="1">
        <v>1250907.548</v>
      </c>
      <c r="P20" s="1">
        <v>-1585.052108</v>
      </c>
      <c r="Q20" s="1">
        <v>-137.51306</v>
      </c>
      <c r="R20" s="1">
        <v>-44.236</v>
      </c>
      <c r="S20" s="1">
        <v>-4.1542</v>
      </c>
      <c r="T20" s="1">
        <v>7.4679</v>
      </c>
      <c r="U20" s="1">
        <v>37.6871800000002</v>
      </c>
      <c r="V20" s="1">
        <v>165.81122</v>
      </c>
      <c r="W20" s="1">
        <v>2982.23332800003</v>
      </c>
      <c r="X20" s="1">
        <v>0.0025</v>
      </c>
      <c r="Y20" s="1">
        <v>0.776783468031528</v>
      </c>
      <c r="Z20" s="1">
        <v>0.58873749440391</v>
      </c>
      <c r="AB20" s="1">
        <f t="shared" si="0"/>
        <v>1.31940546578915</v>
      </c>
      <c r="AC20" s="1" t="b">
        <v>0</v>
      </c>
      <c r="AD20" s="1" t="b">
        <v>0</v>
      </c>
      <c r="AE20" s="1" t="b">
        <v>0</v>
      </c>
      <c r="AF20" s="1" t="b">
        <v>0</v>
      </c>
      <c r="AG20" s="1" t="b">
        <f>VLOOKUP(A20,'[1]01 EDA'!$A:$N,14,FALSE)</f>
        <v>0</v>
      </c>
      <c r="AH20" s="1" t="b">
        <v>0</v>
      </c>
      <c r="AI20" s="1" t="b">
        <v>0</v>
      </c>
      <c r="AJ20" s="1" t="b">
        <v>0</v>
      </c>
      <c r="AM20" s="1" t="b">
        <v>1</v>
      </c>
      <c r="AN20" s="1" t="s">
        <v>76</v>
      </c>
      <c r="AO20" s="1">
        <v>0</v>
      </c>
      <c r="AP20" s="1">
        <v>0</v>
      </c>
    </row>
    <row r="21" s="1" customFormat="1" spans="1:42">
      <c r="A21" s="1" t="s">
        <v>91</v>
      </c>
      <c r="B21" s="1" t="s">
        <v>43</v>
      </c>
      <c r="C21" s="1" t="s">
        <v>51</v>
      </c>
      <c r="D21" s="1" t="s">
        <v>92</v>
      </c>
      <c r="E21" s="1" t="s">
        <v>46</v>
      </c>
      <c r="F21" s="1">
        <v>2050</v>
      </c>
      <c r="G21" s="1">
        <v>3229</v>
      </c>
      <c r="H21" s="1">
        <v>1179</v>
      </c>
      <c r="I21" s="1">
        <v>0.365</v>
      </c>
      <c r="J21" s="1">
        <v>1852</v>
      </c>
      <c r="K21" s="1">
        <v>1.688977</v>
      </c>
      <c r="L21" s="1">
        <v>37.72142</v>
      </c>
      <c r="M21" s="1">
        <v>0.05015</v>
      </c>
      <c r="N21" s="1">
        <v>-136.3665</v>
      </c>
      <c r="O21" s="1">
        <v>1343.8232</v>
      </c>
      <c r="P21" s="1">
        <v>-1.576689</v>
      </c>
      <c r="Q21" s="1">
        <v>-0.46587</v>
      </c>
      <c r="R21" s="1">
        <v>-0.29042</v>
      </c>
      <c r="S21" s="1">
        <v>-0.08105</v>
      </c>
      <c r="T21" s="1">
        <v>0.283875</v>
      </c>
      <c r="U21" s="1">
        <v>0.747</v>
      </c>
      <c r="V21" s="1">
        <v>1.424065</v>
      </c>
      <c r="W21" s="1">
        <v>4.822186</v>
      </c>
      <c r="X21" s="1">
        <v>0.0029</v>
      </c>
      <c r="Y21" s="1">
        <v>0.0968303156148026</v>
      </c>
      <c r="Z21" s="1">
        <v>0.334785807973237</v>
      </c>
      <c r="AB21" s="1">
        <f t="shared" si="0"/>
        <v>0.289230646307872</v>
      </c>
      <c r="AC21" s="1" t="b">
        <v>1</v>
      </c>
      <c r="AD21" s="1" t="b">
        <v>0</v>
      </c>
      <c r="AE21" s="1" t="b">
        <v>0</v>
      </c>
      <c r="AF21" s="1" t="b">
        <v>0</v>
      </c>
      <c r="AG21" s="1" t="b">
        <f>VLOOKUP(A21,'[1]01 EDA'!$A:$N,14,FALSE)</f>
        <v>1</v>
      </c>
      <c r="AH21" s="1" t="b">
        <v>0</v>
      </c>
      <c r="AI21" s="1" t="b">
        <v>0</v>
      </c>
      <c r="AJ21" s="1" t="b">
        <v>1</v>
      </c>
      <c r="AK21" s="1" t="b">
        <v>0</v>
      </c>
      <c r="AO21" s="1">
        <v>0</v>
      </c>
      <c r="AP21" s="1">
        <v>0</v>
      </c>
    </row>
    <row r="22" s="1" customFormat="1" spans="1:42">
      <c r="A22" s="1" t="s">
        <v>93</v>
      </c>
      <c r="B22" s="1" t="s">
        <v>43</v>
      </c>
      <c r="C22" s="1" t="s">
        <v>51</v>
      </c>
      <c r="D22" s="1" t="s">
        <v>94</v>
      </c>
      <c r="E22" s="1" t="s">
        <v>46</v>
      </c>
      <c r="F22" s="1">
        <v>2086</v>
      </c>
      <c r="G22" s="1">
        <v>3229</v>
      </c>
      <c r="H22" s="1">
        <v>1143</v>
      </c>
      <c r="I22" s="1">
        <v>0.354</v>
      </c>
      <c r="J22" s="1">
        <v>1586</v>
      </c>
      <c r="K22" s="1">
        <v>0.022406</v>
      </c>
      <c r="L22" s="1">
        <v>0.197414</v>
      </c>
      <c r="M22" s="1">
        <v>0.0236</v>
      </c>
      <c r="N22" s="1">
        <v>-2.3701</v>
      </c>
      <c r="O22" s="1">
        <v>4.4</v>
      </c>
      <c r="P22" s="1">
        <v>-0.43452</v>
      </c>
      <c r="Q22" s="1">
        <v>-0.2139</v>
      </c>
      <c r="R22" s="1">
        <v>-0.14075</v>
      </c>
      <c r="S22" s="1">
        <v>-0.040225</v>
      </c>
      <c r="T22" s="1">
        <v>0.087025</v>
      </c>
      <c r="U22" s="1">
        <v>0.17355</v>
      </c>
      <c r="V22" s="1">
        <v>0.247</v>
      </c>
      <c r="W22" s="1">
        <v>0.452320000000002</v>
      </c>
      <c r="X22" s="1">
        <v>0.0033</v>
      </c>
      <c r="Y22" s="1">
        <v>0.159900547376115</v>
      </c>
      <c r="Z22" s="1">
        <v>0.21460658429508</v>
      </c>
      <c r="AB22" s="1">
        <f t="shared" si="0"/>
        <v>0.74508686628298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f>VLOOKUP(A22,'[1]01 EDA'!$A:$N,14,FALSE)</f>
        <v>1</v>
      </c>
      <c r="AH22" s="1" t="b">
        <v>0</v>
      </c>
      <c r="AI22" s="1" t="b">
        <v>0</v>
      </c>
      <c r="AJ22" s="1" t="b">
        <v>1</v>
      </c>
      <c r="AK22" s="1" t="b">
        <v>0</v>
      </c>
      <c r="AO22" s="1">
        <v>0</v>
      </c>
      <c r="AP22" s="1">
        <v>0</v>
      </c>
    </row>
    <row r="23" s="1" customFormat="1" spans="1:42">
      <c r="A23" s="1" t="s">
        <v>95</v>
      </c>
      <c r="B23" s="1" t="s">
        <v>43</v>
      </c>
      <c r="C23" s="1" t="s">
        <v>51</v>
      </c>
      <c r="D23" s="1" t="s">
        <v>96</v>
      </c>
      <c r="E23" s="1" t="s">
        <v>46</v>
      </c>
      <c r="F23" s="1">
        <v>2086</v>
      </c>
      <c r="G23" s="1">
        <v>3229</v>
      </c>
      <c r="H23" s="1">
        <v>1143</v>
      </c>
      <c r="I23" s="1">
        <v>0.354</v>
      </c>
      <c r="J23" s="1">
        <v>1723</v>
      </c>
      <c r="K23" s="1">
        <v>0.073663</v>
      </c>
      <c r="L23" s="1">
        <v>0.221549</v>
      </c>
      <c r="M23" s="1">
        <v>0.0445</v>
      </c>
      <c r="N23" s="1">
        <v>-1.3925</v>
      </c>
      <c r="O23" s="1">
        <v>4.0696</v>
      </c>
      <c r="P23" s="1">
        <v>-0.337245</v>
      </c>
      <c r="Q23" s="1">
        <v>-0.16245</v>
      </c>
      <c r="R23" s="1">
        <v>-0.1067</v>
      </c>
      <c r="S23" s="1">
        <v>-0.030175</v>
      </c>
      <c r="T23" s="1">
        <v>0.145425</v>
      </c>
      <c r="U23" s="1">
        <v>0.2744</v>
      </c>
      <c r="V23" s="1">
        <v>0.38255</v>
      </c>
      <c r="W23" s="1">
        <v>0.717130000000001</v>
      </c>
      <c r="X23" s="1">
        <v>0.0075</v>
      </c>
      <c r="Y23" s="1">
        <v>0.135506243067504</v>
      </c>
      <c r="Z23" s="1">
        <v>0.084733786023636</v>
      </c>
      <c r="AB23" s="1">
        <f t="shared" si="0"/>
        <v>1.59919967496443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f>VLOOKUP(A23,'[1]01 EDA'!$A:$N,14,FALSE)</f>
        <v>1</v>
      </c>
      <c r="AH23" s="1" t="b">
        <v>0</v>
      </c>
      <c r="AI23" s="1" t="b">
        <v>1</v>
      </c>
      <c r="AJ23" s="1" t="b">
        <v>1</v>
      </c>
      <c r="AK23" s="1" t="b">
        <v>0</v>
      </c>
      <c r="AO23" s="1">
        <v>0</v>
      </c>
      <c r="AP23" s="1">
        <v>0</v>
      </c>
    </row>
    <row r="24" s="1" customFormat="1" spans="1:42">
      <c r="A24" s="1" t="s">
        <v>97</v>
      </c>
      <c r="B24" s="1" t="s">
        <v>43</v>
      </c>
      <c r="C24" s="1" t="s">
        <v>51</v>
      </c>
      <c r="D24" s="1" t="s">
        <v>98</v>
      </c>
      <c r="E24" s="1" t="s">
        <v>46</v>
      </c>
      <c r="F24" s="1">
        <v>2086</v>
      </c>
      <c r="G24" s="1">
        <v>3229</v>
      </c>
      <c r="H24" s="1">
        <v>1143</v>
      </c>
      <c r="I24" s="1">
        <v>0.354</v>
      </c>
      <c r="J24" s="1">
        <v>1088</v>
      </c>
      <c r="K24" s="1">
        <v>0.064035</v>
      </c>
      <c r="L24" s="1">
        <v>0.10302</v>
      </c>
      <c r="M24" s="1">
        <v>0.03415</v>
      </c>
      <c r="N24" s="1">
        <v>-0.7015</v>
      </c>
      <c r="O24" s="1">
        <v>1.0297</v>
      </c>
      <c r="P24" s="1">
        <v>-0.01418</v>
      </c>
      <c r="Q24" s="1">
        <v>0</v>
      </c>
      <c r="R24" s="1">
        <v>0</v>
      </c>
      <c r="S24" s="1">
        <v>0.0109</v>
      </c>
      <c r="T24" s="1">
        <v>0.076225</v>
      </c>
      <c r="U24" s="1">
        <v>0.16115</v>
      </c>
      <c r="V24" s="1">
        <v>0.238225</v>
      </c>
      <c r="W24" s="1">
        <v>0.483460000000001</v>
      </c>
      <c r="X24" s="1">
        <v>0.0047</v>
      </c>
      <c r="Y24" s="1">
        <v>0.172258467600532</v>
      </c>
      <c r="Z24" s="1">
        <v>0.440882587861914</v>
      </c>
      <c r="AB24" s="1">
        <f t="shared" si="0"/>
        <v>0.390712793707526</v>
      </c>
      <c r="AC24" s="1" t="b">
        <v>1</v>
      </c>
      <c r="AD24" s="1" t="b">
        <v>0</v>
      </c>
      <c r="AE24" s="1" t="b">
        <v>0</v>
      </c>
      <c r="AF24" s="1" t="b">
        <v>0</v>
      </c>
      <c r="AG24" s="1" t="b">
        <f>VLOOKUP(A24,'[1]01 EDA'!$A:$N,14,FALSE)</f>
        <v>1</v>
      </c>
      <c r="AH24" s="1" t="b">
        <v>0</v>
      </c>
      <c r="AI24" s="1" t="b">
        <v>1</v>
      </c>
      <c r="AJ24" s="1" t="b">
        <v>1</v>
      </c>
      <c r="AK24" s="1" t="b">
        <v>0</v>
      </c>
      <c r="AO24" s="1">
        <v>0</v>
      </c>
      <c r="AP24" s="1">
        <v>0</v>
      </c>
    </row>
    <row r="25" s="1" customFormat="1" spans="1:42">
      <c r="A25" s="1" t="s">
        <v>99</v>
      </c>
      <c r="B25" s="1" t="s">
        <v>43</v>
      </c>
      <c r="C25" s="1" t="s">
        <v>51</v>
      </c>
      <c r="D25" s="1" t="s">
        <v>100</v>
      </c>
      <c r="E25" s="1" t="s">
        <v>46</v>
      </c>
      <c r="F25" s="1">
        <v>2088</v>
      </c>
      <c r="G25" s="1">
        <v>3229</v>
      </c>
      <c r="H25" s="1">
        <v>1141</v>
      </c>
      <c r="I25" s="1">
        <v>0.353</v>
      </c>
      <c r="J25" s="1">
        <v>1904</v>
      </c>
      <c r="K25" s="1">
        <v>0.034851</v>
      </c>
      <c r="L25" s="1">
        <v>9.014854</v>
      </c>
      <c r="M25" s="1">
        <v>0.0305</v>
      </c>
      <c r="N25" s="1">
        <v>-266.8111</v>
      </c>
      <c r="O25" s="1">
        <v>266.9883</v>
      </c>
      <c r="P25" s="1">
        <v>-4.63225</v>
      </c>
      <c r="Q25" s="1">
        <v>-0.995715</v>
      </c>
      <c r="R25" s="1">
        <v>-0.51959</v>
      </c>
      <c r="S25" s="1">
        <v>-0.1614</v>
      </c>
      <c r="T25" s="1">
        <v>0.18975</v>
      </c>
      <c r="U25" s="1">
        <v>0.54722</v>
      </c>
      <c r="V25" s="1">
        <v>0.989304999999999</v>
      </c>
      <c r="W25" s="1">
        <v>4.31597200000002</v>
      </c>
      <c r="X25" s="1">
        <v>0.0032</v>
      </c>
      <c r="Y25" s="1">
        <v>0.116281646318867</v>
      </c>
      <c r="Z25" s="1">
        <v>0.249093760544951</v>
      </c>
      <c r="AB25" s="1">
        <f t="shared" si="0"/>
        <v>0.466818783675969</v>
      </c>
      <c r="AC25" s="1" t="b">
        <v>0</v>
      </c>
      <c r="AD25" s="1" t="b">
        <v>0</v>
      </c>
      <c r="AE25" s="1" t="b">
        <v>0</v>
      </c>
      <c r="AF25" s="1" t="b">
        <v>0</v>
      </c>
      <c r="AG25" s="1" t="b">
        <f>VLOOKUP(A25,'[1]01 EDA'!$A:$N,14,FALSE)</f>
        <v>1</v>
      </c>
      <c r="AH25" s="1" t="b">
        <v>0</v>
      </c>
      <c r="AI25" s="1" t="b">
        <v>0</v>
      </c>
      <c r="AJ25" s="1" t="b">
        <v>1</v>
      </c>
      <c r="AK25" s="1" t="b">
        <v>0</v>
      </c>
      <c r="AO25" s="1">
        <v>0</v>
      </c>
      <c r="AP25" s="1">
        <v>0</v>
      </c>
    </row>
    <row r="26" s="1" customFormat="1" spans="1:42">
      <c r="A26" s="1" t="s">
        <v>101</v>
      </c>
      <c r="B26" s="1" t="s">
        <v>43</v>
      </c>
      <c r="C26" s="1" t="s">
        <v>51</v>
      </c>
      <c r="D26" s="1" t="s">
        <v>102</v>
      </c>
      <c r="E26" s="1" t="s">
        <v>46</v>
      </c>
      <c r="F26" s="1">
        <v>2086</v>
      </c>
      <c r="G26" s="1">
        <v>3229</v>
      </c>
      <c r="H26" s="1">
        <v>1143</v>
      </c>
      <c r="I26" s="1">
        <v>0.354</v>
      </c>
      <c r="J26" s="1">
        <v>1977</v>
      </c>
      <c r="K26" s="1">
        <v>0.894317</v>
      </c>
      <c r="L26" s="1">
        <v>15.459886</v>
      </c>
      <c r="M26" s="1">
        <v>0.5417</v>
      </c>
      <c r="N26" s="1">
        <v>-209.6716</v>
      </c>
      <c r="O26" s="1">
        <v>439.6588</v>
      </c>
      <c r="P26" s="1">
        <v>-31.181135</v>
      </c>
      <c r="Q26" s="1">
        <v>-4.729025</v>
      </c>
      <c r="R26" s="1">
        <v>-1.47735</v>
      </c>
      <c r="S26" s="1">
        <v>0.2041</v>
      </c>
      <c r="T26" s="1">
        <v>0.99165</v>
      </c>
      <c r="U26" s="1">
        <v>2.75905</v>
      </c>
      <c r="V26" s="1">
        <v>6.1104</v>
      </c>
      <c r="W26" s="1">
        <v>29.4453350000001</v>
      </c>
      <c r="X26" s="1">
        <v>0.0017</v>
      </c>
      <c r="Y26" s="1">
        <v>0.272048720241985</v>
      </c>
      <c r="Z26" s="1">
        <v>0.283993436917002</v>
      </c>
      <c r="AB26" s="1">
        <f t="shared" si="0"/>
        <v>0.95794016648875</v>
      </c>
      <c r="AC26" s="1" t="b">
        <v>0</v>
      </c>
      <c r="AD26" s="1" t="b">
        <v>0</v>
      </c>
      <c r="AE26" s="1" t="b">
        <v>0</v>
      </c>
      <c r="AF26" s="1" t="b">
        <v>0</v>
      </c>
      <c r="AG26" s="1" t="b">
        <f>VLOOKUP(A26,'[1]01 EDA'!$A:$N,14,FALSE)</f>
        <v>1</v>
      </c>
      <c r="AH26" s="1" t="b">
        <v>1</v>
      </c>
      <c r="AI26" s="1" t="b">
        <v>0</v>
      </c>
      <c r="AJ26" s="1" t="b">
        <v>1</v>
      </c>
      <c r="AK26" s="1" t="b">
        <v>0</v>
      </c>
      <c r="AO26" s="1">
        <v>0</v>
      </c>
      <c r="AP26" s="1">
        <v>0</v>
      </c>
    </row>
    <row r="27" s="1" customFormat="1" spans="1:42">
      <c r="A27" s="1" t="s">
        <v>103</v>
      </c>
      <c r="B27" s="1" t="s">
        <v>43</v>
      </c>
      <c r="C27" s="1" t="s">
        <v>104</v>
      </c>
      <c r="D27" s="1" t="s">
        <v>105</v>
      </c>
      <c r="E27" s="1" t="s">
        <v>46</v>
      </c>
      <c r="F27" s="1">
        <v>2105</v>
      </c>
      <c r="G27" s="1">
        <v>3229</v>
      </c>
      <c r="H27" s="1">
        <v>1124</v>
      </c>
      <c r="I27" s="1">
        <v>0.348</v>
      </c>
      <c r="J27" s="1">
        <v>2101</v>
      </c>
      <c r="K27" s="1">
        <v>68.212606</v>
      </c>
      <c r="L27" s="1">
        <v>965.087104</v>
      </c>
      <c r="M27" s="1">
        <v>5.2042</v>
      </c>
      <c r="N27" s="1">
        <v>-9848.9216</v>
      </c>
      <c r="O27" s="1">
        <v>21429.4281</v>
      </c>
      <c r="P27" s="1">
        <v>-487.351604</v>
      </c>
      <c r="Q27" s="1">
        <v>-87.5128</v>
      </c>
      <c r="R27" s="1">
        <v>-57.1988</v>
      </c>
      <c r="S27" s="1">
        <v>-20.0634</v>
      </c>
      <c r="T27" s="1">
        <v>33.2936</v>
      </c>
      <c r="U27" s="1">
        <v>111.76432</v>
      </c>
      <c r="V27" s="1">
        <v>213.58646</v>
      </c>
      <c r="W27" s="1">
        <v>1221.35698</v>
      </c>
      <c r="X27" s="1">
        <v>0.0055</v>
      </c>
      <c r="Y27" s="1">
        <v>0.18696437673927</v>
      </c>
      <c r="Z27" s="1">
        <v>0.208777012874387</v>
      </c>
      <c r="AA27" s="1" t="s">
        <v>105</v>
      </c>
      <c r="AB27" s="1">
        <f t="shared" si="0"/>
        <v>0.89552184967681</v>
      </c>
      <c r="AC27" s="1" t="b">
        <v>0</v>
      </c>
      <c r="AD27" s="1" t="b">
        <v>0</v>
      </c>
      <c r="AE27" s="1" t="b">
        <v>0</v>
      </c>
      <c r="AF27" s="1" t="b">
        <v>0</v>
      </c>
      <c r="AG27" s="1" t="b">
        <f>VLOOKUP(A27,'[1]01 EDA'!$A:$N,14,FALSE)</f>
        <v>0</v>
      </c>
      <c r="AH27" s="1" t="b">
        <v>0</v>
      </c>
      <c r="AI27" s="1" t="b">
        <v>1</v>
      </c>
      <c r="AJ27" s="1" t="b">
        <v>0</v>
      </c>
      <c r="AM27" s="1" t="b">
        <v>0</v>
      </c>
      <c r="AO27" s="1">
        <v>1</v>
      </c>
      <c r="AP27" s="1">
        <v>0</v>
      </c>
    </row>
    <row r="28" s="1" customFormat="1" spans="1:42">
      <c r="A28" s="1" t="s">
        <v>106</v>
      </c>
      <c r="B28" s="1" t="s">
        <v>43</v>
      </c>
      <c r="C28" s="1" t="s">
        <v>58</v>
      </c>
      <c r="D28" s="1" t="s">
        <v>107</v>
      </c>
      <c r="E28" s="1" t="s">
        <v>46</v>
      </c>
      <c r="F28" s="1">
        <v>1721</v>
      </c>
      <c r="G28" s="1">
        <v>3229</v>
      </c>
      <c r="H28" s="1">
        <v>1508</v>
      </c>
      <c r="I28" s="1">
        <v>0.467</v>
      </c>
      <c r="J28" s="1">
        <v>1692</v>
      </c>
      <c r="K28" s="1">
        <v>3.663878</v>
      </c>
      <c r="L28" s="1">
        <v>123.619922</v>
      </c>
      <c r="M28" s="1">
        <v>-0.1711</v>
      </c>
      <c r="N28" s="1">
        <v>-33.3924</v>
      </c>
      <c r="O28" s="1">
        <v>4936.7051</v>
      </c>
      <c r="P28" s="1">
        <v>-8.81732</v>
      </c>
      <c r="Q28" s="1">
        <v>-3.7154</v>
      </c>
      <c r="R28" s="1">
        <v>-2.2579</v>
      </c>
      <c r="S28" s="1">
        <v>-0.951</v>
      </c>
      <c r="T28" s="1">
        <v>0.4855</v>
      </c>
      <c r="U28" s="1">
        <v>1.4589</v>
      </c>
      <c r="V28" s="1">
        <v>2.7674</v>
      </c>
      <c r="W28" s="1">
        <v>7.1418</v>
      </c>
      <c r="X28" s="1">
        <v>0.0056</v>
      </c>
      <c r="Y28" s="1">
        <v>0.137702798891444</v>
      </c>
      <c r="Z28" s="1">
        <v>0.0788987996413243</v>
      </c>
      <c r="AB28" s="1">
        <f t="shared" si="0"/>
        <v>1.7453091747586</v>
      </c>
      <c r="AC28" s="1" t="b">
        <v>0</v>
      </c>
      <c r="AD28" s="1" t="b">
        <v>0</v>
      </c>
      <c r="AE28" s="1" t="b">
        <v>0</v>
      </c>
      <c r="AF28" s="1" t="b">
        <v>0</v>
      </c>
      <c r="AG28" s="1" t="b">
        <f>VLOOKUP(A28,'[1]01 EDA'!$A:$N,14,FALSE)</f>
        <v>1</v>
      </c>
      <c r="AH28" s="1" t="b">
        <v>0</v>
      </c>
      <c r="AI28" s="1" t="b">
        <v>0</v>
      </c>
      <c r="AJ28" s="1" t="b">
        <v>1</v>
      </c>
      <c r="AK28" s="1" t="b">
        <v>0</v>
      </c>
      <c r="AO28" s="1">
        <v>0</v>
      </c>
      <c r="AP28" s="1">
        <v>0</v>
      </c>
    </row>
    <row r="29" s="1" customFormat="1" spans="1:42">
      <c r="A29" s="1" t="s">
        <v>108</v>
      </c>
      <c r="B29" s="1" t="s">
        <v>43</v>
      </c>
      <c r="C29" s="1" t="s">
        <v>58</v>
      </c>
      <c r="D29" s="1" t="s">
        <v>109</v>
      </c>
      <c r="E29" s="1" t="s">
        <v>46</v>
      </c>
      <c r="F29" s="1">
        <v>2088</v>
      </c>
      <c r="G29" s="1">
        <v>3229</v>
      </c>
      <c r="H29" s="1">
        <v>1141</v>
      </c>
      <c r="I29" s="1">
        <v>0.353</v>
      </c>
      <c r="J29" s="1">
        <v>2044</v>
      </c>
      <c r="K29" s="1">
        <v>-0.930542</v>
      </c>
      <c r="L29" s="1">
        <v>42.819132</v>
      </c>
      <c r="M29" s="1">
        <v>-0.16835</v>
      </c>
      <c r="N29" s="1">
        <v>-749.9972</v>
      </c>
      <c r="O29" s="1">
        <v>1739.3573</v>
      </c>
      <c r="P29" s="1">
        <v>-38.48472</v>
      </c>
      <c r="Q29" s="1">
        <v>-11.06146</v>
      </c>
      <c r="R29" s="1">
        <v>-5.27898</v>
      </c>
      <c r="S29" s="1">
        <v>-1.419275</v>
      </c>
      <c r="T29" s="1">
        <v>0.516125</v>
      </c>
      <c r="U29" s="1">
        <v>1.85165</v>
      </c>
      <c r="V29" s="1">
        <v>3.92547</v>
      </c>
      <c r="W29" s="1">
        <v>20.6443520000001</v>
      </c>
      <c r="X29" s="1">
        <v>0.0052</v>
      </c>
      <c r="Y29" s="1">
        <v>0.197867163619585</v>
      </c>
      <c r="Z29" s="1">
        <v>0.127945824932264</v>
      </c>
      <c r="AB29" s="1">
        <f t="shared" si="0"/>
        <v>1.54649175715064</v>
      </c>
      <c r="AC29" s="1" t="b">
        <v>0</v>
      </c>
      <c r="AD29" s="1" t="b">
        <v>0</v>
      </c>
      <c r="AE29" s="1" t="b">
        <v>0</v>
      </c>
      <c r="AF29" s="1" t="b">
        <v>0</v>
      </c>
      <c r="AG29" s="1" t="b">
        <f>VLOOKUP(A29,'[1]01 EDA'!$A:$N,14,FALSE)</f>
        <v>0</v>
      </c>
      <c r="AH29" s="1" t="b">
        <v>0</v>
      </c>
      <c r="AI29" s="1" t="b">
        <v>1</v>
      </c>
      <c r="AJ29" s="1" t="b">
        <v>0</v>
      </c>
      <c r="AM29" s="1" t="b">
        <v>1</v>
      </c>
      <c r="AN29" s="1" t="s">
        <v>60</v>
      </c>
      <c r="AO29" s="1">
        <v>0</v>
      </c>
      <c r="AP29" s="1">
        <v>0</v>
      </c>
    </row>
    <row r="30" s="1" customFormat="1" spans="1:42">
      <c r="A30" s="1" t="s">
        <v>110</v>
      </c>
      <c r="B30" s="1" t="s">
        <v>43</v>
      </c>
      <c r="C30" s="1" t="s">
        <v>58</v>
      </c>
      <c r="D30" s="1" t="s">
        <v>111</v>
      </c>
      <c r="E30" s="1" t="s">
        <v>46</v>
      </c>
      <c r="F30" s="1">
        <v>2088</v>
      </c>
      <c r="G30" s="1">
        <v>3229</v>
      </c>
      <c r="H30" s="1">
        <v>1141</v>
      </c>
      <c r="I30" s="1">
        <v>0.353</v>
      </c>
      <c r="J30" s="1">
        <v>2051</v>
      </c>
      <c r="K30" s="1">
        <v>1.137109</v>
      </c>
      <c r="L30" s="1">
        <v>49.976215</v>
      </c>
      <c r="M30" s="1">
        <v>0.22135</v>
      </c>
      <c r="N30" s="1">
        <v>-562.6533</v>
      </c>
      <c r="O30" s="1">
        <v>2173.8882</v>
      </c>
      <c r="P30" s="1">
        <v>-20.633533</v>
      </c>
      <c r="Q30" s="1">
        <v>-4.92308</v>
      </c>
      <c r="R30" s="1">
        <v>-2.26078</v>
      </c>
      <c r="S30" s="1">
        <v>-0.4215</v>
      </c>
      <c r="T30" s="1">
        <v>1.1901</v>
      </c>
      <c r="U30" s="1">
        <v>3.45202</v>
      </c>
      <c r="V30" s="1">
        <v>6.68402</v>
      </c>
      <c r="W30" s="1">
        <v>24.933042</v>
      </c>
      <c r="X30" s="1">
        <v>0.0015</v>
      </c>
      <c r="Y30" s="1">
        <v>0.191690546763508</v>
      </c>
      <c r="Z30" s="1">
        <v>0.21845336364525</v>
      </c>
      <c r="AB30" s="1">
        <f t="shared" si="0"/>
        <v>0.877489563744132</v>
      </c>
      <c r="AC30" s="1" t="b">
        <v>0</v>
      </c>
      <c r="AD30" s="1" t="b">
        <v>0</v>
      </c>
      <c r="AE30" s="1" t="b">
        <v>0</v>
      </c>
      <c r="AF30" s="1" t="b">
        <v>0</v>
      </c>
      <c r="AG30" s="1" t="b">
        <f>VLOOKUP(A30,'[1]01 EDA'!$A:$N,14,FALSE)</f>
        <v>1</v>
      </c>
      <c r="AH30" s="1" t="b">
        <v>1</v>
      </c>
      <c r="AI30" s="1" t="b">
        <v>0</v>
      </c>
      <c r="AJ30" s="1" t="b">
        <v>1</v>
      </c>
      <c r="AK30" s="1" t="b">
        <v>0</v>
      </c>
      <c r="AO30" s="1">
        <v>0</v>
      </c>
      <c r="AP30" s="1">
        <v>0</v>
      </c>
    </row>
    <row r="31" s="1" customFormat="1" spans="1:42">
      <c r="A31" s="1" t="s">
        <v>112</v>
      </c>
      <c r="B31" s="1" t="s">
        <v>43</v>
      </c>
      <c r="C31" s="1" t="s">
        <v>58</v>
      </c>
      <c r="D31" s="1" t="s">
        <v>113</v>
      </c>
      <c r="E31" s="1" t="s">
        <v>46</v>
      </c>
      <c r="F31" s="1">
        <v>3072</v>
      </c>
      <c r="G31" s="1">
        <v>3229</v>
      </c>
      <c r="H31" s="1">
        <v>157</v>
      </c>
      <c r="I31" s="1">
        <v>0.049</v>
      </c>
      <c r="J31" s="1">
        <v>2563</v>
      </c>
      <c r="K31" s="1">
        <v>6.142801</v>
      </c>
      <c r="L31" s="1">
        <v>278.177706</v>
      </c>
      <c r="M31" s="1">
        <v>1.0058</v>
      </c>
      <c r="N31" s="1">
        <v>-0.103</v>
      </c>
      <c r="O31" s="1">
        <v>15418.0672</v>
      </c>
      <c r="P31" s="1">
        <v>0</v>
      </c>
      <c r="Q31" s="1">
        <v>0.28687</v>
      </c>
      <c r="R31" s="1">
        <v>0.48727</v>
      </c>
      <c r="S31" s="1">
        <v>0.794475</v>
      </c>
      <c r="T31" s="1">
        <v>1.12345</v>
      </c>
      <c r="U31" s="1">
        <v>1.3073</v>
      </c>
      <c r="V31" s="1">
        <v>1.66271</v>
      </c>
      <c r="W31" s="1">
        <v>4.20728</v>
      </c>
      <c r="X31" s="1">
        <v>0.0024</v>
      </c>
      <c r="Y31" s="1">
        <v>0.147253478960202</v>
      </c>
      <c r="Z31" s="1">
        <v>0.481080360208048</v>
      </c>
      <c r="AB31" s="1">
        <f t="shared" si="0"/>
        <v>0.30608915087808</v>
      </c>
      <c r="AC31" s="1" t="b">
        <v>1</v>
      </c>
      <c r="AD31" s="1" t="b">
        <v>0</v>
      </c>
      <c r="AE31" s="1" t="b">
        <v>0</v>
      </c>
      <c r="AF31" s="1" t="b">
        <v>0</v>
      </c>
      <c r="AG31" s="1" t="b">
        <f>VLOOKUP(A31,'[1]01 EDA'!$A:$N,14,FALSE)</f>
        <v>1</v>
      </c>
      <c r="AH31" s="1" t="b">
        <v>1</v>
      </c>
      <c r="AI31" s="1" t="b">
        <v>0</v>
      </c>
      <c r="AJ31" s="1" t="b">
        <v>1</v>
      </c>
      <c r="AK31" s="1" t="b">
        <v>0</v>
      </c>
      <c r="AO31" s="1">
        <v>0</v>
      </c>
      <c r="AP31" s="1">
        <v>0</v>
      </c>
    </row>
    <row r="32" s="1" customFormat="1" spans="1:42">
      <c r="A32" s="1" t="s">
        <v>114</v>
      </c>
      <c r="B32" s="1" t="s">
        <v>43</v>
      </c>
      <c r="C32" s="1" t="s">
        <v>58</v>
      </c>
      <c r="D32" s="1" t="s">
        <v>115</v>
      </c>
      <c r="E32" s="1" t="s">
        <v>46</v>
      </c>
      <c r="F32" s="1">
        <v>3047</v>
      </c>
      <c r="G32" s="1">
        <v>3229</v>
      </c>
      <c r="H32" s="1">
        <v>182</v>
      </c>
      <c r="I32" s="1">
        <v>0.056</v>
      </c>
      <c r="J32" s="1">
        <v>3011</v>
      </c>
      <c r="K32" s="1">
        <v>-708.990248</v>
      </c>
      <c r="L32" s="1">
        <v>30603.555335</v>
      </c>
      <c r="M32" s="1">
        <v>0.5598</v>
      </c>
      <c r="N32" s="1">
        <v>-1652629.2914</v>
      </c>
      <c r="O32" s="1">
        <v>169520.8757</v>
      </c>
      <c r="P32" s="1">
        <v>-9460.0648</v>
      </c>
      <c r="Q32" s="1">
        <v>-372.53187</v>
      </c>
      <c r="R32" s="1">
        <v>-40.644</v>
      </c>
      <c r="S32" s="1">
        <v>-1.6339</v>
      </c>
      <c r="T32" s="1">
        <v>2.39575</v>
      </c>
      <c r="U32" s="1">
        <v>14.53994</v>
      </c>
      <c r="V32" s="1">
        <v>78.6792799999997</v>
      </c>
      <c r="W32" s="1">
        <v>1925.918204</v>
      </c>
      <c r="X32" s="1">
        <v>0.005</v>
      </c>
      <c r="Y32" s="1">
        <v>0.144069740019374</v>
      </c>
      <c r="Z32" s="1">
        <v>0.414469592560585</v>
      </c>
      <c r="AB32" s="1">
        <f t="shared" si="0"/>
        <v>0.347600264543689</v>
      </c>
      <c r="AC32" s="1" t="b">
        <v>1</v>
      </c>
      <c r="AD32" s="1" t="b">
        <v>0</v>
      </c>
      <c r="AE32" s="1" t="b">
        <v>0</v>
      </c>
      <c r="AF32" s="1" t="b">
        <v>0</v>
      </c>
      <c r="AG32" s="1" t="b">
        <f>VLOOKUP(A32,'[1]01 EDA'!$A:$N,14,FALSE)</f>
        <v>1</v>
      </c>
      <c r="AH32" s="1" t="b">
        <v>0</v>
      </c>
      <c r="AI32" s="1" t="b">
        <v>0</v>
      </c>
      <c r="AJ32" s="1" t="b">
        <v>1</v>
      </c>
      <c r="AK32" s="1" t="b">
        <v>0</v>
      </c>
      <c r="AO32" s="1">
        <v>0</v>
      </c>
      <c r="AP32" s="1">
        <v>0</v>
      </c>
    </row>
    <row r="33" s="1" customFormat="1" spans="1:42">
      <c r="A33" s="1" t="s">
        <v>116</v>
      </c>
      <c r="B33" s="1" t="s">
        <v>43</v>
      </c>
      <c r="C33" s="1" t="s">
        <v>58</v>
      </c>
      <c r="D33" s="1" t="s">
        <v>117</v>
      </c>
      <c r="E33" s="1" t="s">
        <v>46</v>
      </c>
      <c r="F33" s="1">
        <v>3075</v>
      </c>
      <c r="G33" s="1">
        <v>3229</v>
      </c>
      <c r="H33" s="1">
        <v>154</v>
      </c>
      <c r="I33" s="1">
        <v>0.048</v>
      </c>
      <c r="J33" s="1">
        <v>2720</v>
      </c>
      <c r="K33" s="1">
        <v>-2.185276</v>
      </c>
      <c r="L33" s="1">
        <v>77.032976</v>
      </c>
      <c r="M33" s="1">
        <v>0.0667</v>
      </c>
      <c r="N33" s="1">
        <v>-3594.6833</v>
      </c>
      <c r="O33" s="1">
        <v>282.5818</v>
      </c>
      <c r="P33" s="1">
        <v>-8.584204</v>
      </c>
      <c r="Q33" s="1">
        <v>-2.20555</v>
      </c>
      <c r="R33" s="1">
        <v>-1.25508</v>
      </c>
      <c r="S33" s="1">
        <v>-0.2169</v>
      </c>
      <c r="T33" s="1">
        <v>0.24405</v>
      </c>
      <c r="U33" s="1">
        <v>0.6497</v>
      </c>
      <c r="V33" s="1">
        <v>1.12477</v>
      </c>
      <c r="W33" s="1">
        <v>3.15334599999998</v>
      </c>
      <c r="X33" s="1">
        <v>0.0025</v>
      </c>
      <c r="Y33" s="1">
        <v>0.186984480734917</v>
      </c>
      <c r="Z33" s="1">
        <v>0.567630538369674</v>
      </c>
      <c r="AB33" s="1">
        <f t="shared" si="0"/>
        <v>0.329412299190185</v>
      </c>
      <c r="AC33" s="1" t="b">
        <v>1</v>
      </c>
      <c r="AD33" s="1" t="b">
        <v>0</v>
      </c>
      <c r="AE33" s="1" t="b">
        <v>0</v>
      </c>
      <c r="AF33" s="1" t="b">
        <v>0</v>
      </c>
      <c r="AG33" s="1" t="b">
        <f>VLOOKUP(A33,'[1]01 EDA'!$A:$N,14,FALSE)</f>
        <v>0</v>
      </c>
      <c r="AH33" s="1" t="b">
        <v>0</v>
      </c>
      <c r="AI33" s="1" t="b">
        <v>0</v>
      </c>
      <c r="AJ33" s="1" t="b">
        <v>1</v>
      </c>
      <c r="AK33" s="1" t="b">
        <v>0</v>
      </c>
      <c r="AO33" s="1">
        <v>0</v>
      </c>
      <c r="AP33" s="1">
        <v>0</v>
      </c>
    </row>
    <row r="34" s="1" customFormat="1" spans="1:42">
      <c r="A34" s="1" t="s">
        <v>118</v>
      </c>
      <c r="B34" s="1" t="s">
        <v>43</v>
      </c>
      <c r="C34" s="1" t="s">
        <v>58</v>
      </c>
      <c r="D34" s="1" t="s">
        <v>119</v>
      </c>
      <c r="E34" s="1" t="s">
        <v>46</v>
      </c>
      <c r="F34" s="1">
        <v>1958</v>
      </c>
      <c r="G34" s="1">
        <v>3229</v>
      </c>
      <c r="H34" s="1">
        <v>1271</v>
      </c>
      <c r="I34" s="1">
        <v>0.394</v>
      </c>
      <c r="J34" s="1">
        <v>1952</v>
      </c>
      <c r="K34" s="1">
        <v>-202.214774</v>
      </c>
      <c r="L34" s="1">
        <v>7898.058079</v>
      </c>
      <c r="M34" s="1">
        <v>1.6261</v>
      </c>
      <c r="N34" s="1">
        <v>-244162.6646</v>
      </c>
      <c r="O34" s="1">
        <v>189534.7801</v>
      </c>
      <c r="P34" s="1">
        <v>-2494.896814</v>
      </c>
      <c r="Q34" s="1">
        <v>-210.72079</v>
      </c>
      <c r="R34" s="1">
        <v>-64.60437</v>
      </c>
      <c r="S34" s="1">
        <v>-5.5522</v>
      </c>
      <c r="T34" s="1">
        <v>5.019475</v>
      </c>
      <c r="U34" s="1">
        <v>24.50362</v>
      </c>
      <c r="V34" s="1">
        <v>73.0491349999999</v>
      </c>
      <c r="W34" s="1">
        <v>639.242818000003</v>
      </c>
      <c r="X34" s="1">
        <v>0.0031</v>
      </c>
      <c r="Y34" s="1">
        <v>0.188796912547033</v>
      </c>
      <c r="Z34" s="1">
        <v>0.263808934215036</v>
      </c>
      <c r="AB34" s="1">
        <f t="shared" si="0"/>
        <v>0.715657766135928</v>
      </c>
      <c r="AC34" s="1" t="b">
        <v>0</v>
      </c>
      <c r="AD34" s="1" t="b">
        <v>0</v>
      </c>
      <c r="AE34" s="1" t="b">
        <v>0</v>
      </c>
      <c r="AF34" s="1" t="b">
        <v>0</v>
      </c>
      <c r="AG34" s="1" t="b">
        <f>VLOOKUP(A34,'[1]01 EDA'!$A:$N,14,FALSE)</f>
        <v>1</v>
      </c>
      <c r="AH34" s="1" t="b">
        <v>0</v>
      </c>
      <c r="AI34" s="1" t="b">
        <v>0</v>
      </c>
      <c r="AJ34" s="1" t="b">
        <v>1</v>
      </c>
      <c r="AK34" s="1" t="b">
        <v>0</v>
      </c>
      <c r="AO34" s="1">
        <v>0</v>
      </c>
      <c r="AP34" s="1">
        <v>0</v>
      </c>
    </row>
    <row r="35" s="1" customFormat="1" spans="1:42">
      <c r="A35" s="1" t="s">
        <v>120</v>
      </c>
      <c r="B35" s="1" t="s">
        <v>43</v>
      </c>
      <c r="C35" s="1" t="s">
        <v>121</v>
      </c>
      <c r="D35" s="1" t="s">
        <v>122</v>
      </c>
      <c r="E35" s="1" t="s">
        <v>46</v>
      </c>
      <c r="F35" s="1">
        <v>3071</v>
      </c>
      <c r="G35" s="1">
        <v>3229</v>
      </c>
      <c r="H35" s="1">
        <v>158</v>
      </c>
      <c r="I35" s="1">
        <v>0.049</v>
      </c>
      <c r="J35" s="1">
        <v>2713</v>
      </c>
      <c r="K35" s="1">
        <v>2.146366</v>
      </c>
      <c r="L35" s="1">
        <v>251.514025</v>
      </c>
      <c r="M35" s="1">
        <v>0.0668</v>
      </c>
      <c r="N35" s="1">
        <v>-3594.6833</v>
      </c>
      <c r="O35" s="1">
        <v>13264.8937</v>
      </c>
      <c r="P35" s="1">
        <v>-9.18948</v>
      </c>
      <c r="Q35" s="1">
        <v>-2.2594</v>
      </c>
      <c r="R35" s="1">
        <v>-1.2722</v>
      </c>
      <c r="S35" s="1">
        <v>-0.22105</v>
      </c>
      <c r="T35" s="1">
        <v>0.2469</v>
      </c>
      <c r="U35" s="1">
        <v>0.6591</v>
      </c>
      <c r="V35" s="1">
        <v>1.1543</v>
      </c>
      <c r="W35" s="1">
        <v>3.79607000000001</v>
      </c>
      <c r="X35" s="1">
        <v>0.0022</v>
      </c>
      <c r="Y35" s="1">
        <v>0.202390535976568</v>
      </c>
      <c r="Z35" s="1">
        <v>0.573616552944662</v>
      </c>
      <c r="AA35" s="1" t="s">
        <v>122</v>
      </c>
      <c r="AB35" s="1">
        <f t="shared" ref="AB35:AB66" si="1">Y35/Z35</f>
        <v>0.352832453906004</v>
      </c>
      <c r="AC35" s="1" t="b">
        <v>1</v>
      </c>
      <c r="AD35" s="1" t="b">
        <v>0</v>
      </c>
      <c r="AE35" s="1" t="b">
        <v>0</v>
      </c>
      <c r="AF35" s="1" t="b">
        <v>0</v>
      </c>
      <c r="AG35" s="1" t="b">
        <f>VLOOKUP(A35,'[1]01 EDA'!$A:$N,14,FALSE)</f>
        <v>0</v>
      </c>
      <c r="AH35" s="1" t="b">
        <v>0</v>
      </c>
      <c r="AI35" s="1" t="b">
        <v>0</v>
      </c>
      <c r="AJ35" s="1" t="b">
        <v>1</v>
      </c>
      <c r="AK35" s="1" t="b">
        <v>1</v>
      </c>
      <c r="AL35" s="3" t="s">
        <v>123</v>
      </c>
      <c r="AO35" s="1">
        <v>1</v>
      </c>
      <c r="AP35" s="1">
        <v>1</v>
      </c>
    </row>
    <row r="36" s="1" customFormat="1" spans="1:42">
      <c r="A36" s="1" t="s">
        <v>124</v>
      </c>
      <c r="B36" s="1" t="s">
        <v>43</v>
      </c>
      <c r="C36" s="1" t="s">
        <v>104</v>
      </c>
      <c r="D36" s="1" t="s">
        <v>125</v>
      </c>
      <c r="E36" s="1" t="s">
        <v>46</v>
      </c>
      <c r="F36" s="1">
        <v>2930</v>
      </c>
      <c r="G36" s="1">
        <v>3229</v>
      </c>
      <c r="H36" s="1">
        <v>299</v>
      </c>
      <c r="I36" s="1">
        <v>0.093</v>
      </c>
      <c r="J36" s="1">
        <v>2926</v>
      </c>
      <c r="K36" s="1">
        <v>287.570286</v>
      </c>
      <c r="L36" s="1">
        <v>8268.250473</v>
      </c>
      <c r="M36" s="1">
        <v>10.95235</v>
      </c>
      <c r="N36" s="1">
        <v>-100.5687</v>
      </c>
      <c r="O36" s="1">
        <v>393287.1605</v>
      </c>
      <c r="P36" s="1">
        <v>-65.706074</v>
      </c>
      <c r="Q36" s="1">
        <v>-30.909245</v>
      </c>
      <c r="R36" s="1">
        <v>-17.14656</v>
      </c>
      <c r="S36" s="1">
        <v>-0.494025</v>
      </c>
      <c r="T36" s="1">
        <v>31.1771</v>
      </c>
      <c r="U36" s="1">
        <v>74.28567</v>
      </c>
      <c r="V36" s="1">
        <v>142.789705</v>
      </c>
      <c r="W36" s="1">
        <v>659.435633</v>
      </c>
      <c r="X36" s="1">
        <v>0.0029</v>
      </c>
      <c r="Y36" s="1">
        <v>0.180099545707822</v>
      </c>
      <c r="Z36" s="1">
        <v>0.163990128773976</v>
      </c>
      <c r="AB36" s="1">
        <f t="shared" si="1"/>
        <v>1.09823406478355</v>
      </c>
      <c r="AC36" s="1" t="b">
        <v>0</v>
      </c>
      <c r="AD36" s="1" t="b">
        <v>0</v>
      </c>
      <c r="AE36" s="1" t="b">
        <v>0</v>
      </c>
      <c r="AF36" s="1" t="b">
        <v>0</v>
      </c>
      <c r="AG36" s="1" t="b">
        <f>VLOOKUP(A36,'[1]01 EDA'!$A:$N,14,FALSE)</f>
        <v>1</v>
      </c>
      <c r="AH36" s="1" t="b">
        <v>0</v>
      </c>
      <c r="AI36" s="1" t="b">
        <v>0</v>
      </c>
      <c r="AJ36" s="1" t="b">
        <v>1</v>
      </c>
      <c r="AK36" s="1" t="b">
        <v>0</v>
      </c>
      <c r="AO36" s="1">
        <v>0</v>
      </c>
      <c r="AP36" s="1">
        <v>1</v>
      </c>
    </row>
    <row r="37" s="1" customFormat="1" spans="1:42">
      <c r="A37" s="1" t="s">
        <v>126</v>
      </c>
      <c r="B37" s="1" t="s">
        <v>43</v>
      </c>
      <c r="C37" s="1" t="s">
        <v>121</v>
      </c>
      <c r="D37" s="1" t="s">
        <v>127</v>
      </c>
      <c r="E37" s="1" t="s">
        <v>46</v>
      </c>
      <c r="F37" s="1">
        <v>3091</v>
      </c>
      <c r="G37" s="1">
        <v>3229</v>
      </c>
      <c r="H37" s="1">
        <v>138</v>
      </c>
      <c r="I37" s="1">
        <v>0.043</v>
      </c>
      <c r="J37" s="1">
        <v>2980</v>
      </c>
      <c r="K37" s="1">
        <v>14.475396</v>
      </c>
      <c r="L37" s="1">
        <v>196.688421</v>
      </c>
      <c r="M37" s="1">
        <v>0.0722</v>
      </c>
      <c r="N37" s="1">
        <v>-1555.1083</v>
      </c>
      <c r="O37" s="1">
        <v>9142.7723</v>
      </c>
      <c r="P37" s="1">
        <v>-66.88114</v>
      </c>
      <c r="Q37" s="1">
        <v>-11.5906</v>
      </c>
      <c r="R37" s="1">
        <v>-4.7616</v>
      </c>
      <c r="S37" s="1">
        <v>-0.8287</v>
      </c>
      <c r="T37" s="1">
        <v>3.3032</v>
      </c>
      <c r="U37" s="1">
        <v>29.7236</v>
      </c>
      <c r="V37" s="1">
        <v>78.46975</v>
      </c>
      <c r="W37" s="1">
        <v>239.68675</v>
      </c>
      <c r="X37" s="1">
        <v>0.0032</v>
      </c>
      <c r="Y37" s="1">
        <v>0.183367442635393</v>
      </c>
      <c r="Z37" s="1">
        <v>0.404935398657585</v>
      </c>
      <c r="AB37" s="1">
        <f t="shared" si="1"/>
        <v>0.452831348514555</v>
      </c>
      <c r="AC37" s="1" t="b">
        <v>0</v>
      </c>
      <c r="AD37" s="1" t="b">
        <v>0</v>
      </c>
      <c r="AE37" s="1" t="b">
        <v>0</v>
      </c>
      <c r="AF37" s="1" t="b">
        <v>0</v>
      </c>
      <c r="AG37" s="1" t="b">
        <f>VLOOKUP(A37,'[1]01 EDA'!$A:$N,14,FALSE)</f>
        <v>1</v>
      </c>
      <c r="AH37" s="1" t="b">
        <v>0</v>
      </c>
      <c r="AI37" s="1" t="b">
        <v>0</v>
      </c>
      <c r="AJ37" s="1" t="b">
        <v>1</v>
      </c>
      <c r="AK37" s="1" t="b">
        <v>0</v>
      </c>
      <c r="AO37" s="1">
        <v>0</v>
      </c>
      <c r="AP37" s="1">
        <v>0</v>
      </c>
    </row>
    <row r="38" s="1" customFormat="1" spans="1:42">
      <c r="A38" s="1" t="s">
        <v>128</v>
      </c>
      <c r="B38" s="1" t="s">
        <v>43</v>
      </c>
      <c r="C38" s="1" t="s">
        <v>104</v>
      </c>
      <c r="D38" s="1" t="s">
        <v>129</v>
      </c>
      <c r="E38" s="1" t="s">
        <v>46</v>
      </c>
      <c r="F38" s="1">
        <v>3075</v>
      </c>
      <c r="G38" s="1">
        <v>3229</v>
      </c>
      <c r="H38" s="1">
        <v>154</v>
      </c>
      <c r="I38" s="1">
        <v>0.048</v>
      </c>
      <c r="J38" s="1">
        <v>2065</v>
      </c>
      <c r="K38" s="1">
        <v>60.421339</v>
      </c>
      <c r="L38" s="1">
        <v>3465.053979</v>
      </c>
      <c r="M38" s="1">
        <v>9.1303</v>
      </c>
      <c r="N38" s="1">
        <v>-69730.9876</v>
      </c>
      <c r="O38" s="1">
        <v>177800.8246</v>
      </c>
      <c r="P38" s="1">
        <v>-6.873646</v>
      </c>
      <c r="Q38" s="1">
        <v>0</v>
      </c>
      <c r="R38" s="1">
        <v>0</v>
      </c>
      <c r="S38" s="1">
        <v>0</v>
      </c>
      <c r="T38" s="1">
        <v>22.96905</v>
      </c>
      <c r="U38" s="1">
        <v>40.83682</v>
      </c>
      <c r="V38" s="1">
        <v>58.50844</v>
      </c>
      <c r="W38" s="1">
        <v>172.960543999999</v>
      </c>
      <c r="X38" s="1">
        <v>0.0019</v>
      </c>
      <c r="Y38" s="1">
        <v>0.14136129725983</v>
      </c>
      <c r="Z38" s="1">
        <v>0.213351592712359</v>
      </c>
      <c r="AB38" s="1">
        <f t="shared" si="1"/>
        <v>0.662574370609055</v>
      </c>
      <c r="AC38" s="1" t="b">
        <v>0</v>
      </c>
      <c r="AD38" s="1" t="b">
        <v>0</v>
      </c>
      <c r="AE38" s="1" t="b">
        <v>0</v>
      </c>
      <c r="AF38" s="1" t="b">
        <v>0</v>
      </c>
      <c r="AG38" s="1" t="b">
        <f>VLOOKUP(A38,'[1]01 EDA'!$A:$N,14,FALSE)</f>
        <v>1</v>
      </c>
      <c r="AH38" s="1" t="b">
        <v>0</v>
      </c>
      <c r="AI38" s="1" t="b">
        <v>0</v>
      </c>
      <c r="AJ38" s="1" t="b">
        <v>1</v>
      </c>
      <c r="AK38" s="1" t="b">
        <v>0</v>
      </c>
      <c r="AO38" s="1">
        <v>0</v>
      </c>
      <c r="AP38" s="1">
        <v>0</v>
      </c>
    </row>
    <row r="39" s="1" customFormat="1" spans="1:42">
      <c r="A39" s="1" t="s">
        <v>130</v>
      </c>
      <c r="B39" s="1" t="s">
        <v>43</v>
      </c>
      <c r="C39" s="1" t="s">
        <v>121</v>
      </c>
      <c r="D39" s="1" t="s">
        <v>131</v>
      </c>
      <c r="E39" s="1" t="s">
        <v>46</v>
      </c>
      <c r="F39" s="1">
        <v>3091</v>
      </c>
      <c r="G39" s="1">
        <v>3229</v>
      </c>
      <c r="H39" s="1">
        <v>138</v>
      </c>
      <c r="I39" s="1">
        <v>0.043</v>
      </c>
      <c r="J39" s="1">
        <v>3091</v>
      </c>
      <c r="K39" s="1">
        <v>-15.696273</v>
      </c>
      <c r="L39" s="1">
        <v>17446.135821</v>
      </c>
      <c r="M39" s="1">
        <v>73.6964</v>
      </c>
      <c r="N39" s="1">
        <v>-633014.2745</v>
      </c>
      <c r="O39" s="1">
        <v>628802.3162</v>
      </c>
      <c r="P39" s="1">
        <v>-5497.64243</v>
      </c>
      <c r="Q39" s="1">
        <v>-1526.8367</v>
      </c>
      <c r="R39" s="1">
        <v>-800.816</v>
      </c>
      <c r="S39" s="1">
        <v>-167.93075</v>
      </c>
      <c r="T39" s="1">
        <v>226.8727</v>
      </c>
      <c r="U39" s="1">
        <v>623.5973</v>
      </c>
      <c r="V39" s="1">
        <v>1178.87675</v>
      </c>
      <c r="W39" s="1">
        <v>6556.48126999999</v>
      </c>
      <c r="X39" s="1">
        <v>0.0075</v>
      </c>
      <c r="Y39" s="1">
        <v>0.365177702617662</v>
      </c>
      <c r="Z39" s="1">
        <v>0.268418494502711</v>
      </c>
      <c r="AB39" s="1">
        <f t="shared" si="1"/>
        <v>1.36047891667902</v>
      </c>
      <c r="AC39" s="1" t="b">
        <v>0</v>
      </c>
      <c r="AD39" s="1" t="b">
        <v>0</v>
      </c>
      <c r="AE39" s="1" t="b">
        <v>0</v>
      </c>
      <c r="AF39" s="1" t="b">
        <v>0</v>
      </c>
      <c r="AG39" s="1" t="b">
        <f>VLOOKUP(A39,'[1]01 EDA'!$A:$N,14,FALSE)</f>
        <v>1</v>
      </c>
      <c r="AH39" s="1" t="b">
        <v>0</v>
      </c>
      <c r="AI39" s="1" t="b">
        <v>0</v>
      </c>
      <c r="AJ39" s="1" t="b">
        <v>1</v>
      </c>
      <c r="AK39" s="1" t="b">
        <v>0</v>
      </c>
      <c r="AO39" s="1">
        <v>0</v>
      </c>
      <c r="AP39" s="1">
        <v>0</v>
      </c>
    </row>
    <row r="40" s="1" customFormat="1" spans="1:42">
      <c r="A40" s="1" t="s">
        <v>132</v>
      </c>
      <c r="B40" s="1" t="s">
        <v>43</v>
      </c>
      <c r="C40" s="1" t="s">
        <v>133</v>
      </c>
      <c r="D40" s="1" t="s">
        <v>134</v>
      </c>
      <c r="E40" s="1" t="s">
        <v>46</v>
      </c>
      <c r="F40" s="1">
        <v>2893</v>
      </c>
      <c r="G40" s="1">
        <v>3229</v>
      </c>
      <c r="H40" s="1">
        <v>336</v>
      </c>
      <c r="I40" s="1">
        <v>0.104</v>
      </c>
      <c r="J40" s="1">
        <v>2863</v>
      </c>
      <c r="K40" s="1">
        <v>481.986491</v>
      </c>
      <c r="L40" s="1">
        <v>8493.876803</v>
      </c>
      <c r="M40" s="1">
        <v>10.2945</v>
      </c>
      <c r="N40" s="1">
        <v>-4.9962</v>
      </c>
      <c r="O40" s="1">
        <v>308279.7295</v>
      </c>
      <c r="P40" s="1">
        <v>0.231052</v>
      </c>
      <c r="Q40" s="1">
        <v>0.7496</v>
      </c>
      <c r="R40" s="1">
        <v>1.15498</v>
      </c>
      <c r="S40" s="1">
        <v>2.9401</v>
      </c>
      <c r="T40" s="1">
        <v>31.0722</v>
      </c>
      <c r="U40" s="1">
        <v>113.8174</v>
      </c>
      <c r="V40" s="1">
        <v>288.96328</v>
      </c>
      <c r="W40" s="1">
        <v>3882.44207599998</v>
      </c>
      <c r="X40" s="1">
        <v>0.0036</v>
      </c>
      <c r="Y40" s="1">
        <v>0.360823291908019</v>
      </c>
      <c r="Z40" s="1">
        <v>0.599383238772948</v>
      </c>
      <c r="AB40" s="1">
        <f t="shared" si="1"/>
        <v>0.601990960986319</v>
      </c>
      <c r="AC40" s="1" t="b">
        <v>0</v>
      </c>
      <c r="AD40" s="1" t="b">
        <v>0</v>
      </c>
      <c r="AE40" s="1" t="b">
        <v>0</v>
      </c>
      <c r="AF40" s="1" t="b">
        <v>0</v>
      </c>
      <c r="AG40" s="1" t="b">
        <f>VLOOKUP(A40,'[1]01 EDA'!$A:$N,14,FALSE)</f>
        <v>0</v>
      </c>
      <c r="AH40" s="1" t="b">
        <v>0</v>
      </c>
      <c r="AI40" s="1" t="b">
        <v>0</v>
      </c>
      <c r="AJ40" s="1" t="b">
        <v>0</v>
      </c>
      <c r="AM40" s="1" t="b">
        <v>1</v>
      </c>
      <c r="AN40" s="1" t="s">
        <v>135</v>
      </c>
      <c r="AO40" s="1">
        <v>0</v>
      </c>
      <c r="AP40" s="1">
        <v>0</v>
      </c>
    </row>
    <row r="41" s="1" customFormat="1" spans="1:42">
      <c r="A41" s="1" t="s">
        <v>136</v>
      </c>
      <c r="B41" s="1" t="s">
        <v>43</v>
      </c>
      <c r="C41" s="1" t="s">
        <v>133</v>
      </c>
      <c r="D41" s="1" t="s">
        <v>137</v>
      </c>
      <c r="E41" s="1" t="s">
        <v>46</v>
      </c>
      <c r="F41" s="1">
        <v>2908</v>
      </c>
      <c r="G41" s="1">
        <v>3229</v>
      </c>
      <c r="H41" s="1">
        <v>321</v>
      </c>
      <c r="I41" s="1">
        <v>0.099</v>
      </c>
      <c r="J41" s="1">
        <v>2719</v>
      </c>
      <c r="K41" s="1">
        <v>179.979268</v>
      </c>
      <c r="L41" s="1">
        <v>5968.172932</v>
      </c>
      <c r="M41" s="1">
        <v>1.24205</v>
      </c>
      <c r="N41" s="1">
        <v>0</v>
      </c>
      <c r="O41" s="1">
        <v>317060.0278</v>
      </c>
      <c r="P41" s="1">
        <v>0.003396</v>
      </c>
      <c r="Q41" s="1">
        <v>0.07457</v>
      </c>
      <c r="R41" s="1">
        <v>0.1099</v>
      </c>
      <c r="S41" s="1">
        <v>0.236025</v>
      </c>
      <c r="T41" s="1">
        <v>9.87625</v>
      </c>
      <c r="U41" s="1">
        <v>28.37609</v>
      </c>
      <c r="V41" s="1">
        <v>65.4861</v>
      </c>
      <c r="W41" s="1">
        <v>631.521733</v>
      </c>
      <c r="X41" s="1">
        <v>0.0049</v>
      </c>
      <c r="Y41" s="1">
        <v>0.34119103474889</v>
      </c>
      <c r="Z41" s="1">
        <v>0.641546455547888</v>
      </c>
      <c r="AB41" s="1">
        <f t="shared" si="1"/>
        <v>0.531825921253838</v>
      </c>
      <c r="AC41" s="1" t="b">
        <v>0</v>
      </c>
      <c r="AD41" s="1" t="b">
        <v>0</v>
      </c>
      <c r="AE41" s="1" t="b">
        <v>0</v>
      </c>
      <c r="AF41" s="1" t="b">
        <v>0</v>
      </c>
      <c r="AG41" s="1" t="b">
        <f>VLOOKUP(A41,'[1]01 EDA'!$A:$N,14,FALSE)</f>
        <v>0</v>
      </c>
      <c r="AH41" s="1" t="b">
        <v>0</v>
      </c>
      <c r="AI41" s="1" t="b">
        <v>0</v>
      </c>
      <c r="AJ41" s="1" t="b">
        <v>0</v>
      </c>
      <c r="AM41" s="1" t="b">
        <v>1</v>
      </c>
      <c r="AN41" s="1" t="s">
        <v>135</v>
      </c>
      <c r="AO41" s="1">
        <v>0</v>
      </c>
      <c r="AP41" s="1">
        <v>0</v>
      </c>
    </row>
    <row r="42" s="1" customFormat="1" spans="1:42">
      <c r="A42" s="1" t="s">
        <v>138</v>
      </c>
      <c r="B42" s="1" t="s">
        <v>43</v>
      </c>
      <c r="C42" s="1" t="s">
        <v>62</v>
      </c>
      <c r="D42" s="1" t="s">
        <v>139</v>
      </c>
      <c r="E42" s="1" t="s">
        <v>46</v>
      </c>
      <c r="F42" s="1">
        <v>3095</v>
      </c>
      <c r="G42" s="1">
        <v>3229</v>
      </c>
      <c r="H42" s="1">
        <v>134</v>
      </c>
      <c r="I42" s="1">
        <v>0.041</v>
      </c>
      <c r="J42" s="1">
        <v>1647</v>
      </c>
      <c r="K42" s="1">
        <v>0.121716</v>
      </c>
      <c r="L42" s="1">
        <v>0.169799</v>
      </c>
      <c r="M42" s="1">
        <v>0.0427</v>
      </c>
      <c r="N42" s="1">
        <v>0</v>
      </c>
      <c r="O42" s="1">
        <v>0.9702</v>
      </c>
      <c r="P42" s="1">
        <v>0</v>
      </c>
      <c r="Q42" s="1">
        <v>0</v>
      </c>
      <c r="R42" s="1">
        <v>0.0005</v>
      </c>
      <c r="S42" s="1">
        <v>0.0066</v>
      </c>
      <c r="T42" s="1">
        <v>0.17525</v>
      </c>
      <c r="U42" s="1">
        <v>0.36992</v>
      </c>
      <c r="V42" s="1">
        <v>0.50533</v>
      </c>
      <c r="W42" s="1">
        <v>0.722262</v>
      </c>
      <c r="X42" s="1">
        <v>0.0051</v>
      </c>
      <c r="Y42" s="1">
        <v>0.324488260608571</v>
      </c>
      <c r="Z42" s="1">
        <v>0.393786893379871</v>
      </c>
      <c r="AA42" s="1" t="s">
        <v>139</v>
      </c>
      <c r="AB42" s="1">
        <f t="shared" si="1"/>
        <v>0.824019961211736</v>
      </c>
      <c r="AC42" s="1" t="b">
        <v>0</v>
      </c>
      <c r="AD42" s="1" t="b">
        <v>0</v>
      </c>
      <c r="AE42" s="1" t="b">
        <v>0</v>
      </c>
      <c r="AF42" s="1" t="b">
        <v>0</v>
      </c>
      <c r="AG42" s="1" t="b">
        <f>VLOOKUP(A42,'[1]01 EDA'!$A:$N,14,FALSE)</f>
        <v>0</v>
      </c>
      <c r="AH42" s="1" t="b">
        <v>0</v>
      </c>
      <c r="AI42" s="1" t="b">
        <v>0</v>
      </c>
      <c r="AJ42" s="1" t="b">
        <v>0</v>
      </c>
      <c r="AM42" s="1" t="b">
        <v>0</v>
      </c>
      <c r="AO42" s="1">
        <v>1</v>
      </c>
      <c r="AP42" s="1">
        <v>1</v>
      </c>
    </row>
    <row r="43" s="1" customFormat="1" spans="1:42">
      <c r="A43" s="1" t="s">
        <v>140</v>
      </c>
      <c r="B43" s="1" t="s">
        <v>43</v>
      </c>
      <c r="C43" s="1" t="s">
        <v>62</v>
      </c>
      <c r="D43" s="1" t="s">
        <v>141</v>
      </c>
      <c r="E43" s="1" t="s">
        <v>46</v>
      </c>
      <c r="F43" s="1">
        <v>2069</v>
      </c>
      <c r="G43" s="1">
        <v>3229</v>
      </c>
      <c r="H43" s="1">
        <v>1160</v>
      </c>
      <c r="I43" s="1">
        <v>0.359</v>
      </c>
      <c r="J43" s="1">
        <v>2064</v>
      </c>
      <c r="K43" s="1">
        <v>11062.813342</v>
      </c>
      <c r="L43" s="1">
        <v>322549.975</v>
      </c>
      <c r="M43" s="1">
        <v>9.0725</v>
      </c>
      <c r="N43" s="1">
        <v>-998.7179</v>
      </c>
      <c r="O43" s="1">
        <v>13475283.735</v>
      </c>
      <c r="P43" s="1">
        <v>0.3813</v>
      </c>
      <c r="Q43" s="1">
        <v>0.74128</v>
      </c>
      <c r="R43" s="1">
        <v>1.10418</v>
      </c>
      <c r="S43" s="1">
        <v>2.3371</v>
      </c>
      <c r="T43" s="1">
        <v>46.8236</v>
      </c>
      <c r="U43" s="1">
        <v>378.27556</v>
      </c>
      <c r="V43" s="1">
        <v>1402.9485</v>
      </c>
      <c r="W43" s="1">
        <v>20777.516376</v>
      </c>
      <c r="X43" s="1">
        <v>0.0031</v>
      </c>
      <c r="Y43" s="1">
        <v>0.266583724238192</v>
      </c>
      <c r="Z43" s="1">
        <v>0.422373862990152</v>
      </c>
      <c r="AB43" s="1">
        <f t="shared" si="1"/>
        <v>0.631155825672878</v>
      </c>
      <c r="AC43" s="1" t="b">
        <v>0</v>
      </c>
      <c r="AD43" s="1" t="b">
        <v>0</v>
      </c>
      <c r="AE43" s="1" t="b">
        <v>0</v>
      </c>
      <c r="AF43" s="1" t="b">
        <v>0</v>
      </c>
      <c r="AG43" s="1" t="b">
        <f>VLOOKUP(A43,'[1]01 EDA'!$A:$N,14,FALSE)</f>
        <v>1</v>
      </c>
      <c r="AH43" s="1" t="b">
        <v>0</v>
      </c>
      <c r="AI43" s="1" t="b">
        <v>0</v>
      </c>
      <c r="AJ43" s="1" t="b">
        <v>1</v>
      </c>
      <c r="AK43" s="1" t="b">
        <v>0</v>
      </c>
      <c r="AO43" s="1">
        <v>0</v>
      </c>
      <c r="AP43" s="1">
        <v>0</v>
      </c>
    </row>
    <row r="44" s="1" customFormat="1" spans="1:42">
      <c r="A44" s="1" t="s">
        <v>142</v>
      </c>
      <c r="B44" s="1" t="s">
        <v>43</v>
      </c>
      <c r="C44" s="1" t="s">
        <v>62</v>
      </c>
      <c r="D44" s="1" t="s">
        <v>143</v>
      </c>
      <c r="E44" s="1" t="s">
        <v>46</v>
      </c>
      <c r="F44" s="1">
        <v>2088</v>
      </c>
      <c r="G44" s="1">
        <v>3229</v>
      </c>
      <c r="H44" s="1">
        <v>1141</v>
      </c>
      <c r="I44" s="1">
        <v>0.353</v>
      </c>
      <c r="J44" s="1">
        <v>1728</v>
      </c>
      <c r="K44" s="1">
        <v>0.324281</v>
      </c>
      <c r="L44" s="1">
        <v>0.345422</v>
      </c>
      <c r="M44" s="1">
        <v>0.31325</v>
      </c>
      <c r="N44" s="1">
        <v>-0.3468</v>
      </c>
      <c r="O44" s="1">
        <v>13.9731</v>
      </c>
      <c r="P44" s="1">
        <v>0</v>
      </c>
      <c r="Q44" s="1">
        <v>0.03738</v>
      </c>
      <c r="R44" s="1">
        <v>0.08916</v>
      </c>
      <c r="S44" s="1">
        <v>0.190275</v>
      </c>
      <c r="T44" s="1">
        <v>0.43755</v>
      </c>
      <c r="U44" s="1">
        <v>0.54479</v>
      </c>
      <c r="V44" s="1">
        <v>0.60865</v>
      </c>
      <c r="W44" s="1">
        <v>0.733713</v>
      </c>
      <c r="X44" s="1">
        <v>0.0037</v>
      </c>
      <c r="Y44" s="1">
        <v>0.202704516977391</v>
      </c>
      <c r="Z44" s="1">
        <v>0.147735021624724</v>
      </c>
      <c r="AB44" s="1">
        <f t="shared" si="1"/>
        <v>1.37208168210988</v>
      </c>
      <c r="AC44" s="1" t="b">
        <v>0</v>
      </c>
      <c r="AD44" s="1" t="b">
        <v>0</v>
      </c>
      <c r="AE44" s="1" t="b">
        <v>0</v>
      </c>
      <c r="AF44" s="1" t="b">
        <v>0</v>
      </c>
      <c r="AG44" s="1" t="b">
        <f>VLOOKUP(A44,'[1]01 EDA'!$A:$N,14,FALSE)</f>
        <v>0</v>
      </c>
      <c r="AH44" s="1" t="b">
        <v>0</v>
      </c>
      <c r="AI44" s="1" t="b">
        <v>1</v>
      </c>
      <c r="AJ44" s="1" t="b">
        <v>0</v>
      </c>
      <c r="AM44" s="1" t="b">
        <v>1</v>
      </c>
      <c r="AN44" s="1" t="s">
        <v>69</v>
      </c>
      <c r="AO44" s="1">
        <v>0</v>
      </c>
      <c r="AP44" s="1">
        <v>0</v>
      </c>
    </row>
    <row r="45" s="1" customFormat="1" spans="1:42">
      <c r="A45" s="1" t="s">
        <v>144</v>
      </c>
      <c r="B45" s="1" t="s">
        <v>43</v>
      </c>
      <c r="C45" s="1" t="s">
        <v>62</v>
      </c>
      <c r="D45" s="1" t="s">
        <v>145</v>
      </c>
      <c r="E45" s="1" t="s">
        <v>46</v>
      </c>
      <c r="F45" s="1">
        <v>2088</v>
      </c>
      <c r="G45" s="1">
        <v>3229</v>
      </c>
      <c r="H45" s="1">
        <v>1141</v>
      </c>
      <c r="I45" s="1">
        <v>0.353</v>
      </c>
      <c r="J45" s="1">
        <v>1965</v>
      </c>
      <c r="K45" s="1">
        <v>1.083888</v>
      </c>
      <c r="L45" s="1">
        <v>1.181789</v>
      </c>
      <c r="M45" s="1">
        <v>0.90035</v>
      </c>
      <c r="N45" s="1">
        <v>-14.9795</v>
      </c>
      <c r="O45" s="1">
        <v>17.9615</v>
      </c>
      <c r="P45" s="1">
        <v>0.002796</v>
      </c>
      <c r="Q45" s="1">
        <v>0.066615</v>
      </c>
      <c r="R45" s="1">
        <v>0.13524</v>
      </c>
      <c r="S45" s="1">
        <v>0.4441</v>
      </c>
      <c r="T45" s="1">
        <v>1.463125</v>
      </c>
      <c r="U45" s="1">
        <v>2.10529</v>
      </c>
      <c r="V45" s="1">
        <v>2.714935</v>
      </c>
      <c r="W45" s="1">
        <v>4.482506</v>
      </c>
      <c r="X45" s="1">
        <v>0.0017</v>
      </c>
      <c r="Y45" s="1">
        <v>0.281026320054362</v>
      </c>
      <c r="Z45" s="1">
        <v>0.165365542471119</v>
      </c>
      <c r="AB45" s="1">
        <f t="shared" si="1"/>
        <v>1.69942489744164</v>
      </c>
      <c r="AC45" s="1" t="b">
        <v>0</v>
      </c>
      <c r="AD45" s="1" t="b">
        <v>0</v>
      </c>
      <c r="AE45" s="1" t="b">
        <v>0</v>
      </c>
      <c r="AF45" s="1" t="b">
        <v>0</v>
      </c>
      <c r="AG45" s="1" t="b">
        <f>VLOOKUP(A45,'[1]01 EDA'!$A:$N,14,FALSE)</f>
        <v>0</v>
      </c>
      <c r="AH45" s="1" t="b">
        <v>0</v>
      </c>
      <c r="AI45" s="1" t="b">
        <v>1</v>
      </c>
      <c r="AJ45" s="1" t="b">
        <v>0</v>
      </c>
      <c r="AM45" s="1" t="b">
        <v>1</v>
      </c>
      <c r="AN45" s="1" t="s">
        <v>69</v>
      </c>
      <c r="AO45" s="1">
        <v>0</v>
      </c>
      <c r="AP45" s="1">
        <v>0</v>
      </c>
    </row>
    <row r="46" s="1" customFormat="1" spans="1:42">
      <c r="A46" s="1" t="s">
        <v>146</v>
      </c>
      <c r="B46" s="1" t="s">
        <v>43</v>
      </c>
      <c r="C46" s="1" t="s">
        <v>58</v>
      </c>
      <c r="D46" s="1" t="s">
        <v>147</v>
      </c>
      <c r="E46" s="1" t="s">
        <v>46</v>
      </c>
      <c r="F46" s="1">
        <v>2929</v>
      </c>
      <c r="G46" s="1">
        <v>3229</v>
      </c>
      <c r="H46" s="1">
        <v>300</v>
      </c>
      <c r="I46" s="1">
        <v>0.093</v>
      </c>
      <c r="J46" s="1">
        <v>2836</v>
      </c>
      <c r="K46" s="1">
        <v>44.507969</v>
      </c>
      <c r="L46" s="1">
        <v>558.139153</v>
      </c>
      <c r="M46" s="1">
        <v>2.0669</v>
      </c>
      <c r="N46" s="1">
        <v>-1148.9021</v>
      </c>
      <c r="O46" s="1">
        <v>20868.2749</v>
      </c>
      <c r="P46" s="1">
        <v>0.0001</v>
      </c>
      <c r="Q46" s="1">
        <v>0.0454</v>
      </c>
      <c r="R46" s="1">
        <v>0.20708</v>
      </c>
      <c r="S46" s="1">
        <v>0.8116</v>
      </c>
      <c r="T46" s="1">
        <v>5.8411</v>
      </c>
      <c r="U46" s="1">
        <v>22.99694</v>
      </c>
      <c r="V46" s="1">
        <v>53.53338</v>
      </c>
      <c r="W46" s="1">
        <v>605.061811999975</v>
      </c>
      <c r="X46" s="1">
        <v>0.0021</v>
      </c>
      <c r="Y46" s="1">
        <v>0.208382725009862</v>
      </c>
      <c r="Z46" s="1">
        <v>0.176455461931172</v>
      </c>
      <c r="AB46" s="1">
        <f t="shared" si="1"/>
        <v>1.18093666656316</v>
      </c>
      <c r="AC46" s="1" t="b">
        <v>0</v>
      </c>
      <c r="AD46" s="1" t="b">
        <v>0</v>
      </c>
      <c r="AE46" s="1" t="b">
        <v>0</v>
      </c>
      <c r="AF46" s="1" t="b">
        <v>0</v>
      </c>
      <c r="AG46" s="1" t="b">
        <f>VLOOKUP(A46,'[1]01 EDA'!$A:$N,14,FALSE)</f>
        <v>1</v>
      </c>
      <c r="AH46" s="1" t="b">
        <v>0</v>
      </c>
      <c r="AI46" s="1" t="b">
        <v>0</v>
      </c>
      <c r="AJ46" s="1" t="b">
        <v>1</v>
      </c>
      <c r="AK46" s="1" t="b">
        <v>0</v>
      </c>
      <c r="AO46" s="1">
        <v>0</v>
      </c>
      <c r="AP46" s="1">
        <v>0</v>
      </c>
    </row>
    <row r="47" s="1" customFormat="1" spans="1:42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46</v>
      </c>
      <c r="F47" s="1">
        <v>3094</v>
      </c>
      <c r="G47" s="1">
        <v>3229</v>
      </c>
      <c r="H47" s="1">
        <v>135</v>
      </c>
      <c r="I47" s="1">
        <v>0.042</v>
      </c>
      <c r="J47" s="1">
        <v>23</v>
      </c>
      <c r="K47" s="1">
        <v>93.585973</v>
      </c>
      <c r="L47" s="1">
        <v>12.185104</v>
      </c>
      <c r="M47" s="1">
        <v>95</v>
      </c>
      <c r="N47" s="1">
        <v>5</v>
      </c>
      <c r="O47" s="1">
        <v>120</v>
      </c>
      <c r="P47" s="1">
        <v>35</v>
      </c>
      <c r="Q47" s="1">
        <v>85</v>
      </c>
      <c r="R47" s="1">
        <v>85</v>
      </c>
      <c r="S47" s="1">
        <v>90</v>
      </c>
      <c r="T47" s="1">
        <v>100</v>
      </c>
      <c r="U47" s="1">
        <v>105</v>
      </c>
      <c r="V47" s="1">
        <v>115</v>
      </c>
      <c r="W47" s="1">
        <v>115</v>
      </c>
      <c r="X47" s="1">
        <v>0.0025</v>
      </c>
      <c r="Y47" s="1">
        <v>2.79203745131149</v>
      </c>
      <c r="Z47" s="1">
        <v>2.36610462208389</v>
      </c>
      <c r="AA47" s="1" t="s">
        <v>151</v>
      </c>
      <c r="AB47" s="1">
        <f t="shared" si="1"/>
        <v>1.18001436844854</v>
      </c>
      <c r="AC47" s="1" t="b">
        <v>0</v>
      </c>
      <c r="AD47" s="1" t="b">
        <v>0</v>
      </c>
      <c r="AE47" s="1" t="b">
        <v>0</v>
      </c>
      <c r="AF47" s="1" t="b">
        <v>0</v>
      </c>
      <c r="AG47" s="1" t="b">
        <f>VLOOKUP(A47,'[1]01 EDA'!$A:$N,14,FALSE)</f>
        <v>0</v>
      </c>
      <c r="AH47" s="1" t="b">
        <v>0</v>
      </c>
      <c r="AI47" s="1" t="b">
        <v>0</v>
      </c>
      <c r="AJ47" s="1" t="b">
        <v>0</v>
      </c>
      <c r="AM47" s="1" t="b">
        <v>0</v>
      </c>
      <c r="AO47" s="1">
        <v>1</v>
      </c>
      <c r="AP47" s="1">
        <v>1</v>
      </c>
    </row>
    <row r="48" s="1" customFormat="1" spans="1:42">
      <c r="A48" s="1" t="s">
        <v>152</v>
      </c>
      <c r="B48" s="1" t="s">
        <v>149</v>
      </c>
      <c r="C48" s="1" t="s">
        <v>150</v>
      </c>
      <c r="D48" s="1" t="s">
        <v>153</v>
      </c>
      <c r="E48" s="1" t="s">
        <v>46</v>
      </c>
      <c r="F48" s="1">
        <v>3094</v>
      </c>
      <c r="G48" s="1">
        <v>3229</v>
      </c>
      <c r="H48" s="1">
        <v>135</v>
      </c>
      <c r="I48" s="1">
        <v>0.042</v>
      </c>
      <c r="J48" s="1">
        <v>20</v>
      </c>
      <c r="K48" s="1">
        <v>-2.666451</v>
      </c>
      <c r="L48" s="1">
        <v>8.066403</v>
      </c>
      <c r="M48" s="1">
        <v>0</v>
      </c>
      <c r="N48" s="1">
        <v>-80</v>
      </c>
      <c r="O48" s="1">
        <v>70</v>
      </c>
      <c r="P48" s="1">
        <v>-20</v>
      </c>
      <c r="Q48" s="1">
        <v>-15</v>
      </c>
      <c r="R48" s="1">
        <v>-10</v>
      </c>
      <c r="S48" s="1">
        <v>-10</v>
      </c>
      <c r="T48" s="1">
        <v>5</v>
      </c>
      <c r="U48" s="1">
        <v>5</v>
      </c>
      <c r="V48" s="1">
        <v>10</v>
      </c>
      <c r="W48" s="1">
        <v>10</v>
      </c>
      <c r="X48" s="1">
        <v>0.0039</v>
      </c>
      <c r="Y48" s="1">
        <v>0.649325945895988</v>
      </c>
      <c r="Z48" s="1">
        <v>1.10193453711932</v>
      </c>
      <c r="AA48" s="1" t="s">
        <v>153</v>
      </c>
      <c r="AB48" s="1">
        <f t="shared" si="1"/>
        <v>0.589260000501894</v>
      </c>
      <c r="AC48" s="1" t="b">
        <v>0</v>
      </c>
      <c r="AD48" s="1" t="b">
        <v>0</v>
      </c>
      <c r="AE48" s="1" t="b">
        <v>0</v>
      </c>
      <c r="AF48" s="1" t="b">
        <v>0</v>
      </c>
      <c r="AG48" s="1" t="b">
        <f>VLOOKUP(A48,'[1]01 EDA'!$A:$N,14,FALSE)</f>
        <v>0</v>
      </c>
      <c r="AH48" s="1" t="b">
        <v>0</v>
      </c>
      <c r="AI48" s="1" t="b">
        <v>1</v>
      </c>
      <c r="AJ48" s="1" t="b">
        <v>0</v>
      </c>
      <c r="AM48" s="1" t="b">
        <v>0</v>
      </c>
      <c r="AO48" s="1">
        <v>1</v>
      </c>
      <c r="AP48" s="1">
        <v>1</v>
      </c>
    </row>
    <row r="49" s="1" customFormat="1" spans="1:42">
      <c r="A49" s="1" t="s">
        <v>154</v>
      </c>
      <c r="B49" s="1" t="s">
        <v>149</v>
      </c>
      <c r="C49" s="1" t="s">
        <v>150</v>
      </c>
      <c r="D49" s="1" t="s">
        <v>155</v>
      </c>
      <c r="E49" s="1" t="s">
        <v>46</v>
      </c>
      <c r="F49" s="1">
        <v>343</v>
      </c>
      <c r="G49" s="1">
        <v>3229</v>
      </c>
      <c r="H49" s="1">
        <v>2886</v>
      </c>
      <c r="I49" s="1">
        <v>0.894</v>
      </c>
      <c r="J49" s="1">
        <v>9</v>
      </c>
      <c r="K49" s="1">
        <v>2.28863</v>
      </c>
      <c r="L49" s="1">
        <v>10.391239</v>
      </c>
      <c r="M49" s="1">
        <v>10</v>
      </c>
      <c r="N49" s="1">
        <v>-45</v>
      </c>
      <c r="O49" s="1">
        <v>10</v>
      </c>
      <c r="P49" s="1">
        <v>-30</v>
      </c>
      <c r="Q49" s="1">
        <v>-10</v>
      </c>
      <c r="R49" s="1">
        <v>-10</v>
      </c>
      <c r="S49" s="1">
        <v>-10</v>
      </c>
      <c r="T49" s="1">
        <v>10</v>
      </c>
      <c r="U49" s="1">
        <v>10</v>
      </c>
      <c r="V49" s="1">
        <v>10</v>
      </c>
      <c r="W49" s="1">
        <v>10</v>
      </c>
      <c r="X49" s="1">
        <v>0</v>
      </c>
      <c r="Y49" s="1">
        <v>0</v>
      </c>
      <c r="Z49" s="1">
        <v>0.0777358002424617</v>
      </c>
      <c r="AB49" s="1">
        <f t="shared" si="1"/>
        <v>0</v>
      </c>
      <c r="AC49" s="1" t="b">
        <v>1</v>
      </c>
      <c r="AD49" s="1" t="b">
        <v>0</v>
      </c>
      <c r="AE49" s="1" t="b">
        <v>1</v>
      </c>
      <c r="AF49" s="1" t="b">
        <v>0</v>
      </c>
      <c r="AG49" s="1" t="b">
        <f>VLOOKUP(A49,'[1]01 EDA'!$A:$N,14,FALSE)</f>
        <v>1</v>
      </c>
      <c r="AH49" s="1" t="b">
        <v>0</v>
      </c>
      <c r="AI49" s="1" t="b">
        <v>0</v>
      </c>
      <c r="AJ49" s="1" t="b">
        <v>1</v>
      </c>
      <c r="AK49" s="1" t="b">
        <v>0</v>
      </c>
      <c r="AO49" s="1">
        <v>0</v>
      </c>
      <c r="AP49" s="1">
        <v>0</v>
      </c>
    </row>
    <row r="50" s="1" customFormat="1" spans="1:42">
      <c r="A50" s="1" t="s">
        <v>156</v>
      </c>
      <c r="B50" s="1" t="s">
        <v>157</v>
      </c>
      <c r="C50" s="1" t="s">
        <v>158</v>
      </c>
      <c r="D50" s="1" t="s">
        <v>159</v>
      </c>
      <c r="E50" s="1" t="s">
        <v>160</v>
      </c>
      <c r="F50" s="1">
        <v>3229</v>
      </c>
      <c r="G50" s="1">
        <v>3229</v>
      </c>
      <c r="H50" s="1">
        <v>0</v>
      </c>
      <c r="I50" s="1">
        <v>0</v>
      </c>
      <c r="J50" s="1">
        <v>53</v>
      </c>
      <c r="K50" s="1">
        <v>3.368845</v>
      </c>
      <c r="L50" s="1">
        <v>7.717995</v>
      </c>
      <c r="M50" s="1">
        <v>1</v>
      </c>
      <c r="N50" s="1">
        <v>0</v>
      </c>
      <c r="O50" s="1">
        <v>187</v>
      </c>
      <c r="P50" s="1">
        <v>0</v>
      </c>
      <c r="Q50" s="1">
        <v>0</v>
      </c>
      <c r="R50" s="1">
        <v>0</v>
      </c>
      <c r="S50" s="1">
        <v>0</v>
      </c>
      <c r="T50" s="1">
        <v>4</v>
      </c>
      <c r="U50" s="1">
        <v>8</v>
      </c>
      <c r="V50" s="1">
        <v>12</v>
      </c>
      <c r="W50" s="1">
        <v>29.7199999999998</v>
      </c>
      <c r="X50" s="1">
        <v>0.0014</v>
      </c>
      <c r="Y50" s="1">
        <v>1.58618171008542</v>
      </c>
      <c r="Z50" s="1">
        <v>1.72583834283504</v>
      </c>
      <c r="AA50" s="1" t="s">
        <v>159</v>
      </c>
      <c r="AB50" s="1">
        <f t="shared" si="1"/>
        <v>0.919078960477724</v>
      </c>
      <c r="AC50" s="1" t="b">
        <v>0</v>
      </c>
      <c r="AD50" s="1" t="b">
        <v>0</v>
      </c>
      <c r="AE50" s="1" t="b">
        <v>0</v>
      </c>
      <c r="AF50" s="1" t="b">
        <v>0</v>
      </c>
      <c r="AG50" s="1" t="b">
        <f>VLOOKUP(A50,'[1]01 EDA'!$A:$N,14,FALSE)</f>
        <v>0</v>
      </c>
      <c r="AH50" s="1" t="b">
        <v>0</v>
      </c>
      <c r="AI50" s="1" t="b">
        <v>0</v>
      </c>
      <c r="AJ50" s="1" t="b">
        <v>0</v>
      </c>
      <c r="AM50" s="1" t="b">
        <v>0</v>
      </c>
      <c r="AO50" s="1">
        <v>1</v>
      </c>
      <c r="AP50" s="1">
        <v>1</v>
      </c>
    </row>
    <row r="51" s="1" customFormat="1" spans="1:42">
      <c r="A51" s="1" t="s">
        <v>161</v>
      </c>
      <c r="B51" s="1" t="s">
        <v>157</v>
      </c>
      <c r="C51" s="1" t="s">
        <v>158</v>
      </c>
      <c r="D51" s="1" t="s">
        <v>162</v>
      </c>
      <c r="E51" s="1" t="s">
        <v>160</v>
      </c>
      <c r="F51" s="1">
        <v>3229</v>
      </c>
      <c r="G51" s="1">
        <v>3229</v>
      </c>
      <c r="H51" s="1">
        <v>0</v>
      </c>
      <c r="I51" s="1">
        <v>0</v>
      </c>
      <c r="J51" s="1">
        <v>15</v>
      </c>
      <c r="K51" s="1">
        <v>0.92908</v>
      </c>
      <c r="L51" s="1">
        <v>1.935352</v>
      </c>
      <c r="M51" s="1">
        <v>0</v>
      </c>
      <c r="N51" s="1">
        <v>0</v>
      </c>
      <c r="O51" s="1">
        <v>14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4</v>
      </c>
      <c r="V51" s="1">
        <v>5</v>
      </c>
      <c r="W51" s="1">
        <v>8</v>
      </c>
      <c r="X51" s="1">
        <v>0.0005</v>
      </c>
      <c r="Y51" s="1">
        <v>0.0615381304352681</v>
      </c>
      <c r="Z51" s="1">
        <v>0.072659550960184</v>
      </c>
      <c r="AA51" s="1" t="s">
        <v>162</v>
      </c>
      <c r="AB51" s="1">
        <f t="shared" si="1"/>
        <v>0.846937940326521</v>
      </c>
      <c r="AC51" s="1" t="b">
        <v>0</v>
      </c>
      <c r="AD51" s="1" t="b">
        <v>0</v>
      </c>
      <c r="AE51" s="1" t="b">
        <v>0</v>
      </c>
      <c r="AF51" s="1" t="b">
        <v>0</v>
      </c>
      <c r="AG51" s="1" t="b">
        <f>VLOOKUP(A51,'[1]01 EDA'!$A:$N,14,FALSE)</f>
        <v>0</v>
      </c>
      <c r="AH51" s="1" t="b">
        <v>0</v>
      </c>
      <c r="AI51" s="1" t="b">
        <v>1</v>
      </c>
      <c r="AJ51" s="1" t="b">
        <v>0</v>
      </c>
      <c r="AM51" s="1" t="b">
        <v>0</v>
      </c>
      <c r="AO51" s="1">
        <v>1</v>
      </c>
      <c r="AP51" s="1">
        <v>1</v>
      </c>
    </row>
    <row r="52" s="1" customFormat="1" spans="1:42">
      <c r="A52" s="1" t="s">
        <v>163</v>
      </c>
      <c r="B52" s="1" t="s">
        <v>157</v>
      </c>
      <c r="C52" s="1" t="s">
        <v>158</v>
      </c>
      <c r="D52" s="1" t="s">
        <v>164</v>
      </c>
      <c r="E52" s="1" t="s">
        <v>160</v>
      </c>
      <c r="F52" s="1">
        <v>3229</v>
      </c>
      <c r="G52" s="1">
        <v>3229</v>
      </c>
      <c r="H52" s="1">
        <v>0</v>
      </c>
      <c r="I52" s="1">
        <v>0</v>
      </c>
      <c r="J52" s="1">
        <v>11</v>
      </c>
      <c r="K52" s="1">
        <v>0.287705</v>
      </c>
      <c r="L52" s="1">
        <v>0.823998</v>
      </c>
      <c r="M52" s="1">
        <v>0</v>
      </c>
      <c r="N52" s="1">
        <v>0</v>
      </c>
      <c r="O52" s="1">
        <v>12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v>2</v>
      </c>
      <c r="W52" s="1">
        <v>4</v>
      </c>
      <c r="X52" s="1">
        <v>0.0001</v>
      </c>
      <c r="Y52" s="1">
        <v>0.073953526863738</v>
      </c>
      <c r="Z52" s="1">
        <v>0.174299064660368</v>
      </c>
      <c r="AB52" s="1">
        <f t="shared" si="1"/>
        <v>0.424291013883756</v>
      </c>
      <c r="AC52" s="1" t="b">
        <v>0</v>
      </c>
      <c r="AD52" s="1" t="b">
        <v>0</v>
      </c>
      <c r="AE52" s="1" t="b">
        <v>0</v>
      </c>
      <c r="AF52" s="1" t="b">
        <v>0</v>
      </c>
      <c r="AG52" s="1" t="b">
        <f>VLOOKUP(A52,'[1]01 EDA'!$A:$N,14,FALSE)</f>
        <v>0</v>
      </c>
      <c r="AH52" s="1" t="b">
        <v>0</v>
      </c>
      <c r="AI52" s="1" t="b">
        <v>1</v>
      </c>
      <c r="AJ52" s="1" t="b">
        <v>0</v>
      </c>
      <c r="AM52" s="1" t="b">
        <v>1</v>
      </c>
      <c r="AN52" s="1" t="s">
        <v>165</v>
      </c>
      <c r="AO52" s="1">
        <v>0</v>
      </c>
      <c r="AP52" s="1">
        <v>1</v>
      </c>
    </row>
    <row r="53" s="1" customFormat="1" spans="1:42">
      <c r="A53" s="1" t="s">
        <v>166</v>
      </c>
      <c r="B53" s="1" t="s">
        <v>157</v>
      </c>
      <c r="C53" s="1" t="s">
        <v>158</v>
      </c>
      <c r="D53" s="1" t="s">
        <v>167</v>
      </c>
      <c r="E53" s="1" t="s">
        <v>46</v>
      </c>
      <c r="F53" s="1">
        <v>23</v>
      </c>
      <c r="G53" s="1">
        <v>3229</v>
      </c>
      <c r="H53" s="1">
        <v>3206</v>
      </c>
      <c r="I53" s="1">
        <v>0.993</v>
      </c>
      <c r="J53" s="1">
        <v>2</v>
      </c>
      <c r="K53" s="1">
        <v>1.086957</v>
      </c>
      <c r="L53" s="1">
        <v>0.417029</v>
      </c>
      <c r="M53" s="1">
        <v>1</v>
      </c>
      <c r="N53" s="1">
        <v>1</v>
      </c>
      <c r="O53" s="1">
        <v>3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2.56</v>
      </c>
      <c r="X53" s="1">
        <v>0</v>
      </c>
      <c r="Y53" s="1">
        <v>0.00340671779836697</v>
      </c>
      <c r="Z53" s="1">
        <v>4.47258991318384e-5</v>
      </c>
      <c r="AB53" s="1">
        <f t="shared" si="1"/>
        <v>76.1687940207751</v>
      </c>
      <c r="AC53" s="1" t="b">
        <v>1</v>
      </c>
      <c r="AD53" s="1" t="b">
        <v>1</v>
      </c>
      <c r="AE53" s="1" t="b">
        <v>1</v>
      </c>
      <c r="AF53" s="1" t="b">
        <v>0</v>
      </c>
      <c r="AG53" s="1" t="b">
        <f>VLOOKUP(A53,'[1]01 EDA'!$A:$N,14,FALSE)</f>
        <v>0</v>
      </c>
      <c r="AH53" s="1" t="b">
        <v>0</v>
      </c>
      <c r="AI53" s="1" t="b">
        <v>0</v>
      </c>
      <c r="AJ53" s="1" t="b">
        <v>1</v>
      </c>
      <c r="AK53" s="1" t="b">
        <v>0</v>
      </c>
      <c r="AO53" s="1">
        <v>0</v>
      </c>
      <c r="AP53" s="1">
        <v>0</v>
      </c>
    </row>
    <row r="54" s="1" customFormat="1" spans="1:42">
      <c r="A54" s="1" t="s">
        <v>168</v>
      </c>
      <c r="B54" s="1" t="s">
        <v>157</v>
      </c>
      <c r="C54" s="1" t="s">
        <v>158</v>
      </c>
      <c r="D54" s="1" t="s">
        <v>169</v>
      </c>
      <c r="E54" s="1" t="s">
        <v>46</v>
      </c>
      <c r="F54" s="1">
        <v>1</v>
      </c>
      <c r="G54" s="1">
        <v>3229</v>
      </c>
      <c r="H54" s="1">
        <v>3228</v>
      </c>
      <c r="I54" s="1">
        <v>1</v>
      </c>
      <c r="J54" s="1">
        <v>1</v>
      </c>
      <c r="K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0</v>
      </c>
      <c r="Y54" s="1">
        <v>0.00016125349085354</v>
      </c>
      <c r="Z54" s="1">
        <v>0</v>
      </c>
      <c r="AB54" s="1" t="e">
        <f t="shared" si="1"/>
        <v>#DIV/0!</v>
      </c>
      <c r="AC54" s="1" t="b">
        <v>1</v>
      </c>
      <c r="AD54" s="1" t="b">
        <v>1</v>
      </c>
      <c r="AE54" s="1" t="b">
        <v>1</v>
      </c>
      <c r="AF54" s="1" t="b">
        <v>0</v>
      </c>
      <c r="AG54" s="1" t="b">
        <f>VLOOKUP(A54,'[1]01 EDA'!$A:$N,14,FALSE)</f>
        <v>0</v>
      </c>
      <c r="AH54" s="1" t="b">
        <v>0</v>
      </c>
      <c r="AI54" s="1" t="b">
        <v>0</v>
      </c>
      <c r="AJ54" s="1" t="b">
        <v>1</v>
      </c>
      <c r="AK54" s="1" t="b">
        <v>0</v>
      </c>
      <c r="AO54" s="1">
        <v>0</v>
      </c>
      <c r="AP54" s="1">
        <v>0</v>
      </c>
    </row>
    <row r="55" s="1" customFormat="1" spans="1:42">
      <c r="A55" s="1" t="s">
        <v>170</v>
      </c>
      <c r="B55" s="1" t="s">
        <v>157</v>
      </c>
      <c r="C55" s="1" t="s">
        <v>158</v>
      </c>
      <c r="D55" s="1" t="s">
        <v>171</v>
      </c>
      <c r="E55" s="1" t="s">
        <v>46</v>
      </c>
      <c r="F55" s="1">
        <v>1</v>
      </c>
      <c r="G55" s="1">
        <v>3229</v>
      </c>
      <c r="H55" s="1">
        <v>3228</v>
      </c>
      <c r="I55" s="1">
        <v>1</v>
      </c>
      <c r="J55" s="1">
        <v>1</v>
      </c>
      <c r="K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0</v>
      </c>
      <c r="Y55" s="1">
        <v>0.00016125349085354</v>
      </c>
      <c r="Z55" s="1">
        <v>0</v>
      </c>
      <c r="AB55" s="1" t="e">
        <f t="shared" si="1"/>
        <v>#DIV/0!</v>
      </c>
      <c r="AC55" s="1" t="b">
        <v>1</v>
      </c>
      <c r="AD55" s="1" t="b">
        <v>1</v>
      </c>
      <c r="AE55" s="1" t="b">
        <v>1</v>
      </c>
      <c r="AF55" s="1" t="b">
        <v>0</v>
      </c>
      <c r="AG55" s="1" t="b">
        <f>VLOOKUP(A55,'[1]01 EDA'!$A:$N,14,FALSE)</f>
        <v>0</v>
      </c>
      <c r="AH55" s="1" t="b">
        <v>0</v>
      </c>
      <c r="AI55" s="1" t="b">
        <v>0</v>
      </c>
      <c r="AJ55" s="1" t="b">
        <v>1</v>
      </c>
      <c r="AK55" s="1" t="b">
        <v>0</v>
      </c>
      <c r="AO55" s="1">
        <v>0</v>
      </c>
      <c r="AP55" s="1">
        <v>0</v>
      </c>
    </row>
    <row r="56" s="1" customFormat="1" spans="1:42">
      <c r="A56" s="1" t="s">
        <v>172</v>
      </c>
      <c r="B56" s="1" t="s">
        <v>157</v>
      </c>
      <c r="C56" s="1" t="s">
        <v>158</v>
      </c>
      <c r="D56" s="1" t="s">
        <v>173</v>
      </c>
      <c r="E56" s="1" t="s">
        <v>46</v>
      </c>
      <c r="F56" s="1">
        <v>99</v>
      </c>
      <c r="G56" s="1">
        <v>3229</v>
      </c>
      <c r="H56" s="1">
        <v>3130</v>
      </c>
      <c r="I56" s="1">
        <v>0.969</v>
      </c>
      <c r="J56" s="1">
        <v>11</v>
      </c>
      <c r="K56" s="1">
        <v>3.111111</v>
      </c>
      <c r="L56" s="1">
        <v>2.364227</v>
      </c>
      <c r="M56" s="1">
        <v>3</v>
      </c>
      <c r="N56" s="1">
        <v>1</v>
      </c>
      <c r="O56" s="1">
        <v>17</v>
      </c>
      <c r="P56" s="1">
        <v>1</v>
      </c>
      <c r="Q56" s="1">
        <v>1</v>
      </c>
      <c r="R56" s="1">
        <v>1</v>
      </c>
      <c r="S56" s="1">
        <v>2</v>
      </c>
      <c r="T56" s="1">
        <v>4</v>
      </c>
      <c r="U56" s="1">
        <v>5.2</v>
      </c>
      <c r="V56" s="1">
        <v>7</v>
      </c>
      <c r="W56" s="1">
        <v>12.1</v>
      </c>
      <c r="X56" s="1">
        <v>0.0006</v>
      </c>
      <c r="Y56" s="1">
        <v>0.267431645658178</v>
      </c>
      <c r="Z56" s="1">
        <v>0.0413280278671376</v>
      </c>
      <c r="AB56" s="1">
        <f t="shared" si="1"/>
        <v>6.47095105815171</v>
      </c>
      <c r="AC56" s="1" t="b">
        <v>1</v>
      </c>
      <c r="AD56" s="1" t="b">
        <v>1</v>
      </c>
      <c r="AE56" s="1" t="b">
        <v>0</v>
      </c>
      <c r="AF56" s="1" t="b">
        <v>0</v>
      </c>
      <c r="AG56" s="1" t="b">
        <f>VLOOKUP(A56,'[1]01 EDA'!$A:$N,14,FALSE)</f>
        <v>0</v>
      </c>
      <c r="AH56" s="1" t="b">
        <v>0</v>
      </c>
      <c r="AI56" s="1" t="b">
        <v>0</v>
      </c>
      <c r="AJ56" s="1" t="b">
        <v>1</v>
      </c>
      <c r="AK56" s="1" t="b">
        <v>0</v>
      </c>
      <c r="AO56" s="1">
        <v>0</v>
      </c>
      <c r="AP56" s="1">
        <v>0</v>
      </c>
    </row>
    <row r="57" s="1" customFormat="1" spans="1:42">
      <c r="A57" s="1" t="s">
        <v>174</v>
      </c>
      <c r="B57" s="1" t="s">
        <v>175</v>
      </c>
      <c r="C57" s="1" t="s">
        <v>176</v>
      </c>
      <c r="D57" s="1" t="s">
        <v>177</v>
      </c>
      <c r="E57" s="1" t="s">
        <v>46</v>
      </c>
      <c r="F57" s="1">
        <v>445</v>
      </c>
      <c r="G57" s="1">
        <v>3229</v>
      </c>
      <c r="H57" s="1">
        <v>2784</v>
      </c>
      <c r="I57" s="1">
        <v>0.862</v>
      </c>
      <c r="J57" s="1">
        <v>437</v>
      </c>
      <c r="K57" s="1">
        <v>0.022045</v>
      </c>
      <c r="L57" s="1">
        <v>0.604494</v>
      </c>
      <c r="M57" s="1">
        <v>-0.1292</v>
      </c>
      <c r="N57" s="1">
        <v>-0.8388</v>
      </c>
      <c r="O57" s="1">
        <v>4.5109</v>
      </c>
      <c r="P57" s="1">
        <v>-0.65176</v>
      </c>
      <c r="Q57" s="1">
        <v>-0.51916</v>
      </c>
      <c r="R57" s="1">
        <v>-0.45104</v>
      </c>
      <c r="S57" s="1">
        <v>-0.3199</v>
      </c>
      <c r="T57" s="1">
        <v>0.1708</v>
      </c>
      <c r="U57" s="1">
        <v>0.6115</v>
      </c>
      <c r="V57" s="1">
        <v>1.13868</v>
      </c>
      <c r="W57" s="1">
        <v>2.481204</v>
      </c>
      <c r="X57" s="1">
        <v>0.0002</v>
      </c>
      <c r="Y57" s="1">
        <v>0.0784180742687746</v>
      </c>
      <c r="Z57" s="1">
        <v>0.11715048990327</v>
      </c>
      <c r="AA57" s="1" t="s">
        <v>177</v>
      </c>
      <c r="AB57" s="1">
        <f t="shared" si="1"/>
        <v>0.669378970019872</v>
      </c>
      <c r="AC57" s="1" t="b">
        <v>0</v>
      </c>
      <c r="AD57" s="1" t="b">
        <v>0</v>
      </c>
      <c r="AE57" s="1" t="b">
        <v>0</v>
      </c>
      <c r="AF57" s="1" t="b">
        <v>0</v>
      </c>
      <c r="AG57" s="1" t="b">
        <f>VLOOKUP(A57,'[1]01 EDA'!$A:$N,14,FALSE)</f>
        <v>0</v>
      </c>
      <c r="AH57" s="1" t="b">
        <v>0</v>
      </c>
      <c r="AI57" s="1" t="b">
        <v>0</v>
      </c>
      <c r="AJ57" s="1" t="b">
        <v>0</v>
      </c>
      <c r="AM57" s="1" t="b">
        <v>0</v>
      </c>
      <c r="AO57" s="1">
        <v>1</v>
      </c>
      <c r="AP57" s="1">
        <v>1</v>
      </c>
    </row>
    <row r="58" s="1" customFormat="1" spans="1:42">
      <c r="A58" s="1" t="s">
        <v>178</v>
      </c>
      <c r="B58" s="1" t="s">
        <v>175</v>
      </c>
      <c r="C58" s="1" t="s">
        <v>176</v>
      </c>
      <c r="D58" s="1" t="s">
        <v>179</v>
      </c>
      <c r="E58" s="1" t="s">
        <v>46</v>
      </c>
      <c r="F58" s="1">
        <v>469</v>
      </c>
      <c r="G58" s="1">
        <v>3229</v>
      </c>
      <c r="H58" s="1">
        <v>2760</v>
      </c>
      <c r="I58" s="1">
        <v>0.855</v>
      </c>
      <c r="J58" s="1">
        <v>460</v>
      </c>
      <c r="K58" s="1">
        <v>0.00367</v>
      </c>
      <c r="L58" s="1">
        <v>0.37574</v>
      </c>
      <c r="M58" s="1">
        <v>-0.0773</v>
      </c>
      <c r="N58" s="1">
        <v>-0.8463</v>
      </c>
      <c r="O58" s="1">
        <v>1.9896</v>
      </c>
      <c r="P58" s="1">
        <v>-0.621376</v>
      </c>
      <c r="Q58" s="1">
        <v>-0.39536</v>
      </c>
      <c r="R58" s="1">
        <v>-0.34088</v>
      </c>
      <c r="S58" s="1">
        <v>-0.2321</v>
      </c>
      <c r="T58" s="1">
        <v>0.1483</v>
      </c>
      <c r="U58" s="1">
        <v>0.4208</v>
      </c>
      <c r="V58" s="1">
        <v>0.668239999999999</v>
      </c>
      <c r="W58" s="1">
        <v>1.477436</v>
      </c>
      <c r="X58" s="1">
        <v>0.0015</v>
      </c>
      <c r="Y58" s="1">
        <v>0.109400028910107</v>
      </c>
      <c r="Z58" s="1">
        <v>0.134695378907509</v>
      </c>
      <c r="AA58" s="1" t="s">
        <v>179</v>
      </c>
      <c r="AB58" s="1">
        <f t="shared" si="1"/>
        <v>0.812203282677043</v>
      </c>
      <c r="AC58" s="1" t="b">
        <v>0</v>
      </c>
      <c r="AD58" s="1" t="b">
        <v>0</v>
      </c>
      <c r="AE58" s="1" t="b">
        <v>0</v>
      </c>
      <c r="AF58" s="1" t="b">
        <v>0</v>
      </c>
      <c r="AG58" s="1" t="b">
        <f>VLOOKUP(A58,'[1]01 EDA'!$A:$N,14,FALSE)</f>
        <v>0</v>
      </c>
      <c r="AH58" s="1" t="b">
        <v>0</v>
      </c>
      <c r="AI58" s="1" t="b">
        <v>0</v>
      </c>
      <c r="AJ58" s="1" t="b">
        <v>0</v>
      </c>
      <c r="AM58" s="1" t="b">
        <v>0</v>
      </c>
      <c r="AO58" s="1">
        <v>1</v>
      </c>
      <c r="AP58" s="1">
        <v>1</v>
      </c>
    </row>
    <row r="59" s="1" customFormat="1" spans="1:42">
      <c r="A59" s="1" t="s">
        <v>180</v>
      </c>
      <c r="B59" s="1" t="s">
        <v>175</v>
      </c>
      <c r="C59" s="1" t="s">
        <v>176</v>
      </c>
      <c r="D59" s="1" t="s">
        <v>181</v>
      </c>
      <c r="E59" s="1" t="s">
        <v>46</v>
      </c>
      <c r="F59" s="1">
        <v>471</v>
      </c>
      <c r="G59" s="1">
        <v>3229</v>
      </c>
      <c r="H59" s="1">
        <v>2758</v>
      </c>
      <c r="I59" s="1">
        <v>0.854</v>
      </c>
      <c r="J59" s="1">
        <v>463</v>
      </c>
      <c r="K59" s="1">
        <v>0.054339</v>
      </c>
      <c r="L59" s="1">
        <v>0.314514</v>
      </c>
      <c r="M59" s="1">
        <v>-0.0121</v>
      </c>
      <c r="N59" s="1">
        <v>-0.5814</v>
      </c>
      <c r="O59" s="1">
        <v>2.064</v>
      </c>
      <c r="P59" s="1">
        <v>-0.43385</v>
      </c>
      <c r="Q59" s="1">
        <v>-0.30235</v>
      </c>
      <c r="R59" s="1">
        <v>-0.238</v>
      </c>
      <c r="S59" s="1">
        <v>-0.14395</v>
      </c>
      <c r="T59" s="1">
        <v>0.1879</v>
      </c>
      <c r="U59" s="1">
        <v>0.4259</v>
      </c>
      <c r="V59" s="1">
        <v>0.5738</v>
      </c>
      <c r="W59" s="1">
        <v>1.15594</v>
      </c>
      <c r="X59" s="1">
        <v>0.0009</v>
      </c>
      <c r="Y59" s="1">
        <v>0.0420194587155474</v>
      </c>
      <c r="Z59" s="1">
        <v>0.015609616227239</v>
      </c>
      <c r="AB59" s="1">
        <f t="shared" si="1"/>
        <v>2.69189569454134</v>
      </c>
      <c r="AC59" s="1" t="b">
        <v>1</v>
      </c>
      <c r="AD59" s="1" t="b">
        <v>0</v>
      </c>
      <c r="AE59" s="1" t="b">
        <v>1</v>
      </c>
      <c r="AF59" s="1" t="b">
        <v>0</v>
      </c>
      <c r="AG59" s="1" t="b">
        <f>VLOOKUP(A59,'[1]01 EDA'!$A:$N,14,FALSE)</f>
        <v>0</v>
      </c>
      <c r="AH59" s="1" t="b">
        <v>0</v>
      </c>
      <c r="AI59" s="1" t="b">
        <v>0</v>
      </c>
      <c r="AJ59" s="1" t="b">
        <v>1</v>
      </c>
      <c r="AK59" s="1" t="b">
        <v>0</v>
      </c>
      <c r="AO59" s="1">
        <v>0</v>
      </c>
      <c r="AP59" s="1">
        <v>1</v>
      </c>
    </row>
    <row r="60" s="1" customFormat="1" spans="1:42">
      <c r="A60" s="1" t="s">
        <v>182</v>
      </c>
      <c r="B60" s="1" t="s">
        <v>175</v>
      </c>
      <c r="C60" s="1" t="s">
        <v>176</v>
      </c>
      <c r="D60" s="1" t="s">
        <v>183</v>
      </c>
      <c r="E60" s="1" t="s">
        <v>46</v>
      </c>
      <c r="F60" s="1">
        <v>472</v>
      </c>
      <c r="G60" s="1">
        <v>3229</v>
      </c>
      <c r="H60" s="1">
        <v>2757</v>
      </c>
      <c r="I60" s="1">
        <v>0.854</v>
      </c>
      <c r="J60" s="1">
        <v>456</v>
      </c>
      <c r="K60" s="1">
        <v>-0.0042</v>
      </c>
      <c r="L60" s="1">
        <v>0.261439</v>
      </c>
      <c r="M60" s="1">
        <v>-0.04725</v>
      </c>
      <c r="N60" s="1">
        <v>-0.6822</v>
      </c>
      <c r="O60" s="1">
        <v>2.468</v>
      </c>
      <c r="P60" s="1">
        <v>-0.404015</v>
      </c>
      <c r="Q60" s="1">
        <v>-0.2857</v>
      </c>
      <c r="R60" s="1">
        <v>-0.21489</v>
      </c>
      <c r="S60" s="1">
        <v>-0.140375</v>
      </c>
      <c r="T60" s="1">
        <v>0.071825</v>
      </c>
      <c r="U60" s="1">
        <v>0.25166</v>
      </c>
      <c r="V60" s="1">
        <v>0.440345</v>
      </c>
      <c r="W60" s="1">
        <v>0.744304</v>
      </c>
      <c r="X60" s="1">
        <v>0.0008</v>
      </c>
      <c r="Y60" s="1">
        <v>0.0465012747362642</v>
      </c>
      <c r="Z60" s="1">
        <v>0.100475933735866</v>
      </c>
      <c r="AB60" s="1">
        <f t="shared" si="1"/>
        <v>0.462810078068127</v>
      </c>
      <c r="AC60" s="1" t="b">
        <v>0</v>
      </c>
      <c r="AD60" s="1" t="b">
        <v>0</v>
      </c>
      <c r="AE60" s="1" t="b">
        <v>0</v>
      </c>
      <c r="AF60" s="1" t="b">
        <v>0</v>
      </c>
      <c r="AG60" s="1" t="b">
        <f>VLOOKUP(A60,'[1]01 EDA'!$A:$N,14,FALSE)</f>
        <v>1</v>
      </c>
      <c r="AH60" s="1" t="b">
        <v>0</v>
      </c>
      <c r="AI60" s="1" t="b">
        <v>0</v>
      </c>
      <c r="AJ60" s="1" t="b">
        <v>1</v>
      </c>
      <c r="AK60" s="1" t="b">
        <v>0</v>
      </c>
      <c r="AO60" s="1">
        <v>0</v>
      </c>
      <c r="AP60" s="1">
        <v>1</v>
      </c>
    </row>
    <row r="61" s="1" customFormat="1" spans="1:42">
      <c r="A61" s="1" t="s">
        <v>184</v>
      </c>
      <c r="B61" s="1" t="s">
        <v>175</v>
      </c>
      <c r="C61" s="1" t="s">
        <v>176</v>
      </c>
      <c r="D61" s="1" t="s">
        <v>185</v>
      </c>
      <c r="E61" s="1" t="s">
        <v>46</v>
      </c>
      <c r="F61" s="1">
        <v>476</v>
      </c>
      <c r="G61" s="1">
        <v>3229</v>
      </c>
      <c r="H61" s="1">
        <v>2753</v>
      </c>
      <c r="I61" s="1">
        <v>0.853</v>
      </c>
      <c r="J61" s="1">
        <v>426</v>
      </c>
      <c r="K61" s="1">
        <v>0.005426</v>
      </c>
      <c r="L61" s="1">
        <v>0.127428</v>
      </c>
      <c r="M61" s="1">
        <v>-0.00995</v>
      </c>
      <c r="N61" s="1">
        <v>-0.3543</v>
      </c>
      <c r="O61" s="1">
        <v>1.5188</v>
      </c>
      <c r="P61" s="1">
        <v>-0.223175</v>
      </c>
      <c r="Q61" s="1">
        <v>-0.130275</v>
      </c>
      <c r="R61" s="1">
        <v>-0.10145</v>
      </c>
      <c r="S61" s="1">
        <v>-0.046775</v>
      </c>
      <c r="T61" s="1">
        <v>0.030525</v>
      </c>
      <c r="U61" s="1">
        <v>0.1129</v>
      </c>
      <c r="V61" s="1">
        <v>0.19885</v>
      </c>
      <c r="W61" s="1">
        <v>0.452175</v>
      </c>
      <c r="X61" s="1">
        <v>0.0016</v>
      </c>
      <c r="Y61" s="1">
        <v>0.059512149023511</v>
      </c>
      <c r="Z61" s="1">
        <v>0.122077368734592</v>
      </c>
      <c r="AA61" s="1" t="s">
        <v>185</v>
      </c>
      <c r="AB61" s="1">
        <f t="shared" si="1"/>
        <v>0.487495345291201</v>
      </c>
      <c r="AC61" s="1" t="b">
        <v>0</v>
      </c>
      <c r="AD61" s="1" t="b">
        <v>0</v>
      </c>
      <c r="AE61" s="1" t="b">
        <v>0</v>
      </c>
      <c r="AF61" s="1" t="b">
        <v>0</v>
      </c>
      <c r="AG61" s="1" t="b">
        <f>VLOOKUP(A61,'[1]01 EDA'!$A:$N,14,FALSE)</f>
        <v>0</v>
      </c>
      <c r="AH61" s="1" t="b">
        <v>0</v>
      </c>
      <c r="AI61" s="1" t="b">
        <v>1</v>
      </c>
      <c r="AJ61" s="1" t="b">
        <v>0</v>
      </c>
      <c r="AM61" s="1" t="b">
        <v>0</v>
      </c>
      <c r="AO61" s="1">
        <v>1</v>
      </c>
      <c r="AP61" s="1">
        <v>1</v>
      </c>
    </row>
    <row r="62" s="1" customFormat="1" spans="1:42">
      <c r="A62" s="1" t="s">
        <v>186</v>
      </c>
      <c r="B62" s="1" t="s">
        <v>175</v>
      </c>
      <c r="C62" s="1" t="s">
        <v>176</v>
      </c>
      <c r="D62" s="1" t="s">
        <v>187</v>
      </c>
      <c r="E62" s="1" t="s">
        <v>46</v>
      </c>
      <c r="F62" s="1">
        <v>486</v>
      </c>
      <c r="G62" s="1">
        <v>3229</v>
      </c>
      <c r="H62" s="1">
        <v>2743</v>
      </c>
      <c r="I62" s="1">
        <v>0.849</v>
      </c>
      <c r="J62" s="1">
        <v>65</v>
      </c>
      <c r="K62" s="1">
        <v>9.921811</v>
      </c>
      <c r="L62" s="1">
        <v>28.232577</v>
      </c>
      <c r="M62" s="1">
        <v>0</v>
      </c>
      <c r="N62" s="1">
        <v>0</v>
      </c>
      <c r="O62" s="1">
        <v>297</v>
      </c>
      <c r="P62" s="1">
        <v>0</v>
      </c>
      <c r="Q62" s="1">
        <v>0</v>
      </c>
      <c r="R62" s="1">
        <v>0</v>
      </c>
      <c r="S62" s="1">
        <v>0</v>
      </c>
      <c r="T62" s="1">
        <v>5</v>
      </c>
      <c r="U62" s="1">
        <v>31</v>
      </c>
      <c r="V62" s="1">
        <v>70.5</v>
      </c>
      <c r="W62" s="1">
        <v>121.7</v>
      </c>
      <c r="X62" s="1">
        <v>0.0009</v>
      </c>
      <c r="Y62" s="1">
        <v>0.081470621103251</v>
      </c>
      <c r="Z62" s="1">
        <v>0.157948005418851</v>
      </c>
      <c r="AA62" s="1" t="s">
        <v>187</v>
      </c>
      <c r="AB62" s="1">
        <f t="shared" si="1"/>
        <v>0.515806583864133</v>
      </c>
      <c r="AC62" s="1" t="b">
        <v>0</v>
      </c>
      <c r="AD62" s="1" t="b">
        <v>0</v>
      </c>
      <c r="AE62" s="1" t="b">
        <v>0</v>
      </c>
      <c r="AF62" s="1" t="b">
        <v>0</v>
      </c>
      <c r="AG62" s="1" t="b">
        <f>VLOOKUP(A62,'[1]01 EDA'!$A:$N,14,FALSE)</f>
        <v>0</v>
      </c>
      <c r="AH62" s="1" t="b">
        <v>0</v>
      </c>
      <c r="AI62" s="1" t="b">
        <v>1</v>
      </c>
      <c r="AJ62" s="1" t="b">
        <v>0</v>
      </c>
      <c r="AM62" s="1" t="b">
        <v>0</v>
      </c>
      <c r="AO62" s="1">
        <v>1</v>
      </c>
      <c r="AP62" s="1">
        <v>1</v>
      </c>
    </row>
    <row r="63" s="1" customFormat="1" spans="1:42">
      <c r="A63" s="1" t="s">
        <v>188</v>
      </c>
      <c r="B63" s="1" t="s">
        <v>175</v>
      </c>
      <c r="C63" s="1" t="s">
        <v>176</v>
      </c>
      <c r="D63" s="1" t="s">
        <v>189</v>
      </c>
      <c r="E63" s="1" t="s">
        <v>46</v>
      </c>
      <c r="F63" s="1">
        <v>486</v>
      </c>
      <c r="G63" s="1">
        <v>3229</v>
      </c>
      <c r="H63" s="1">
        <v>2743</v>
      </c>
      <c r="I63" s="1">
        <v>0.849</v>
      </c>
      <c r="J63" s="1">
        <v>66</v>
      </c>
      <c r="K63" s="1">
        <v>2.692366</v>
      </c>
      <c r="L63" s="1">
        <v>8.512038</v>
      </c>
      <c r="M63" s="1">
        <v>0</v>
      </c>
      <c r="N63" s="1">
        <v>0</v>
      </c>
      <c r="O63" s="1">
        <v>52.67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6.745</v>
      </c>
      <c r="V63" s="1">
        <v>24.0025</v>
      </c>
      <c r="W63" s="1">
        <v>38.6625</v>
      </c>
      <c r="X63" s="1">
        <v>0.0005</v>
      </c>
      <c r="Y63" s="1">
        <v>0.000330497176798503</v>
      </c>
      <c r="Z63" s="1">
        <v>0.208000460459806</v>
      </c>
      <c r="AB63" s="1">
        <f t="shared" si="1"/>
        <v>0.00158892521712647</v>
      </c>
      <c r="AC63" s="1" t="b">
        <v>1</v>
      </c>
      <c r="AD63" s="1" t="b">
        <v>0</v>
      </c>
      <c r="AE63" s="1" t="b">
        <v>1</v>
      </c>
      <c r="AF63" s="1" t="b">
        <v>0</v>
      </c>
      <c r="AG63" s="1" t="b">
        <f>VLOOKUP(A63,'[1]01 EDA'!$A:$N,14,FALSE)</f>
        <v>0</v>
      </c>
      <c r="AH63" s="1" t="b">
        <v>0</v>
      </c>
      <c r="AI63" s="1" t="b">
        <v>0</v>
      </c>
      <c r="AJ63" s="1" t="b">
        <v>1</v>
      </c>
      <c r="AK63" s="1" t="b">
        <v>0</v>
      </c>
      <c r="AO63" s="1">
        <v>0</v>
      </c>
      <c r="AP63" s="1">
        <v>1</v>
      </c>
    </row>
    <row r="64" s="1" customFormat="1" spans="1:42">
      <c r="A64" s="1" t="s">
        <v>190</v>
      </c>
      <c r="B64" s="1" t="s">
        <v>175</v>
      </c>
      <c r="C64" s="1" t="s">
        <v>176</v>
      </c>
      <c r="D64" s="1" t="s">
        <v>191</v>
      </c>
      <c r="E64" s="1" t="s">
        <v>46</v>
      </c>
      <c r="F64" s="1">
        <v>480</v>
      </c>
      <c r="G64" s="1">
        <v>3229</v>
      </c>
      <c r="H64" s="1">
        <v>2749</v>
      </c>
      <c r="I64" s="1">
        <v>0.851</v>
      </c>
      <c r="J64" s="1">
        <v>461</v>
      </c>
      <c r="K64" s="1">
        <v>0.010356</v>
      </c>
      <c r="L64" s="1">
        <v>0.155107</v>
      </c>
      <c r="M64" s="1">
        <v>-0.00365</v>
      </c>
      <c r="N64" s="1">
        <v>-0.6964</v>
      </c>
      <c r="O64" s="1">
        <v>0.5705</v>
      </c>
      <c r="P64" s="1">
        <v>-0.362792</v>
      </c>
      <c r="Q64" s="1">
        <v>-0.20702</v>
      </c>
      <c r="R64" s="1">
        <v>-0.14689</v>
      </c>
      <c r="S64" s="1">
        <v>-0.0798</v>
      </c>
      <c r="T64" s="1">
        <v>0.093425</v>
      </c>
      <c r="U64" s="1">
        <v>0.1913</v>
      </c>
      <c r="V64" s="1">
        <v>0.266625</v>
      </c>
      <c r="W64" s="1">
        <v>0.467594</v>
      </c>
      <c r="X64" s="1">
        <v>0.0012</v>
      </c>
      <c r="Y64" s="1">
        <v>0.109386587314926</v>
      </c>
      <c r="Z64" s="1">
        <v>0.150280700825519</v>
      </c>
      <c r="AB64" s="1">
        <f t="shared" si="1"/>
        <v>0.727881801948261</v>
      </c>
      <c r="AC64" s="1" t="b">
        <v>0</v>
      </c>
      <c r="AD64" s="1" t="b">
        <v>0</v>
      </c>
      <c r="AE64" s="1" t="b">
        <v>0</v>
      </c>
      <c r="AF64" s="1" t="b">
        <v>0</v>
      </c>
      <c r="AG64" s="1" t="b">
        <f>VLOOKUP(A64,'[1]01 EDA'!$A:$N,14,FALSE)</f>
        <v>0</v>
      </c>
      <c r="AH64" s="1" t="b">
        <v>1</v>
      </c>
      <c r="AI64" s="1" t="b">
        <v>0</v>
      </c>
      <c r="AJ64" s="1" t="b">
        <v>1</v>
      </c>
      <c r="AK64" s="1" t="b">
        <v>0</v>
      </c>
      <c r="AO64" s="1">
        <v>0</v>
      </c>
      <c r="AP64" s="1">
        <v>1</v>
      </c>
    </row>
    <row r="65" s="1" customFormat="1" spans="1:42">
      <c r="A65" s="1" t="s">
        <v>192</v>
      </c>
      <c r="B65" s="1" t="s">
        <v>175</v>
      </c>
      <c r="C65" s="1" t="s">
        <v>176</v>
      </c>
      <c r="D65" s="1" t="s">
        <v>193</v>
      </c>
      <c r="E65" s="1" t="s">
        <v>46</v>
      </c>
      <c r="F65" s="1">
        <v>480</v>
      </c>
      <c r="G65" s="1">
        <v>3229</v>
      </c>
      <c r="H65" s="1">
        <v>2749</v>
      </c>
      <c r="I65" s="1">
        <v>0.851</v>
      </c>
      <c r="J65" s="1">
        <v>478</v>
      </c>
      <c r="K65" s="1">
        <v>3.257294</v>
      </c>
      <c r="L65" s="1">
        <v>0.841952</v>
      </c>
      <c r="M65" s="1">
        <v>3.21575</v>
      </c>
      <c r="N65" s="1">
        <v>1.2133</v>
      </c>
      <c r="O65" s="1">
        <v>5.9991</v>
      </c>
      <c r="P65" s="1">
        <v>1.683522</v>
      </c>
      <c r="Q65" s="1">
        <v>1.954705</v>
      </c>
      <c r="R65" s="1">
        <v>2.17089</v>
      </c>
      <c r="S65" s="1">
        <v>2.612625</v>
      </c>
      <c r="T65" s="1">
        <v>3.87045</v>
      </c>
      <c r="U65" s="1">
        <v>4.4006</v>
      </c>
      <c r="V65" s="1">
        <v>4.675255</v>
      </c>
      <c r="W65" s="1">
        <v>5.227436</v>
      </c>
      <c r="X65" s="1">
        <v>0.0009</v>
      </c>
      <c r="Y65" s="1">
        <v>0.034752838934762</v>
      </c>
      <c r="Z65" s="1">
        <v>0.197425884847527</v>
      </c>
      <c r="AB65" s="1">
        <f t="shared" si="1"/>
        <v>0.176029799545291</v>
      </c>
      <c r="AC65" s="1" t="b">
        <v>1</v>
      </c>
      <c r="AD65" s="1" t="b">
        <v>0</v>
      </c>
      <c r="AE65" s="1" t="b">
        <v>0</v>
      </c>
      <c r="AF65" s="1" t="b">
        <v>0</v>
      </c>
      <c r="AG65" s="1" t="b">
        <f>VLOOKUP(A65,'[1]01 EDA'!$A:$N,14,FALSE)</f>
        <v>0</v>
      </c>
      <c r="AH65" s="1" t="b">
        <v>0</v>
      </c>
      <c r="AI65" s="1" t="b">
        <v>1</v>
      </c>
      <c r="AJ65" s="1" t="b">
        <v>1</v>
      </c>
      <c r="AK65" s="1" t="b">
        <v>0</v>
      </c>
      <c r="AO65" s="1">
        <v>0</v>
      </c>
      <c r="AP65" s="1">
        <v>1</v>
      </c>
    </row>
    <row r="66" s="1" customFormat="1" spans="1:42">
      <c r="A66" s="1" t="s">
        <v>194</v>
      </c>
      <c r="B66" s="1" t="s">
        <v>175</v>
      </c>
      <c r="C66" s="1" t="s">
        <v>176</v>
      </c>
      <c r="D66" s="1" t="s">
        <v>195</v>
      </c>
      <c r="E66" s="1" t="s">
        <v>46</v>
      </c>
      <c r="F66" s="1">
        <v>480</v>
      </c>
      <c r="G66" s="1">
        <v>3229</v>
      </c>
      <c r="H66" s="1">
        <v>2749</v>
      </c>
      <c r="I66" s="1">
        <v>0.851</v>
      </c>
      <c r="J66" s="1">
        <v>474</v>
      </c>
      <c r="K66" s="1">
        <v>1.667704</v>
      </c>
      <c r="L66" s="1">
        <v>1.609104</v>
      </c>
      <c r="M66" s="1">
        <v>1.1313</v>
      </c>
      <c r="N66" s="1">
        <v>0.0393</v>
      </c>
      <c r="O66" s="1">
        <v>13.8633</v>
      </c>
      <c r="P66" s="1">
        <v>0.137012</v>
      </c>
      <c r="Q66" s="1">
        <v>0.27228</v>
      </c>
      <c r="R66" s="1">
        <v>0.39054</v>
      </c>
      <c r="S66" s="1">
        <v>0.661375</v>
      </c>
      <c r="T66" s="1">
        <v>2.0759</v>
      </c>
      <c r="U66" s="1">
        <v>3.56881</v>
      </c>
      <c r="V66" s="1">
        <v>5.12281</v>
      </c>
      <c r="W66" s="1">
        <v>7.199802</v>
      </c>
      <c r="X66" s="1">
        <v>0.0013</v>
      </c>
      <c r="Y66" s="1">
        <v>0.0715864033532041</v>
      </c>
      <c r="Z66" s="1">
        <v>0.0954474484486498</v>
      </c>
      <c r="AA66" s="1" t="s">
        <v>195</v>
      </c>
      <c r="AB66" s="1">
        <f t="shared" si="1"/>
        <v>0.750008559859169</v>
      </c>
      <c r="AC66" s="1" t="b">
        <v>0</v>
      </c>
      <c r="AD66" s="1" t="b">
        <v>0</v>
      </c>
      <c r="AE66" s="1" t="b">
        <v>0</v>
      </c>
      <c r="AF66" s="1" t="b">
        <v>0</v>
      </c>
      <c r="AG66" s="1" t="b">
        <f>VLOOKUP(A66,'[1]01 EDA'!$A:$N,14,FALSE)</f>
        <v>0</v>
      </c>
      <c r="AH66" s="1" t="b">
        <v>0</v>
      </c>
      <c r="AI66" s="1" t="b">
        <v>0</v>
      </c>
      <c r="AJ66" s="1" t="b">
        <v>0</v>
      </c>
      <c r="AM66" s="1" t="b">
        <v>0</v>
      </c>
      <c r="AO66" s="1">
        <v>1</v>
      </c>
      <c r="AP66" s="1">
        <v>1</v>
      </c>
    </row>
    <row r="67" s="1" customFormat="1" spans="1:42">
      <c r="A67" s="1" t="s">
        <v>196</v>
      </c>
      <c r="B67" s="1" t="s">
        <v>175</v>
      </c>
      <c r="C67" s="1" t="s">
        <v>176</v>
      </c>
      <c r="D67" s="1" t="s">
        <v>197</v>
      </c>
      <c r="E67" s="1" t="s">
        <v>46</v>
      </c>
      <c r="F67" s="1">
        <v>480</v>
      </c>
      <c r="G67" s="1">
        <v>3229</v>
      </c>
      <c r="H67" s="1">
        <v>2749</v>
      </c>
      <c r="I67" s="1">
        <v>0.851</v>
      </c>
      <c r="J67" s="1">
        <v>462</v>
      </c>
      <c r="K67" s="1">
        <v>0.035952</v>
      </c>
      <c r="L67" s="1">
        <v>0.52087</v>
      </c>
      <c r="M67" s="1">
        <v>0.02995</v>
      </c>
      <c r="N67" s="1">
        <v>-10.0114</v>
      </c>
      <c r="O67" s="1">
        <v>1.0886</v>
      </c>
      <c r="P67" s="1">
        <v>-0.602693</v>
      </c>
      <c r="Q67" s="1">
        <v>-0.28694</v>
      </c>
      <c r="R67" s="1">
        <v>-0.2122</v>
      </c>
      <c r="S67" s="1">
        <v>-0.088475</v>
      </c>
      <c r="T67" s="1">
        <v>0.197675</v>
      </c>
      <c r="U67" s="1">
        <v>0.35206</v>
      </c>
      <c r="V67" s="1">
        <v>0.478775</v>
      </c>
      <c r="W67" s="1">
        <v>0.812183</v>
      </c>
      <c r="X67" s="1">
        <v>0.0006</v>
      </c>
      <c r="Y67" s="1">
        <v>0.0639005416274417</v>
      </c>
      <c r="Z67" s="1">
        <v>0.148081054869651</v>
      </c>
      <c r="AA67" s="1" t="s">
        <v>197</v>
      </c>
      <c r="AB67" s="1">
        <f t="shared" ref="AB67:AB98" si="2">Y67/Z67</f>
        <v>0.431524084452872</v>
      </c>
      <c r="AC67" s="1" t="b">
        <v>0</v>
      </c>
      <c r="AD67" s="1" t="b">
        <v>0</v>
      </c>
      <c r="AE67" s="1" t="b">
        <v>0</v>
      </c>
      <c r="AF67" s="1" t="b">
        <v>0</v>
      </c>
      <c r="AG67" s="1" t="b">
        <f>VLOOKUP(A67,'[1]01 EDA'!$A:$N,14,FALSE)</f>
        <v>0</v>
      </c>
      <c r="AH67" s="1" t="b">
        <v>0</v>
      </c>
      <c r="AI67" s="1" t="b">
        <v>1</v>
      </c>
      <c r="AJ67" s="1" t="b">
        <v>0</v>
      </c>
      <c r="AM67" s="1" t="b">
        <v>0</v>
      </c>
      <c r="AO67" s="1">
        <v>1</v>
      </c>
      <c r="AP67" s="1">
        <v>1</v>
      </c>
    </row>
    <row r="68" s="1" customFormat="1" spans="1:42">
      <c r="A68" s="1" t="s">
        <v>198</v>
      </c>
      <c r="B68" s="1" t="s">
        <v>175</v>
      </c>
      <c r="C68" s="1" t="s">
        <v>176</v>
      </c>
      <c r="D68" s="1" t="s">
        <v>199</v>
      </c>
      <c r="E68" s="1" t="s">
        <v>46</v>
      </c>
      <c r="F68" s="1">
        <v>480</v>
      </c>
      <c r="G68" s="1">
        <v>3229</v>
      </c>
      <c r="H68" s="1">
        <v>2749</v>
      </c>
      <c r="I68" s="1">
        <v>0.851</v>
      </c>
      <c r="J68" s="1">
        <v>478</v>
      </c>
      <c r="K68" s="1">
        <v>3.541961</v>
      </c>
      <c r="L68" s="1">
        <v>0.984703</v>
      </c>
      <c r="M68" s="1">
        <v>3.4796</v>
      </c>
      <c r="N68" s="1">
        <v>0</v>
      </c>
      <c r="O68" s="1">
        <v>7.369</v>
      </c>
      <c r="P68" s="1">
        <v>1.78133</v>
      </c>
      <c r="Q68" s="1">
        <v>2.113555</v>
      </c>
      <c r="R68" s="1">
        <v>2.39783</v>
      </c>
      <c r="S68" s="1">
        <v>2.766925</v>
      </c>
      <c r="T68" s="1">
        <v>4.187525</v>
      </c>
      <c r="U68" s="1">
        <v>4.78067</v>
      </c>
      <c r="V68" s="1">
        <v>5.18473</v>
      </c>
      <c r="W68" s="1">
        <v>6.067418</v>
      </c>
      <c r="X68" s="1">
        <v>0.0014</v>
      </c>
      <c r="Y68" s="1">
        <v>0.0737161475165004</v>
      </c>
      <c r="Z68" s="1">
        <v>0.0728810986665997</v>
      </c>
      <c r="AA68" s="1" t="s">
        <v>199</v>
      </c>
      <c r="AB68" s="1">
        <f t="shared" si="2"/>
        <v>1.01145768745502</v>
      </c>
      <c r="AC68" s="1" t="b">
        <v>0</v>
      </c>
      <c r="AD68" s="1" t="b">
        <v>0</v>
      </c>
      <c r="AE68" s="1" t="b">
        <v>0</v>
      </c>
      <c r="AF68" s="1" t="b">
        <v>0</v>
      </c>
      <c r="AG68" s="1" t="b">
        <f>VLOOKUP(A68,'[1]01 EDA'!$A:$N,14,FALSE)</f>
        <v>0</v>
      </c>
      <c r="AH68" s="1" t="b">
        <v>0</v>
      </c>
      <c r="AI68" s="1" t="b">
        <v>1</v>
      </c>
      <c r="AJ68" s="1" t="b">
        <v>0</v>
      </c>
      <c r="AM68" s="1" t="b">
        <v>0</v>
      </c>
      <c r="AO68" s="1">
        <v>1</v>
      </c>
      <c r="AP68" s="1">
        <v>1</v>
      </c>
    </row>
    <row r="69" s="1" customFormat="1" spans="1:42">
      <c r="A69" s="1" t="s">
        <v>200</v>
      </c>
      <c r="B69" s="1" t="s">
        <v>175</v>
      </c>
      <c r="C69" s="1" t="s">
        <v>176</v>
      </c>
      <c r="D69" s="1" t="s">
        <v>201</v>
      </c>
      <c r="E69" s="1" t="s">
        <v>46</v>
      </c>
      <c r="F69" s="1">
        <v>480</v>
      </c>
      <c r="G69" s="1">
        <v>3229</v>
      </c>
      <c r="H69" s="1">
        <v>2749</v>
      </c>
      <c r="I69" s="1">
        <v>0.851</v>
      </c>
      <c r="J69" s="1">
        <v>476</v>
      </c>
      <c r="K69" s="1">
        <v>1.910635</v>
      </c>
      <c r="L69" s="1">
        <v>1.858061</v>
      </c>
      <c r="M69" s="1">
        <v>1.30805</v>
      </c>
      <c r="N69" s="1">
        <v>0.0025</v>
      </c>
      <c r="O69" s="1">
        <v>12.5401</v>
      </c>
      <c r="P69" s="1">
        <v>0.145779</v>
      </c>
      <c r="Q69" s="1">
        <v>0.279545</v>
      </c>
      <c r="R69" s="1">
        <v>0.43073</v>
      </c>
      <c r="S69" s="1">
        <v>0.7203</v>
      </c>
      <c r="T69" s="1">
        <v>2.390675</v>
      </c>
      <c r="U69" s="1">
        <v>4.16081</v>
      </c>
      <c r="V69" s="1">
        <v>5.58973499999999</v>
      </c>
      <c r="W69" s="1">
        <v>8.90614099999999</v>
      </c>
      <c r="X69" s="1">
        <v>0.0002</v>
      </c>
      <c r="Y69" s="1">
        <v>0.0412361176777633</v>
      </c>
      <c r="Z69" s="1">
        <v>0.107781610427223</v>
      </c>
      <c r="AB69" s="1">
        <f t="shared" si="2"/>
        <v>0.382589548572454</v>
      </c>
      <c r="AC69" s="1" t="b">
        <v>1</v>
      </c>
      <c r="AD69" s="1" t="b">
        <v>0</v>
      </c>
      <c r="AE69" s="1" t="b">
        <v>0</v>
      </c>
      <c r="AF69" s="1" t="b">
        <v>0</v>
      </c>
      <c r="AG69" s="1" t="b">
        <f>VLOOKUP(A69,'[1]01 EDA'!$A:$N,14,FALSE)</f>
        <v>0</v>
      </c>
      <c r="AH69" s="1" t="b">
        <v>1</v>
      </c>
      <c r="AI69" s="1" t="b">
        <v>0</v>
      </c>
      <c r="AJ69" s="1" t="b">
        <v>1</v>
      </c>
      <c r="AK69" s="1" t="b">
        <v>0</v>
      </c>
      <c r="AO69" s="1">
        <v>0</v>
      </c>
      <c r="AP69" s="1">
        <v>1</v>
      </c>
    </row>
    <row r="70" s="1" customFormat="1" spans="1:42">
      <c r="A70" s="1" t="s">
        <v>202</v>
      </c>
      <c r="B70" s="1" t="s">
        <v>175</v>
      </c>
      <c r="C70" s="1" t="s">
        <v>176</v>
      </c>
      <c r="D70" s="1" t="s">
        <v>203</v>
      </c>
      <c r="E70" s="1" t="s">
        <v>46</v>
      </c>
      <c r="F70" s="1">
        <v>163</v>
      </c>
      <c r="G70" s="1">
        <v>3229</v>
      </c>
      <c r="H70" s="1">
        <v>3066</v>
      </c>
      <c r="I70" s="1">
        <v>0.95</v>
      </c>
      <c r="J70" s="1">
        <v>60</v>
      </c>
      <c r="K70" s="1">
        <v>32.92638</v>
      </c>
      <c r="L70" s="1">
        <v>41.379239</v>
      </c>
      <c r="M70" s="1">
        <v>10</v>
      </c>
      <c r="N70" s="1">
        <v>1</v>
      </c>
      <c r="O70" s="1">
        <v>178</v>
      </c>
      <c r="P70" s="1">
        <v>1</v>
      </c>
      <c r="Q70" s="1">
        <v>1</v>
      </c>
      <c r="R70" s="1">
        <v>1.2</v>
      </c>
      <c r="S70" s="1">
        <v>5</v>
      </c>
      <c r="T70" s="1">
        <v>59</v>
      </c>
      <c r="U70" s="1">
        <v>105.6</v>
      </c>
      <c r="V70" s="1">
        <v>119</v>
      </c>
      <c r="W70" s="1">
        <v>158.42</v>
      </c>
      <c r="X70" s="1">
        <v>0.0007</v>
      </c>
      <c r="Y70" s="1">
        <v>0.00953262626703483</v>
      </c>
      <c r="Z70" s="1">
        <v>0.210360279432033</v>
      </c>
      <c r="AB70" s="1">
        <f t="shared" si="2"/>
        <v>0.0453157140348581</v>
      </c>
      <c r="AC70" s="1" t="b">
        <v>1</v>
      </c>
      <c r="AD70" s="1" t="b">
        <v>1</v>
      </c>
      <c r="AE70" s="1" t="b">
        <v>1</v>
      </c>
      <c r="AF70" s="1" t="b">
        <v>0</v>
      </c>
      <c r="AG70" s="1" t="b">
        <f>VLOOKUP(A70,'[1]01 EDA'!$A:$N,14,FALSE)</f>
        <v>0</v>
      </c>
      <c r="AH70" s="1" t="b">
        <v>0</v>
      </c>
      <c r="AI70" s="1" t="b">
        <v>0</v>
      </c>
      <c r="AJ70" s="1" t="b">
        <v>1</v>
      </c>
      <c r="AK70" s="1" t="b">
        <v>0</v>
      </c>
      <c r="AO70" s="1">
        <v>0</v>
      </c>
      <c r="AP70" s="1">
        <v>0</v>
      </c>
    </row>
    <row r="71" s="1" customFormat="1" spans="1:42">
      <c r="A71" s="1" t="s">
        <v>204</v>
      </c>
      <c r="B71" s="1" t="s">
        <v>175</v>
      </c>
      <c r="C71" s="1" t="s">
        <v>176</v>
      </c>
      <c r="D71" s="1" t="s">
        <v>205</v>
      </c>
      <c r="E71" s="1" t="s">
        <v>46</v>
      </c>
      <c r="F71" s="1">
        <v>163</v>
      </c>
      <c r="G71" s="1">
        <v>3229</v>
      </c>
      <c r="H71" s="1">
        <v>3066</v>
      </c>
      <c r="I71" s="1">
        <v>0.95</v>
      </c>
      <c r="J71" s="1">
        <v>5</v>
      </c>
      <c r="K71" s="1">
        <v>1.533742</v>
      </c>
      <c r="L71" s="1">
        <v>0.77206</v>
      </c>
      <c r="M71" s="1">
        <v>1</v>
      </c>
      <c r="N71" s="1">
        <v>1</v>
      </c>
      <c r="O71" s="1">
        <v>5</v>
      </c>
      <c r="P71" s="1">
        <v>1</v>
      </c>
      <c r="Q71" s="1">
        <v>1</v>
      </c>
      <c r="R71" s="1">
        <v>1</v>
      </c>
      <c r="S71" s="1">
        <v>1</v>
      </c>
      <c r="T71" s="1">
        <v>2</v>
      </c>
      <c r="U71" s="1">
        <v>2</v>
      </c>
      <c r="V71" s="1">
        <v>3</v>
      </c>
      <c r="W71" s="1">
        <v>4.37999999999999</v>
      </c>
      <c r="X71" s="1">
        <v>0.0003</v>
      </c>
      <c r="Y71" s="1">
        <v>0.0302369895877342</v>
      </c>
      <c r="Z71" s="1">
        <v>0.0524873081510053</v>
      </c>
      <c r="AB71" s="1">
        <f t="shared" si="2"/>
        <v>0.576081926334321</v>
      </c>
      <c r="AC71" s="1" t="b">
        <v>0</v>
      </c>
      <c r="AD71" s="1" t="b">
        <v>1</v>
      </c>
      <c r="AE71" s="1" t="b">
        <v>0</v>
      </c>
      <c r="AF71" s="1" t="b">
        <v>0</v>
      </c>
      <c r="AG71" s="1" t="b">
        <f>VLOOKUP(A71,'[1]01 EDA'!$A:$N,14,FALSE)</f>
        <v>0</v>
      </c>
      <c r="AH71" s="1" t="b">
        <v>0</v>
      </c>
      <c r="AI71" s="1" t="b">
        <v>0</v>
      </c>
      <c r="AJ71" s="1" t="b">
        <v>1</v>
      </c>
      <c r="AK71" s="1" t="b">
        <v>0</v>
      </c>
      <c r="AO71" s="1">
        <v>0</v>
      </c>
      <c r="AP71" s="1">
        <v>0</v>
      </c>
    </row>
    <row r="72" s="1" customFormat="1" spans="1:42">
      <c r="A72" s="1" t="s">
        <v>206</v>
      </c>
      <c r="B72" s="1" t="s">
        <v>175</v>
      </c>
      <c r="C72" s="1" t="s">
        <v>176</v>
      </c>
      <c r="D72" s="1" t="s">
        <v>207</v>
      </c>
      <c r="E72" s="1" t="s">
        <v>46</v>
      </c>
      <c r="F72" s="1">
        <v>486</v>
      </c>
      <c r="G72" s="1">
        <v>3229</v>
      </c>
      <c r="H72" s="1">
        <v>2743</v>
      </c>
      <c r="I72" s="1">
        <v>0.849</v>
      </c>
      <c r="J72" s="1">
        <v>66</v>
      </c>
      <c r="K72" s="1">
        <v>2.692366</v>
      </c>
      <c r="L72" s="1">
        <v>8.512038</v>
      </c>
      <c r="M72" s="1">
        <v>0</v>
      </c>
      <c r="N72" s="1">
        <v>0</v>
      </c>
      <c r="O72" s="1">
        <v>52.67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6.745</v>
      </c>
      <c r="V72" s="1">
        <v>24.0025</v>
      </c>
      <c r="W72" s="1">
        <v>38.6625</v>
      </c>
      <c r="X72" s="1">
        <v>0.0005</v>
      </c>
      <c r="Y72" s="1">
        <v>0.000330497176798503</v>
      </c>
      <c r="Z72" s="1">
        <v>0.208000460459806</v>
      </c>
      <c r="AB72" s="1">
        <f t="shared" si="2"/>
        <v>0.00158892521712647</v>
      </c>
      <c r="AC72" s="1" t="b">
        <v>1</v>
      </c>
      <c r="AD72" s="1" t="b">
        <v>0</v>
      </c>
      <c r="AE72" s="1" t="b">
        <v>1</v>
      </c>
      <c r="AF72" s="1" t="b">
        <v>0</v>
      </c>
      <c r="AG72" s="1" t="b">
        <f>VLOOKUP(A72,'[1]01 EDA'!$A:$N,14,FALSE)</f>
        <v>0</v>
      </c>
      <c r="AH72" s="1" t="b">
        <v>0</v>
      </c>
      <c r="AI72" s="1" t="b">
        <v>0</v>
      </c>
      <c r="AJ72" s="1" t="b">
        <v>1</v>
      </c>
      <c r="AK72" s="1" t="b">
        <v>0</v>
      </c>
      <c r="AO72" s="1">
        <v>0</v>
      </c>
      <c r="AP72" s="1">
        <v>0</v>
      </c>
    </row>
    <row r="73" s="1" customFormat="1" spans="1:42">
      <c r="A73" s="1" t="s">
        <v>208</v>
      </c>
      <c r="B73" s="1" t="s">
        <v>175</v>
      </c>
      <c r="C73" s="1" t="s">
        <v>209</v>
      </c>
      <c r="D73" s="1" t="s">
        <v>210</v>
      </c>
      <c r="E73" s="1" t="s">
        <v>46</v>
      </c>
      <c r="F73" s="1">
        <v>2346</v>
      </c>
      <c r="G73" s="1">
        <v>3229</v>
      </c>
      <c r="H73" s="1">
        <v>883</v>
      </c>
      <c r="I73" s="1">
        <v>0.273</v>
      </c>
      <c r="J73" s="1">
        <v>52</v>
      </c>
      <c r="K73" s="1">
        <v>0.601232</v>
      </c>
      <c r="L73" s="1">
        <v>0.326248</v>
      </c>
      <c r="M73" s="1">
        <v>0.571429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0.375</v>
      </c>
      <c r="T73" s="1">
        <v>1</v>
      </c>
      <c r="U73" s="1">
        <v>1</v>
      </c>
      <c r="V73" s="1">
        <v>1</v>
      </c>
      <c r="W73" s="1">
        <v>1</v>
      </c>
      <c r="X73" s="1">
        <v>0.0019</v>
      </c>
      <c r="Y73" s="1">
        <v>0.228179613412495</v>
      </c>
      <c r="Z73" s="1">
        <v>0.238853660715409</v>
      </c>
      <c r="AA73" s="1" t="s">
        <v>210</v>
      </c>
      <c r="AB73" s="1">
        <f t="shared" si="2"/>
        <v>0.955311351431904</v>
      </c>
      <c r="AC73" s="1" t="b">
        <v>0</v>
      </c>
      <c r="AD73" s="1" t="b">
        <v>0</v>
      </c>
      <c r="AE73" s="1" t="b">
        <v>0</v>
      </c>
      <c r="AF73" s="1" t="b">
        <v>0</v>
      </c>
      <c r="AG73" s="1" t="b">
        <f>VLOOKUP(A73,'[1]01 EDA'!$A:$N,14,FALSE)</f>
        <v>0</v>
      </c>
      <c r="AH73" s="1" t="b">
        <v>0</v>
      </c>
      <c r="AI73" s="1" t="b">
        <v>0</v>
      </c>
      <c r="AJ73" s="1" t="b">
        <v>0</v>
      </c>
      <c r="AM73" s="1" t="b">
        <v>0</v>
      </c>
      <c r="AO73" s="1">
        <v>1</v>
      </c>
      <c r="AP73" s="1">
        <v>0</v>
      </c>
    </row>
    <row r="74" s="1" customFormat="1" spans="1:42">
      <c r="A74" s="1" t="s">
        <v>211</v>
      </c>
      <c r="B74" s="1" t="s">
        <v>175</v>
      </c>
      <c r="C74" s="1" t="s">
        <v>209</v>
      </c>
      <c r="D74" s="1" t="s">
        <v>212</v>
      </c>
      <c r="E74" s="1" t="s">
        <v>46</v>
      </c>
      <c r="F74" s="1">
        <v>2581</v>
      </c>
      <c r="G74" s="1">
        <v>3229</v>
      </c>
      <c r="H74" s="1">
        <v>648</v>
      </c>
      <c r="I74" s="1">
        <v>0.201</v>
      </c>
      <c r="J74" s="1">
        <v>120</v>
      </c>
      <c r="K74" s="1">
        <v>7.116234</v>
      </c>
      <c r="L74" s="1">
        <v>22.730432</v>
      </c>
      <c r="M74" s="1">
        <v>0</v>
      </c>
      <c r="N74" s="1">
        <v>0</v>
      </c>
      <c r="O74" s="1">
        <v>226</v>
      </c>
      <c r="P74" s="1">
        <v>0</v>
      </c>
      <c r="Q74" s="1">
        <v>0</v>
      </c>
      <c r="R74" s="1">
        <v>0</v>
      </c>
      <c r="S74" s="1">
        <v>0</v>
      </c>
      <c r="T74" s="1">
        <v>3</v>
      </c>
      <c r="U74" s="1">
        <v>15</v>
      </c>
      <c r="V74" s="1">
        <v>39</v>
      </c>
      <c r="W74" s="1">
        <v>132</v>
      </c>
      <c r="X74" s="1">
        <v>0.0016</v>
      </c>
      <c r="Y74" s="1">
        <v>0.452110730567043</v>
      </c>
      <c r="Z74" s="1">
        <v>0.151079001695901</v>
      </c>
      <c r="AB74" s="1">
        <f t="shared" si="2"/>
        <v>2.99254512865443</v>
      </c>
      <c r="AC74" s="1" t="b">
        <v>1</v>
      </c>
      <c r="AD74" s="1" t="b">
        <v>0</v>
      </c>
      <c r="AE74" s="1" t="b">
        <v>0</v>
      </c>
      <c r="AF74" s="1" t="b">
        <v>0</v>
      </c>
      <c r="AG74" s="1" t="b">
        <f>VLOOKUP(A74,'[1]01 EDA'!$A:$N,14,FALSE)</f>
        <v>0</v>
      </c>
      <c r="AH74" s="1" t="b">
        <v>1</v>
      </c>
      <c r="AI74" s="1" t="b">
        <v>0</v>
      </c>
      <c r="AJ74" s="1" t="b">
        <v>1</v>
      </c>
      <c r="AK74" s="1" t="b">
        <v>0</v>
      </c>
      <c r="AO74" s="1">
        <v>0</v>
      </c>
      <c r="AP74" s="1">
        <v>0</v>
      </c>
    </row>
    <row r="75" s="1" customFormat="1" spans="1:42">
      <c r="A75" s="1" t="s">
        <v>213</v>
      </c>
      <c r="B75" s="1" t="s">
        <v>175</v>
      </c>
      <c r="C75" s="1" t="s">
        <v>209</v>
      </c>
      <c r="D75" s="1" t="s">
        <v>214</v>
      </c>
      <c r="E75" s="1" t="s">
        <v>46</v>
      </c>
      <c r="F75" s="1">
        <v>2451</v>
      </c>
      <c r="G75" s="1">
        <v>3229</v>
      </c>
      <c r="H75" s="1">
        <v>778</v>
      </c>
      <c r="I75" s="1">
        <v>0.241</v>
      </c>
      <c r="J75" s="1">
        <v>74</v>
      </c>
      <c r="K75" s="1">
        <v>3.669931</v>
      </c>
      <c r="L75" s="1">
        <v>12.17639</v>
      </c>
      <c r="M75" s="1">
        <v>0</v>
      </c>
      <c r="N75" s="1">
        <v>0</v>
      </c>
      <c r="O75" s="1">
        <v>119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8</v>
      </c>
      <c r="V75" s="1">
        <v>21</v>
      </c>
      <c r="W75" s="1">
        <v>65.5</v>
      </c>
      <c r="X75" s="1">
        <v>0.0029</v>
      </c>
      <c r="Y75" s="1">
        <v>0.483744724353823</v>
      </c>
      <c r="Z75" s="1">
        <v>0.297713408331162</v>
      </c>
      <c r="AB75" s="1">
        <f t="shared" si="2"/>
        <v>1.62486710647486</v>
      </c>
      <c r="AC75" s="1" t="b">
        <v>0</v>
      </c>
      <c r="AD75" s="1" t="b">
        <v>0</v>
      </c>
      <c r="AE75" s="1" t="b">
        <v>0</v>
      </c>
      <c r="AF75" s="1" t="b">
        <v>0</v>
      </c>
      <c r="AG75" s="1" t="b">
        <f>VLOOKUP(A75,'[1]01 EDA'!$A:$N,14,FALSE)</f>
        <v>0</v>
      </c>
      <c r="AH75" s="1" t="b">
        <v>0</v>
      </c>
      <c r="AI75" s="1" t="b">
        <v>1</v>
      </c>
      <c r="AJ75" s="1" t="b">
        <v>0</v>
      </c>
      <c r="AM75" s="1" t="b">
        <v>1</v>
      </c>
      <c r="AN75" s="1" t="s">
        <v>215</v>
      </c>
      <c r="AO75" s="1">
        <v>0</v>
      </c>
      <c r="AP75" s="1">
        <v>0</v>
      </c>
    </row>
    <row r="76" s="1" customFormat="1" spans="1:42">
      <c r="A76" s="1" t="s">
        <v>216</v>
      </c>
      <c r="B76" s="1" t="s">
        <v>175</v>
      </c>
      <c r="C76" s="1" t="s">
        <v>209</v>
      </c>
      <c r="D76" s="1" t="s">
        <v>217</v>
      </c>
      <c r="E76" s="1" t="s">
        <v>46</v>
      </c>
      <c r="F76" s="1">
        <v>2274</v>
      </c>
      <c r="G76" s="1">
        <v>3229</v>
      </c>
      <c r="H76" s="1">
        <v>955</v>
      </c>
      <c r="I76" s="1">
        <v>0.296</v>
      </c>
      <c r="J76" s="1">
        <v>49</v>
      </c>
      <c r="K76" s="1">
        <v>1.868514</v>
      </c>
      <c r="L76" s="1">
        <v>6.258393</v>
      </c>
      <c r="M76" s="1">
        <v>0</v>
      </c>
      <c r="N76" s="1">
        <v>0</v>
      </c>
      <c r="O76" s="1">
        <v>60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4</v>
      </c>
      <c r="V76" s="1">
        <v>9</v>
      </c>
      <c r="W76" s="1">
        <v>33</v>
      </c>
      <c r="X76" s="1">
        <v>0.0002</v>
      </c>
      <c r="Y76" s="1">
        <v>0.426361422905964</v>
      </c>
      <c r="Z76" s="1">
        <v>0.199141489088181</v>
      </c>
      <c r="AB76" s="1">
        <f t="shared" si="2"/>
        <v>2.14099746295042</v>
      </c>
      <c r="AC76" s="1" t="b">
        <v>1</v>
      </c>
      <c r="AD76" s="1" t="b">
        <v>0</v>
      </c>
      <c r="AE76" s="1" t="b">
        <v>0</v>
      </c>
      <c r="AF76" s="1" t="b">
        <v>0</v>
      </c>
      <c r="AG76" s="1" t="b">
        <f>VLOOKUP(A76,'[1]01 EDA'!$A:$N,14,FALSE)</f>
        <v>0</v>
      </c>
      <c r="AH76" s="1" t="b">
        <v>1</v>
      </c>
      <c r="AI76" s="1" t="b">
        <v>0</v>
      </c>
      <c r="AJ76" s="1" t="b">
        <v>1</v>
      </c>
      <c r="AK76" s="1" t="b">
        <v>0</v>
      </c>
      <c r="AO76" s="1">
        <v>0</v>
      </c>
      <c r="AP76" s="1">
        <v>0</v>
      </c>
    </row>
    <row r="77" s="1" customFormat="1" spans="1:42">
      <c r="A77" s="1" t="s">
        <v>218</v>
      </c>
      <c r="B77" s="1" t="s">
        <v>175</v>
      </c>
      <c r="C77" s="1" t="s">
        <v>209</v>
      </c>
      <c r="D77" s="1" t="s">
        <v>219</v>
      </c>
      <c r="E77" s="1" t="s">
        <v>46</v>
      </c>
      <c r="F77" s="1">
        <v>1788</v>
      </c>
      <c r="G77" s="1">
        <v>3229</v>
      </c>
      <c r="H77" s="1">
        <v>1441</v>
      </c>
      <c r="I77" s="1">
        <v>0.446</v>
      </c>
      <c r="J77" s="1">
        <v>22</v>
      </c>
      <c r="K77" s="1">
        <v>0.856823</v>
      </c>
      <c r="L77" s="1">
        <v>2.7118</v>
      </c>
      <c r="M77" s="1">
        <v>0</v>
      </c>
      <c r="N77" s="1">
        <v>0</v>
      </c>
      <c r="O77" s="1">
        <v>21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2</v>
      </c>
      <c r="V77" s="1">
        <v>5</v>
      </c>
      <c r="W77" s="1">
        <v>16.1299999999999</v>
      </c>
      <c r="X77" s="1">
        <v>0.0017</v>
      </c>
      <c r="Y77" s="1">
        <v>0.352427340734875</v>
      </c>
      <c r="Z77" s="1">
        <v>0.12870703132449</v>
      </c>
      <c r="AB77" s="1">
        <f t="shared" si="2"/>
        <v>2.73821357782972</v>
      </c>
      <c r="AC77" s="1" t="b">
        <v>1</v>
      </c>
      <c r="AD77" s="1" t="b">
        <v>0</v>
      </c>
      <c r="AE77" s="1" t="b">
        <v>0</v>
      </c>
      <c r="AF77" s="1" t="b">
        <v>0</v>
      </c>
      <c r="AG77" s="1" t="b">
        <f>VLOOKUP(A77,'[1]01 EDA'!$A:$N,14,FALSE)</f>
        <v>0</v>
      </c>
      <c r="AH77" s="1" t="b">
        <v>0</v>
      </c>
      <c r="AI77" s="1" t="b">
        <v>1</v>
      </c>
      <c r="AJ77" s="1" t="b">
        <v>1</v>
      </c>
      <c r="AK77" s="1" t="b">
        <v>0</v>
      </c>
      <c r="AO77" s="1">
        <v>0</v>
      </c>
      <c r="AP77" s="1">
        <v>0</v>
      </c>
    </row>
    <row r="78" s="1" customFormat="1" spans="1:42">
      <c r="A78" s="1" t="s">
        <v>220</v>
      </c>
      <c r="B78" s="1" t="s">
        <v>175</v>
      </c>
      <c r="C78" s="1" t="s">
        <v>209</v>
      </c>
      <c r="D78" s="1" t="s">
        <v>221</v>
      </c>
      <c r="E78" s="1" t="s">
        <v>46</v>
      </c>
      <c r="F78" s="1">
        <v>2581</v>
      </c>
      <c r="G78" s="1">
        <v>3229</v>
      </c>
      <c r="H78" s="1">
        <v>648</v>
      </c>
      <c r="I78" s="1">
        <v>0.201</v>
      </c>
      <c r="J78" s="1">
        <v>20</v>
      </c>
      <c r="K78" s="1">
        <v>0.407207</v>
      </c>
      <c r="L78" s="1">
        <v>1.390029</v>
      </c>
      <c r="M78" s="1">
        <v>0</v>
      </c>
      <c r="N78" s="1">
        <v>0</v>
      </c>
      <c r="O78" s="1">
        <v>21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1</v>
      </c>
      <c r="W78" s="1">
        <v>5.19999999999982</v>
      </c>
      <c r="X78" s="1">
        <v>0.0008</v>
      </c>
      <c r="Y78" s="1">
        <v>0.715068468016341</v>
      </c>
      <c r="Z78" s="1">
        <v>0.749900447494645</v>
      </c>
      <c r="AB78" s="1">
        <f t="shared" si="2"/>
        <v>0.953551195235747</v>
      </c>
      <c r="AC78" s="1" t="b">
        <v>0</v>
      </c>
      <c r="AD78" s="1" t="b">
        <v>0</v>
      </c>
      <c r="AE78" s="1" t="b">
        <v>0</v>
      </c>
      <c r="AF78" s="1" t="b">
        <v>0</v>
      </c>
      <c r="AG78" s="1" t="b">
        <f>VLOOKUP(A78,'[1]01 EDA'!$A:$N,14,FALSE)</f>
        <v>0</v>
      </c>
      <c r="AH78" s="1" t="b">
        <v>1</v>
      </c>
      <c r="AI78" s="1" t="b">
        <v>0</v>
      </c>
      <c r="AJ78" s="1" t="b">
        <v>1</v>
      </c>
      <c r="AK78" s="1" t="b">
        <v>0</v>
      </c>
      <c r="AO78" s="1">
        <v>0</v>
      </c>
      <c r="AP78" s="1">
        <v>0</v>
      </c>
    </row>
    <row r="79" s="1" customFormat="1" spans="1:42">
      <c r="A79" s="1" t="s">
        <v>222</v>
      </c>
      <c r="B79" s="1" t="s">
        <v>175</v>
      </c>
      <c r="C79" s="1" t="s">
        <v>209</v>
      </c>
      <c r="D79" s="1" t="s">
        <v>223</v>
      </c>
      <c r="E79" s="1" t="s">
        <v>46</v>
      </c>
      <c r="F79" s="1">
        <v>2451</v>
      </c>
      <c r="G79" s="1">
        <v>3229</v>
      </c>
      <c r="H79" s="1">
        <v>778</v>
      </c>
      <c r="I79" s="1">
        <v>0.241</v>
      </c>
      <c r="J79" s="1">
        <v>16</v>
      </c>
      <c r="K79" s="1">
        <v>0.257854</v>
      </c>
      <c r="L79" s="1">
        <v>1.138749</v>
      </c>
      <c r="M79" s="1">
        <v>0</v>
      </c>
      <c r="N79" s="1">
        <v>0</v>
      </c>
      <c r="O79" s="1">
        <v>21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1</v>
      </c>
      <c r="W79" s="1">
        <v>4</v>
      </c>
      <c r="X79" s="1">
        <v>0.0005</v>
      </c>
      <c r="Y79" s="1">
        <v>0.724482840841614</v>
      </c>
      <c r="Z79" s="1">
        <v>0.686402292476228</v>
      </c>
      <c r="AA79" s="1" t="s">
        <v>223</v>
      </c>
      <c r="AB79" s="1">
        <f t="shared" si="2"/>
        <v>1.05547846908845</v>
      </c>
      <c r="AC79" s="1" t="b">
        <v>0</v>
      </c>
      <c r="AD79" s="1" t="b">
        <v>0</v>
      </c>
      <c r="AE79" s="1" t="b">
        <v>0</v>
      </c>
      <c r="AF79" s="1" t="b">
        <v>0</v>
      </c>
      <c r="AG79" s="1" t="b">
        <f>VLOOKUP(A79,'[1]01 EDA'!$A:$N,14,FALSE)</f>
        <v>0</v>
      </c>
      <c r="AH79" s="1" t="b">
        <v>0</v>
      </c>
      <c r="AI79" s="1" t="b">
        <v>1</v>
      </c>
      <c r="AJ79" s="1" t="b">
        <v>0</v>
      </c>
      <c r="AM79" s="1" t="b">
        <v>0</v>
      </c>
      <c r="AO79" s="1">
        <v>1</v>
      </c>
      <c r="AP79" s="1">
        <v>0</v>
      </c>
    </row>
    <row r="80" s="1" customFormat="1" spans="1:42">
      <c r="A80" s="1" t="s">
        <v>224</v>
      </c>
      <c r="B80" s="1" t="s">
        <v>175</v>
      </c>
      <c r="C80" s="1" t="s">
        <v>209</v>
      </c>
      <c r="D80" s="1" t="s">
        <v>225</v>
      </c>
      <c r="E80" s="1" t="s">
        <v>46</v>
      </c>
      <c r="F80" s="1">
        <v>2274</v>
      </c>
      <c r="G80" s="1">
        <v>3229</v>
      </c>
      <c r="H80" s="1">
        <v>955</v>
      </c>
      <c r="I80" s="1">
        <v>0.296</v>
      </c>
      <c r="J80" s="1">
        <v>10</v>
      </c>
      <c r="K80" s="1">
        <v>0.127529</v>
      </c>
      <c r="L80" s="1">
        <v>0.695348</v>
      </c>
      <c r="M80" s="1">
        <v>0</v>
      </c>
      <c r="N80" s="1">
        <v>0</v>
      </c>
      <c r="O80" s="1">
        <v>11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2</v>
      </c>
      <c r="X80" s="1">
        <v>0.0003</v>
      </c>
      <c r="Y80" s="1">
        <v>0.661429628968837</v>
      </c>
      <c r="Z80" s="1">
        <v>0.39951623509102</v>
      </c>
      <c r="AB80" s="1">
        <f t="shared" si="2"/>
        <v>1.65557634677386</v>
      </c>
      <c r="AC80" s="1" t="b">
        <v>0</v>
      </c>
      <c r="AD80" s="1" t="b">
        <v>0</v>
      </c>
      <c r="AE80" s="1" t="b">
        <v>0</v>
      </c>
      <c r="AF80" s="1" t="b">
        <v>0</v>
      </c>
      <c r="AG80" s="1" t="b">
        <f>VLOOKUP(A80,'[1]01 EDA'!$A:$N,14,FALSE)</f>
        <v>0</v>
      </c>
      <c r="AH80" s="1" t="b">
        <v>1</v>
      </c>
      <c r="AI80" s="1" t="b">
        <v>0</v>
      </c>
      <c r="AJ80" s="1" t="b">
        <v>1</v>
      </c>
      <c r="AK80" s="1" t="b">
        <v>0</v>
      </c>
      <c r="AO80" s="1">
        <v>0</v>
      </c>
      <c r="AP80" s="1">
        <v>0</v>
      </c>
    </row>
    <row r="81" s="1" customFormat="1" spans="1:42">
      <c r="A81" s="1" t="s">
        <v>226</v>
      </c>
      <c r="B81" s="1" t="s">
        <v>175</v>
      </c>
      <c r="C81" s="1" t="s">
        <v>209</v>
      </c>
      <c r="D81" s="1" t="s">
        <v>227</v>
      </c>
      <c r="E81" s="1" t="s">
        <v>46</v>
      </c>
      <c r="F81" s="1">
        <v>1788</v>
      </c>
      <c r="G81" s="1">
        <v>3229</v>
      </c>
      <c r="H81" s="1">
        <v>1441</v>
      </c>
      <c r="I81" s="1">
        <v>0.446</v>
      </c>
      <c r="J81" s="1">
        <v>5</v>
      </c>
      <c r="K81" s="1">
        <v>0.027964</v>
      </c>
      <c r="L81" s="1">
        <v>0.222669</v>
      </c>
      <c r="M81" s="1">
        <v>0</v>
      </c>
      <c r="N81" s="1">
        <v>0</v>
      </c>
      <c r="O81" s="1">
        <v>5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0.0001</v>
      </c>
      <c r="Y81" s="1">
        <v>0.322442417694973</v>
      </c>
      <c r="Z81" s="1">
        <v>0.542848975959642</v>
      </c>
      <c r="AB81" s="1">
        <f t="shared" si="2"/>
        <v>0.593981810732834</v>
      </c>
      <c r="AC81" s="1" t="b">
        <v>0</v>
      </c>
      <c r="AD81" s="1" t="b">
        <v>0</v>
      </c>
      <c r="AE81" s="1" t="b">
        <v>0</v>
      </c>
      <c r="AF81" s="1" t="b">
        <v>0</v>
      </c>
      <c r="AG81" s="1" t="b">
        <f>VLOOKUP(A81,'[1]01 EDA'!$A:$N,14,FALSE)</f>
        <v>0</v>
      </c>
      <c r="AH81" s="1" t="b">
        <v>0</v>
      </c>
      <c r="AI81" s="1" t="b">
        <v>1</v>
      </c>
      <c r="AJ81" s="1" t="b">
        <v>0</v>
      </c>
      <c r="AM81" s="1" t="b">
        <v>1</v>
      </c>
      <c r="AN81" s="1" t="s">
        <v>215</v>
      </c>
      <c r="AO81" s="1">
        <v>0</v>
      </c>
      <c r="AP81" s="1">
        <v>0</v>
      </c>
    </row>
    <row r="82" s="1" customFormat="1" spans="1:42">
      <c r="A82" s="1" t="s">
        <v>228</v>
      </c>
      <c r="B82" s="1" t="s">
        <v>175</v>
      </c>
      <c r="C82" s="1" t="s">
        <v>209</v>
      </c>
      <c r="D82" s="1" t="s">
        <v>229</v>
      </c>
      <c r="E82" s="1" t="s">
        <v>46</v>
      </c>
      <c r="F82" s="1">
        <v>2581</v>
      </c>
      <c r="G82" s="1">
        <v>3229</v>
      </c>
      <c r="H82" s="1">
        <v>648</v>
      </c>
      <c r="I82" s="1">
        <v>0.201</v>
      </c>
      <c r="J82" s="1">
        <v>1999</v>
      </c>
      <c r="K82" s="1">
        <v>88.319159</v>
      </c>
      <c r="L82" s="1">
        <v>21.685403</v>
      </c>
      <c r="M82" s="1">
        <v>98.2448</v>
      </c>
      <c r="N82" s="1">
        <v>2.5508</v>
      </c>
      <c r="O82" s="1">
        <v>138.06369863</v>
      </c>
      <c r="P82" s="1">
        <v>20.15424</v>
      </c>
      <c r="Q82" s="1">
        <v>39.7765</v>
      </c>
      <c r="R82" s="1">
        <v>56.0921</v>
      </c>
      <c r="S82" s="1">
        <v>90.056</v>
      </c>
      <c r="T82" s="1">
        <v>99.94</v>
      </c>
      <c r="U82" s="1">
        <v>100.3684</v>
      </c>
      <c r="V82" s="1">
        <v>101.86</v>
      </c>
      <c r="W82" s="1">
        <v>112.122076712</v>
      </c>
      <c r="X82" s="1">
        <v>0.003</v>
      </c>
      <c r="Y82" s="1">
        <v>0.395470795782938</v>
      </c>
      <c r="Z82" s="1">
        <v>0.289374528142964</v>
      </c>
      <c r="AB82" s="1">
        <f t="shared" si="2"/>
        <v>1.36663996766004</v>
      </c>
      <c r="AC82" s="1" t="b">
        <v>0</v>
      </c>
      <c r="AD82" s="1" t="b">
        <v>0</v>
      </c>
      <c r="AE82" s="1" t="b">
        <v>0</v>
      </c>
      <c r="AF82" s="1" t="b">
        <v>0</v>
      </c>
      <c r="AG82" s="1" t="b">
        <f>VLOOKUP(A82,'[1]01 EDA'!$A:$N,14,FALSE)</f>
        <v>0</v>
      </c>
      <c r="AH82" s="1" t="b">
        <v>1</v>
      </c>
      <c r="AI82" s="1" t="b">
        <v>0</v>
      </c>
      <c r="AJ82" s="1" t="b">
        <v>1</v>
      </c>
      <c r="AK82" s="1" t="b">
        <v>0</v>
      </c>
      <c r="AO82" s="1">
        <v>0</v>
      </c>
      <c r="AP82" s="1">
        <v>0</v>
      </c>
    </row>
    <row r="83" s="1" customFormat="1" spans="1:42">
      <c r="A83" s="1" t="s">
        <v>230</v>
      </c>
      <c r="B83" s="1" t="s">
        <v>175</v>
      </c>
      <c r="C83" s="1" t="s">
        <v>209</v>
      </c>
      <c r="D83" s="1" t="s">
        <v>231</v>
      </c>
      <c r="E83" s="1" t="s">
        <v>46</v>
      </c>
      <c r="F83" s="1">
        <v>2451</v>
      </c>
      <c r="G83" s="1">
        <v>3229</v>
      </c>
      <c r="H83" s="1">
        <v>778</v>
      </c>
      <c r="I83" s="1">
        <v>0.241</v>
      </c>
      <c r="J83" s="1">
        <v>1953</v>
      </c>
      <c r="K83" s="1">
        <v>89.130954</v>
      </c>
      <c r="L83" s="1">
        <v>21.762244</v>
      </c>
      <c r="M83" s="1">
        <v>99</v>
      </c>
      <c r="N83" s="1">
        <v>9.2436</v>
      </c>
      <c r="O83" s="1">
        <v>152.23575342</v>
      </c>
      <c r="P83" s="1">
        <v>20.1635</v>
      </c>
      <c r="Q83" s="1">
        <v>39.97</v>
      </c>
      <c r="R83" s="1">
        <v>58</v>
      </c>
      <c r="S83" s="1">
        <v>92.0242</v>
      </c>
      <c r="T83" s="1">
        <v>100</v>
      </c>
      <c r="U83" s="1">
        <v>101.0184</v>
      </c>
      <c r="V83" s="1">
        <v>102.790431505</v>
      </c>
      <c r="W83" s="1">
        <v>114.65591096</v>
      </c>
      <c r="X83" s="1">
        <v>0.0071</v>
      </c>
      <c r="Y83" s="1">
        <v>0.515553355248376</v>
      </c>
      <c r="Z83" s="1">
        <v>0.165896418553304</v>
      </c>
      <c r="AB83" s="1">
        <f t="shared" si="2"/>
        <v>3.10768224982943</v>
      </c>
      <c r="AC83" s="1" t="b">
        <v>1</v>
      </c>
      <c r="AD83" s="1" t="b">
        <v>0</v>
      </c>
      <c r="AE83" s="1" t="b">
        <v>0</v>
      </c>
      <c r="AF83" s="1" t="b">
        <v>0</v>
      </c>
      <c r="AG83" s="1" t="b">
        <f>VLOOKUP(A83,'[1]01 EDA'!$A:$N,14,FALSE)</f>
        <v>0</v>
      </c>
      <c r="AH83" s="1" t="b">
        <v>1</v>
      </c>
      <c r="AI83" s="1" t="b">
        <v>0</v>
      </c>
      <c r="AJ83" s="1" t="b">
        <v>1</v>
      </c>
      <c r="AK83" s="1" t="b">
        <v>0</v>
      </c>
      <c r="AO83" s="1">
        <v>0</v>
      </c>
      <c r="AP83" s="1">
        <v>0</v>
      </c>
    </row>
    <row r="84" s="1" customFormat="1" spans="1:42">
      <c r="A84" s="1" t="s">
        <v>232</v>
      </c>
      <c r="B84" s="1" t="s">
        <v>175</v>
      </c>
      <c r="C84" s="1" t="s">
        <v>209</v>
      </c>
      <c r="D84" s="1" t="s">
        <v>233</v>
      </c>
      <c r="E84" s="1" t="s">
        <v>46</v>
      </c>
      <c r="F84" s="1">
        <v>2274</v>
      </c>
      <c r="G84" s="1">
        <v>3229</v>
      </c>
      <c r="H84" s="1">
        <v>955</v>
      </c>
      <c r="I84" s="1">
        <v>0.296</v>
      </c>
      <c r="J84" s="1">
        <v>1861</v>
      </c>
      <c r="K84" s="1">
        <v>90.059164</v>
      </c>
      <c r="L84" s="1">
        <v>22.502025</v>
      </c>
      <c r="M84" s="1">
        <v>99.290335</v>
      </c>
      <c r="N84" s="1">
        <v>9.2436</v>
      </c>
      <c r="O84" s="1">
        <v>279.17671233</v>
      </c>
      <c r="P84" s="1">
        <v>20.2</v>
      </c>
      <c r="Q84" s="1">
        <v>40</v>
      </c>
      <c r="R84" s="1">
        <v>59.01812</v>
      </c>
      <c r="S84" s="1">
        <v>93.963925</v>
      </c>
      <c r="T84" s="1">
        <v>100</v>
      </c>
      <c r="U84" s="1">
        <v>101.4488</v>
      </c>
      <c r="V84" s="1">
        <v>103.536945</v>
      </c>
      <c r="W84" s="1">
        <v>119.4908136995</v>
      </c>
      <c r="X84" s="1">
        <v>0.0069</v>
      </c>
      <c r="Y84" s="1">
        <v>0.716670289965062</v>
      </c>
      <c r="Z84" s="1">
        <v>0.315827386306228</v>
      </c>
      <c r="AB84" s="1">
        <f t="shared" si="2"/>
        <v>2.26918348768582</v>
      </c>
      <c r="AC84" s="1" t="b">
        <v>1</v>
      </c>
      <c r="AD84" s="1" t="b">
        <v>0</v>
      </c>
      <c r="AE84" s="1" t="b">
        <v>0</v>
      </c>
      <c r="AF84" s="1" t="b">
        <v>0</v>
      </c>
      <c r="AG84" s="1" t="b">
        <f>VLOOKUP(A84,'[1]01 EDA'!$A:$N,14,FALSE)</f>
        <v>0</v>
      </c>
      <c r="AH84" s="1" t="b">
        <v>0</v>
      </c>
      <c r="AI84" s="1" t="b">
        <v>0</v>
      </c>
      <c r="AJ84" s="1" t="b">
        <v>1</v>
      </c>
      <c r="AK84" s="1" t="b">
        <v>0</v>
      </c>
      <c r="AO84" s="1">
        <v>0</v>
      </c>
      <c r="AP84" s="1">
        <v>0</v>
      </c>
    </row>
    <row r="85" s="1" customFormat="1" spans="1:42">
      <c r="A85" s="1" t="s">
        <v>234</v>
      </c>
      <c r="B85" s="1" t="s">
        <v>175</v>
      </c>
      <c r="C85" s="1" t="s">
        <v>209</v>
      </c>
      <c r="D85" s="1" t="s">
        <v>235</v>
      </c>
      <c r="E85" s="1" t="s">
        <v>46</v>
      </c>
      <c r="F85" s="1">
        <v>1788</v>
      </c>
      <c r="G85" s="1">
        <v>3229</v>
      </c>
      <c r="H85" s="1">
        <v>1441</v>
      </c>
      <c r="I85" s="1">
        <v>0.446</v>
      </c>
      <c r="J85" s="1">
        <v>1521</v>
      </c>
      <c r="K85" s="1">
        <v>93.017263</v>
      </c>
      <c r="L85" s="1">
        <v>24.824028</v>
      </c>
      <c r="M85" s="1">
        <v>99.62345</v>
      </c>
      <c r="N85" s="1">
        <v>9.2436</v>
      </c>
      <c r="O85" s="1">
        <v>502.27178082</v>
      </c>
      <c r="P85" s="1">
        <v>20.2</v>
      </c>
      <c r="Q85" s="1">
        <v>40.8</v>
      </c>
      <c r="R85" s="1">
        <v>60.84753</v>
      </c>
      <c r="S85" s="1">
        <v>96.748175</v>
      </c>
      <c r="T85" s="1">
        <v>100.155275</v>
      </c>
      <c r="U85" s="1">
        <v>101.89286</v>
      </c>
      <c r="V85" s="1">
        <v>104.7557321925</v>
      </c>
      <c r="W85" s="1">
        <v>129.6400404073</v>
      </c>
      <c r="X85" s="1">
        <v>0.0034</v>
      </c>
      <c r="Y85" s="1">
        <v>0.628361954406029</v>
      </c>
      <c r="Z85" s="1">
        <v>0.325878465655675</v>
      </c>
      <c r="AA85" s="1" t="s">
        <v>235</v>
      </c>
      <c r="AB85" s="1">
        <f t="shared" si="2"/>
        <v>1.92820950332434</v>
      </c>
      <c r="AC85" s="1" t="b">
        <v>0</v>
      </c>
      <c r="AD85" s="1" t="b">
        <v>0</v>
      </c>
      <c r="AE85" s="1" t="b">
        <v>0</v>
      </c>
      <c r="AF85" s="1" t="b">
        <v>0</v>
      </c>
      <c r="AG85" s="1" t="b">
        <f>VLOOKUP(A85,'[1]01 EDA'!$A:$N,14,FALSE)</f>
        <v>0</v>
      </c>
      <c r="AH85" s="1" t="b">
        <v>0</v>
      </c>
      <c r="AI85" s="1" t="b">
        <v>0</v>
      </c>
      <c r="AJ85" s="1" t="b">
        <v>0</v>
      </c>
      <c r="AM85" s="1" t="b">
        <v>0</v>
      </c>
      <c r="AO85" s="1">
        <v>1</v>
      </c>
      <c r="AP85" s="1">
        <v>0</v>
      </c>
    </row>
    <row r="86" s="1" customFormat="1" spans="1:42">
      <c r="A86" s="1" t="s">
        <v>236</v>
      </c>
      <c r="B86" s="1" t="s">
        <v>175</v>
      </c>
      <c r="C86" s="1" t="s">
        <v>209</v>
      </c>
      <c r="D86" s="1" t="s">
        <v>237</v>
      </c>
      <c r="E86" s="1" t="s">
        <v>46</v>
      </c>
      <c r="F86" s="1">
        <v>2999</v>
      </c>
      <c r="G86" s="1">
        <v>3229</v>
      </c>
      <c r="H86" s="1">
        <v>230</v>
      </c>
      <c r="I86" s="1">
        <v>0.071</v>
      </c>
      <c r="J86" s="1">
        <v>2360</v>
      </c>
      <c r="K86" s="1">
        <v>1.15108</v>
      </c>
      <c r="L86" s="1">
        <v>13.303223</v>
      </c>
      <c r="M86" s="1">
        <v>0.4082</v>
      </c>
      <c r="N86" s="1">
        <v>0</v>
      </c>
      <c r="O86" s="1">
        <v>421.111</v>
      </c>
      <c r="P86" s="1">
        <v>0.051272</v>
      </c>
      <c r="Q86" s="1">
        <v>0.16814</v>
      </c>
      <c r="R86" s="1">
        <v>0.22218</v>
      </c>
      <c r="S86" s="1">
        <v>0.31785</v>
      </c>
      <c r="T86" s="1">
        <v>0.5367</v>
      </c>
      <c r="U86" s="1">
        <v>0.67596</v>
      </c>
      <c r="V86" s="1">
        <v>0.78878</v>
      </c>
      <c r="W86" s="1">
        <v>3.442354</v>
      </c>
      <c r="X86" s="1">
        <v>0.0026</v>
      </c>
      <c r="Y86" s="1">
        <v>1.66112932339495</v>
      </c>
      <c r="Z86" s="1">
        <v>1.33610792766833</v>
      </c>
      <c r="AA86" s="1" t="s">
        <v>237</v>
      </c>
      <c r="AB86" s="1">
        <f t="shared" si="2"/>
        <v>1.24325983627223</v>
      </c>
      <c r="AC86" s="1" t="b">
        <v>0</v>
      </c>
      <c r="AD86" s="1" t="b">
        <v>0</v>
      </c>
      <c r="AE86" s="1" t="b">
        <v>0</v>
      </c>
      <c r="AF86" s="1" t="b">
        <v>0</v>
      </c>
      <c r="AG86" s="1" t="b">
        <f>VLOOKUP(A86,'[1]01 EDA'!$A:$N,14,FALSE)</f>
        <v>0</v>
      </c>
      <c r="AH86" s="1" t="b">
        <v>0</v>
      </c>
      <c r="AI86" s="1" t="b">
        <v>0</v>
      </c>
      <c r="AJ86" s="1" t="b">
        <v>0</v>
      </c>
      <c r="AM86" s="1" t="b">
        <v>0</v>
      </c>
      <c r="AO86" s="1">
        <v>1</v>
      </c>
      <c r="AP86" s="1">
        <v>0</v>
      </c>
    </row>
    <row r="87" s="1" customFormat="1" spans="1:42">
      <c r="A87" s="1" t="s">
        <v>238</v>
      </c>
      <c r="B87" s="1" t="s">
        <v>175</v>
      </c>
      <c r="C87" s="1" t="s">
        <v>209</v>
      </c>
      <c r="D87" s="1" t="s">
        <v>239</v>
      </c>
      <c r="E87" s="1" t="s">
        <v>46</v>
      </c>
      <c r="F87" s="1">
        <v>3207</v>
      </c>
      <c r="G87" s="1">
        <v>3229</v>
      </c>
      <c r="H87" s="1">
        <v>22</v>
      </c>
      <c r="I87" s="1">
        <v>0.007</v>
      </c>
      <c r="J87" s="1">
        <v>9</v>
      </c>
      <c r="K87" s="1">
        <v>0.164016</v>
      </c>
      <c r="L87" s="1">
        <v>0.71951</v>
      </c>
      <c r="M87" s="1">
        <v>0</v>
      </c>
      <c r="N87" s="1">
        <v>0</v>
      </c>
      <c r="O87" s="1">
        <v>23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2</v>
      </c>
      <c r="W87" s="1">
        <v>2</v>
      </c>
      <c r="X87" s="1">
        <v>0.0002</v>
      </c>
      <c r="Y87" s="1">
        <v>0.396853671383721</v>
      </c>
      <c r="Z87" s="1">
        <v>0.215926010236454</v>
      </c>
      <c r="AB87" s="1">
        <f t="shared" si="2"/>
        <v>1.83791508465857</v>
      </c>
      <c r="AC87" s="1" t="b">
        <v>0</v>
      </c>
      <c r="AD87" s="1" t="b">
        <v>0</v>
      </c>
      <c r="AE87" s="1" t="b">
        <v>0</v>
      </c>
      <c r="AF87" s="1" t="b">
        <v>0</v>
      </c>
      <c r="AG87" s="1" t="b">
        <f>VLOOKUP(A87,'[1]01 EDA'!$A:$N,14,FALSE)</f>
        <v>0</v>
      </c>
      <c r="AH87" s="1" t="b">
        <v>0</v>
      </c>
      <c r="AI87" s="1" t="b">
        <v>1</v>
      </c>
      <c r="AJ87" s="1" t="b">
        <v>0</v>
      </c>
      <c r="AM87" s="1" t="b">
        <v>1</v>
      </c>
      <c r="AN87" s="1" t="s">
        <v>215</v>
      </c>
      <c r="AO87" s="1">
        <v>0</v>
      </c>
      <c r="AP87" s="1">
        <v>0</v>
      </c>
    </row>
    <row r="88" s="1" customFormat="1" spans="1:42">
      <c r="A88" s="1" t="s">
        <v>240</v>
      </c>
      <c r="B88" s="1" t="s">
        <v>175</v>
      </c>
      <c r="C88" s="1" t="s">
        <v>209</v>
      </c>
      <c r="D88" s="1" t="s">
        <v>241</v>
      </c>
      <c r="E88" s="1" t="s">
        <v>46</v>
      </c>
      <c r="F88" s="1">
        <v>3207</v>
      </c>
      <c r="G88" s="1">
        <v>3229</v>
      </c>
      <c r="H88" s="1">
        <v>22</v>
      </c>
      <c r="I88" s="1">
        <v>0.007</v>
      </c>
      <c r="J88" s="1">
        <v>13</v>
      </c>
      <c r="K88" s="1">
        <v>0.319925</v>
      </c>
      <c r="L88" s="1">
        <v>1.282805</v>
      </c>
      <c r="M88" s="1">
        <v>0</v>
      </c>
      <c r="N88" s="1">
        <v>0</v>
      </c>
      <c r="O88" s="1">
        <v>51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</v>
      </c>
      <c r="V88" s="1">
        <v>2</v>
      </c>
      <c r="W88" s="1">
        <v>4</v>
      </c>
      <c r="X88" s="1">
        <v>0.0003</v>
      </c>
      <c r="Y88" s="1">
        <v>0.470513614659765</v>
      </c>
      <c r="Z88" s="1">
        <v>0.207764087349079</v>
      </c>
      <c r="AB88" s="1">
        <f t="shared" si="2"/>
        <v>2.26465324524167</v>
      </c>
      <c r="AC88" s="1" t="b">
        <v>1</v>
      </c>
      <c r="AD88" s="1" t="b">
        <v>0</v>
      </c>
      <c r="AE88" s="1" t="b">
        <v>0</v>
      </c>
      <c r="AF88" s="1" t="b">
        <v>0</v>
      </c>
      <c r="AG88" s="1" t="b">
        <f>VLOOKUP(A88,'[1]01 EDA'!$A:$N,14,FALSE)</f>
        <v>0</v>
      </c>
      <c r="AH88" s="1" t="b">
        <v>0</v>
      </c>
      <c r="AI88" s="1" t="b">
        <v>1</v>
      </c>
      <c r="AJ88" s="1" t="b">
        <v>1</v>
      </c>
      <c r="AK88" s="1" t="b">
        <v>0</v>
      </c>
      <c r="AO88" s="1">
        <v>0</v>
      </c>
      <c r="AP88" s="1">
        <v>0</v>
      </c>
    </row>
    <row r="89" s="1" customFormat="1" spans="1:42">
      <c r="A89" s="1" t="s">
        <v>242</v>
      </c>
      <c r="B89" s="1" t="s">
        <v>175</v>
      </c>
      <c r="C89" s="1" t="s">
        <v>209</v>
      </c>
      <c r="D89" s="1" t="s">
        <v>243</v>
      </c>
      <c r="E89" s="1" t="s">
        <v>46</v>
      </c>
      <c r="F89" s="1">
        <v>2999</v>
      </c>
      <c r="G89" s="1">
        <v>3229</v>
      </c>
      <c r="H89" s="1">
        <v>230</v>
      </c>
      <c r="I89" s="1">
        <v>0.071</v>
      </c>
      <c r="J89" s="1">
        <v>7</v>
      </c>
      <c r="K89" s="1">
        <v>0.141714</v>
      </c>
      <c r="L89" s="1">
        <v>0.709408</v>
      </c>
      <c r="M89" s="1">
        <v>0</v>
      </c>
      <c r="N89" s="1">
        <v>0</v>
      </c>
      <c r="O89" s="1">
        <v>26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2</v>
      </c>
      <c r="W89" s="1">
        <v>2</v>
      </c>
      <c r="X89" s="1">
        <v>0.0003</v>
      </c>
      <c r="Y89" s="1">
        <v>0.0666302008158008</v>
      </c>
      <c r="Z89" s="1">
        <v>0.028375548803561</v>
      </c>
      <c r="AB89" s="1">
        <f t="shared" si="2"/>
        <v>2.34815549391027</v>
      </c>
      <c r="AC89" s="1" t="b">
        <v>1</v>
      </c>
      <c r="AD89" s="1" t="b">
        <v>0</v>
      </c>
      <c r="AE89" s="1" t="b">
        <v>0</v>
      </c>
      <c r="AF89" s="1" t="b">
        <v>0</v>
      </c>
      <c r="AG89" s="1" t="b">
        <f>VLOOKUP(A89,'[1]01 EDA'!$A:$N,14,FALSE)</f>
        <v>0</v>
      </c>
      <c r="AH89" s="1" t="b">
        <v>0</v>
      </c>
      <c r="AI89" s="1" t="b">
        <v>1</v>
      </c>
      <c r="AJ89" s="1" t="b">
        <v>1</v>
      </c>
      <c r="AK89" s="1" t="b">
        <v>0</v>
      </c>
      <c r="AO89" s="1">
        <v>0</v>
      </c>
      <c r="AP89" s="1">
        <v>0</v>
      </c>
    </row>
    <row r="90" s="1" customFormat="1" spans="1:42">
      <c r="A90" s="1" t="s">
        <v>244</v>
      </c>
      <c r="B90" s="1" t="s">
        <v>175</v>
      </c>
      <c r="C90" s="1" t="s">
        <v>209</v>
      </c>
      <c r="D90" s="1" t="s">
        <v>245</v>
      </c>
      <c r="E90" s="1" t="s">
        <v>46</v>
      </c>
      <c r="F90" s="1">
        <v>2999</v>
      </c>
      <c r="G90" s="1">
        <v>3229</v>
      </c>
      <c r="H90" s="1">
        <v>230</v>
      </c>
      <c r="I90" s="1">
        <v>0.071</v>
      </c>
      <c r="J90" s="1">
        <v>9</v>
      </c>
      <c r="K90" s="1">
        <v>0.264088</v>
      </c>
      <c r="L90" s="1">
        <v>0.884384</v>
      </c>
      <c r="M90" s="1">
        <v>0</v>
      </c>
      <c r="N90" s="1">
        <v>0</v>
      </c>
      <c r="O90" s="1">
        <v>26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</v>
      </c>
      <c r="V90" s="1">
        <v>2</v>
      </c>
      <c r="W90" s="1">
        <v>4</v>
      </c>
      <c r="X90" s="1">
        <v>0.0002</v>
      </c>
      <c r="Y90" s="1">
        <v>0.0619114065229062</v>
      </c>
      <c r="Z90" s="1">
        <v>0.119967758149531</v>
      </c>
      <c r="AB90" s="1">
        <f t="shared" si="2"/>
        <v>0.516067045661868</v>
      </c>
      <c r="AC90" s="1" t="b">
        <v>0</v>
      </c>
      <c r="AD90" s="1" t="b">
        <v>0</v>
      </c>
      <c r="AE90" s="1" t="b">
        <v>0</v>
      </c>
      <c r="AF90" s="1" t="b">
        <v>0</v>
      </c>
      <c r="AG90" s="1" t="b">
        <f>VLOOKUP(A90,'[1]01 EDA'!$A:$N,14,FALSE)</f>
        <v>0</v>
      </c>
      <c r="AH90" s="1" t="b">
        <v>0</v>
      </c>
      <c r="AI90" s="1" t="b">
        <v>1</v>
      </c>
      <c r="AJ90" s="1" t="b">
        <v>0</v>
      </c>
      <c r="AM90" s="1" t="b">
        <v>1</v>
      </c>
      <c r="AN90" s="1" t="s">
        <v>215</v>
      </c>
      <c r="AO90" s="1">
        <v>0</v>
      </c>
      <c r="AP90" s="1">
        <v>0</v>
      </c>
    </row>
    <row r="91" s="1" customFormat="1" spans="1:42">
      <c r="A91" s="1" t="s">
        <v>246</v>
      </c>
      <c r="B91" s="1" t="s">
        <v>175</v>
      </c>
      <c r="C91" s="1" t="s">
        <v>209</v>
      </c>
      <c r="D91" s="1" t="s">
        <v>247</v>
      </c>
      <c r="E91" s="1" t="s">
        <v>46</v>
      </c>
      <c r="F91" s="1">
        <v>2806</v>
      </c>
      <c r="G91" s="1">
        <v>3229</v>
      </c>
      <c r="H91" s="1">
        <v>423</v>
      </c>
      <c r="I91" s="1">
        <v>0.131</v>
      </c>
      <c r="J91" s="1">
        <v>43</v>
      </c>
      <c r="K91" s="1">
        <v>1.474697</v>
      </c>
      <c r="L91" s="1">
        <v>6.164695</v>
      </c>
      <c r="M91" s="1">
        <v>0</v>
      </c>
      <c r="N91" s="1">
        <v>0</v>
      </c>
      <c r="O91" s="1">
        <v>137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3</v>
      </c>
      <c r="V91" s="1">
        <v>7</v>
      </c>
      <c r="W91" s="1">
        <v>22</v>
      </c>
      <c r="X91" s="1">
        <v>0.0018</v>
      </c>
      <c r="Y91" s="1">
        <v>0.539528935318426</v>
      </c>
      <c r="Z91" s="1">
        <v>0.469548922786621</v>
      </c>
      <c r="AB91" s="1">
        <f t="shared" si="2"/>
        <v>1.1490366799619</v>
      </c>
      <c r="AC91" s="1" t="b">
        <v>0</v>
      </c>
      <c r="AD91" s="1" t="b">
        <v>0</v>
      </c>
      <c r="AE91" s="1" t="b">
        <v>0</v>
      </c>
      <c r="AF91" s="1" t="b">
        <v>0</v>
      </c>
      <c r="AG91" s="1" t="b">
        <f>VLOOKUP(A91,'[1]01 EDA'!$A:$N,14,FALSE)</f>
        <v>0</v>
      </c>
      <c r="AH91" s="1" t="b">
        <v>1</v>
      </c>
      <c r="AI91" s="1" t="b">
        <v>0</v>
      </c>
      <c r="AJ91" s="1" t="b">
        <v>1</v>
      </c>
      <c r="AK91" s="1" t="b">
        <v>0</v>
      </c>
      <c r="AO91" s="1">
        <v>0</v>
      </c>
      <c r="AP91" s="1">
        <v>0</v>
      </c>
    </row>
    <row r="92" s="1" customFormat="1" spans="1:42">
      <c r="A92" s="1" t="s">
        <v>248</v>
      </c>
      <c r="B92" s="1" t="s">
        <v>175</v>
      </c>
      <c r="C92" s="1" t="s">
        <v>209</v>
      </c>
      <c r="D92" s="1" t="s">
        <v>249</v>
      </c>
      <c r="E92" s="1" t="s">
        <v>46</v>
      </c>
      <c r="F92" s="1">
        <v>2809</v>
      </c>
      <c r="G92" s="1">
        <v>3229</v>
      </c>
      <c r="H92" s="1">
        <v>420</v>
      </c>
      <c r="I92" s="1">
        <v>0.13</v>
      </c>
      <c r="J92" s="1">
        <v>58</v>
      </c>
      <c r="K92" s="1">
        <v>2.391242</v>
      </c>
      <c r="L92" s="1">
        <v>9.4602</v>
      </c>
      <c r="M92" s="1">
        <v>0</v>
      </c>
      <c r="N92" s="1">
        <v>0</v>
      </c>
      <c r="O92" s="1">
        <v>209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4</v>
      </c>
      <c r="V92" s="1">
        <v>10</v>
      </c>
      <c r="W92" s="1">
        <v>37.9200000000001</v>
      </c>
      <c r="X92" s="1">
        <v>0.0007</v>
      </c>
      <c r="Y92" s="1">
        <v>0.804112579727306</v>
      </c>
      <c r="Z92" s="1">
        <v>0.511724659657566</v>
      </c>
      <c r="AB92" s="1">
        <f t="shared" si="2"/>
        <v>1.57137742837212</v>
      </c>
      <c r="AC92" s="1" t="b">
        <v>0</v>
      </c>
      <c r="AD92" s="1" t="b">
        <v>0</v>
      </c>
      <c r="AE92" s="1" t="b">
        <v>0</v>
      </c>
      <c r="AF92" s="1" t="b">
        <v>0</v>
      </c>
      <c r="AG92" s="1" t="b">
        <f>VLOOKUP(A92,'[1]01 EDA'!$A:$N,14,FALSE)</f>
        <v>0</v>
      </c>
      <c r="AH92" s="1" t="b">
        <v>0</v>
      </c>
      <c r="AI92" s="1" t="b">
        <v>1</v>
      </c>
      <c r="AJ92" s="1" t="b">
        <v>0</v>
      </c>
      <c r="AM92" s="1" t="b">
        <v>1</v>
      </c>
      <c r="AN92" s="1" t="s">
        <v>215</v>
      </c>
      <c r="AO92" s="1">
        <v>0</v>
      </c>
      <c r="AP92" s="1">
        <v>0</v>
      </c>
    </row>
    <row r="93" s="1" customFormat="1" spans="1:42">
      <c r="A93" s="1" t="s">
        <v>250</v>
      </c>
      <c r="B93" s="1" t="s">
        <v>175</v>
      </c>
      <c r="C93" s="1" t="s">
        <v>209</v>
      </c>
      <c r="D93" s="1" t="s">
        <v>251</v>
      </c>
      <c r="E93" s="1" t="s">
        <v>46</v>
      </c>
      <c r="F93" s="1">
        <v>2999</v>
      </c>
      <c r="G93" s="1">
        <v>3229</v>
      </c>
      <c r="H93" s="1">
        <v>230</v>
      </c>
      <c r="I93" s="1">
        <v>0.071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B93" s="1" t="e">
        <f t="shared" si="2"/>
        <v>#DIV/0!</v>
      </c>
      <c r="AC93" s="1" t="b">
        <v>1</v>
      </c>
      <c r="AD93" s="1" t="b">
        <v>0</v>
      </c>
      <c r="AE93" s="1" t="b">
        <v>1</v>
      </c>
      <c r="AF93" s="1" t="b">
        <v>0</v>
      </c>
      <c r="AG93" s="1" t="b">
        <f>VLOOKUP(A93,'[1]01 EDA'!$A:$N,14,FALSE)</f>
        <v>0</v>
      </c>
      <c r="AH93" s="1" t="b">
        <v>0</v>
      </c>
      <c r="AI93" s="1" t="b">
        <v>0</v>
      </c>
      <c r="AJ93" s="1" t="b">
        <v>1</v>
      </c>
      <c r="AK93" s="1" t="b">
        <v>0</v>
      </c>
      <c r="AO93" s="1">
        <v>0</v>
      </c>
      <c r="AP93" s="1">
        <v>0</v>
      </c>
    </row>
    <row r="94" s="1" customFormat="1" spans="1:42">
      <c r="A94" s="1" t="s">
        <v>252</v>
      </c>
      <c r="B94" s="1" t="s">
        <v>175</v>
      </c>
      <c r="C94" s="1" t="s">
        <v>209</v>
      </c>
      <c r="D94" s="1" t="s">
        <v>253</v>
      </c>
      <c r="E94" s="1" t="s">
        <v>46</v>
      </c>
      <c r="F94" s="1">
        <v>2999</v>
      </c>
      <c r="G94" s="1">
        <v>3229</v>
      </c>
      <c r="H94" s="1">
        <v>230</v>
      </c>
      <c r="I94" s="1">
        <v>0.071</v>
      </c>
      <c r="J94" s="1">
        <v>27</v>
      </c>
      <c r="K94" s="1">
        <v>0.568856</v>
      </c>
      <c r="L94" s="1">
        <v>9.875501</v>
      </c>
      <c r="M94" s="1">
        <v>0</v>
      </c>
      <c r="N94" s="1">
        <v>0</v>
      </c>
      <c r="O94" s="1">
        <v>340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6</v>
      </c>
      <c r="X94" s="1">
        <v>0</v>
      </c>
      <c r="Y94" s="1">
        <v>1.55485270715713</v>
      </c>
      <c r="Z94" s="1">
        <v>1.20720715402734</v>
      </c>
      <c r="AA94" s="1" t="s">
        <v>253</v>
      </c>
      <c r="AB94" s="1">
        <f t="shared" si="2"/>
        <v>1.28797506042771</v>
      </c>
      <c r="AC94" s="1" t="b">
        <v>0</v>
      </c>
      <c r="AD94" s="1" t="b">
        <v>0</v>
      </c>
      <c r="AE94" s="1" t="b">
        <v>0</v>
      </c>
      <c r="AF94" s="1" t="b">
        <v>0</v>
      </c>
      <c r="AG94" s="1" t="b">
        <f>VLOOKUP(A94,'[1]01 EDA'!$A:$N,14,FALSE)</f>
        <v>0</v>
      </c>
      <c r="AH94" s="1" t="b">
        <v>0</v>
      </c>
      <c r="AI94" s="1" t="b">
        <v>1</v>
      </c>
      <c r="AJ94" s="1" t="b">
        <v>0</v>
      </c>
      <c r="AM94" s="1" t="b">
        <v>0</v>
      </c>
      <c r="AO94" s="1">
        <v>1</v>
      </c>
      <c r="AP94" s="1">
        <v>0</v>
      </c>
    </row>
    <row r="95" s="1" customFormat="1" spans="1:42">
      <c r="A95" s="1" t="s">
        <v>254</v>
      </c>
      <c r="B95" s="1" t="s">
        <v>255</v>
      </c>
      <c r="C95" s="1" t="s">
        <v>256</v>
      </c>
      <c r="D95" s="1" t="s">
        <v>257</v>
      </c>
      <c r="E95" s="1" t="s">
        <v>160</v>
      </c>
      <c r="F95" s="1">
        <v>3229</v>
      </c>
      <c r="G95" s="1">
        <v>3229</v>
      </c>
      <c r="H95" s="1">
        <v>0</v>
      </c>
      <c r="I95" s="1">
        <v>0</v>
      </c>
      <c r="J95" s="1">
        <v>20</v>
      </c>
      <c r="K95" s="1">
        <v>0.257975</v>
      </c>
      <c r="L95" s="1">
        <v>1.438335</v>
      </c>
      <c r="M95" s="1">
        <v>0</v>
      </c>
      <c r="N95" s="1">
        <v>0</v>
      </c>
      <c r="O95" s="1">
        <v>37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1</v>
      </c>
      <c r="W95" s="1">
        <v>4</v>
      </c>
      <c r="X95" s="1">
        <v>0.001</v>
      </c>
      <c r="Y95" s="1">
        <v>0.310005110436815</v>
      </c>
      <c r="Z95" s="1">
        <v>0.602569042667062</v>
      </c>
      <c r="AB95" s="1">
        <f t="shared" si="2"/>
        <v>0.514472348371376</v>
      </c>
      <c r="AC95" s="1" t="b">
        <v>0</v>
      </c>
      <c r="AD95" s="1" t="b">
        <v>0</v>
      </c>
      <c r="AE95" s="1" t="b">
        <v>0</v>
      </c>
      <c r="AF95" s="1" t="b">
        <v>0</v>
      </c>
      <c r="AG95" s="1" t="b">
        <f>VLOOKUP(A95,'[1]01 EDA'!$A:$N,14,FALSE)</f>
        <v>0</v>
      </c>
      <c r="AH95" s="1" t="b">
        <v>1</v>
      </c>
      <c r="AI95" s="1" t="b">
        <v>0</v>
      </c>
      <c r="AJ95" s="1" t="b">
        <v>1</v>
      </c>
      <c r="AK95" s="1" t="b">
        <v>0</v>
      </c>
      <c r="AO95" s="1">
        <v>0</v>
      </c>
      <c r="AP95" s="1">
        <v>0</v>
      </c>
    </row>
    <row r="96" s="1" customFormat="1" spans="1:42">
      <c r="A96" s="1" t="s">
        <v>258</v>
      </c>
      <c r="B96" s="1" t="s">
        <v>255</v>
      </c>
      <c r="C96" s="1" t="s">
        <v>256</v>
      </c>
      <c r="D96" s="1" t="s">
        <v>259</v>
      </c>
      <c r="E96" s="1" t="s">
        <v>160</v>
      </c>
      <c r="F96" s="1">
        <v>3229</v>
      </c>
      <c r="G96" s="1">
        <v>3229</v>
      </c>
      <c r="H96" s="1">
        <v>0</v>
      </c>
      <c r="I96" s="1">
        <v>0</v>
      </c>
      <c r="J96" s="1">
        <v>19</v>
      </c>
      <c r="K96" s="1">
        <v>0.184887</v>
      </c>
      <c r="L96" s="1">
        <v>1.169181</v>
      </c>
      <c r="M96" s="1">
        <v>0</v>
      </c>
      <c r="N96" s="1">
        <v>0</v>
      </c>
      <c r="O96" s="1">
        <v>28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3</v>
      </c>
      <c r="X96" s="1">
        <v>0.0006</v>
      </c>
      <c r="Y96" s="1">
        <v>0.371661126993976</v>
      </c>
      <c r="Z96" s="1">
        <v>0.657487624170584</v>
      </c>
      <c r="AA96" s="1" t="s">
        <v>259</v>
      </c>
      <c r="AB96" s="1">
        <f t="shared" si="2"/>
        <v>0.565274711387646</v>
      </c>
      <c r="AC96" s="1" t="b">
        <v>0</v>
      </c>
      <c r="AD96" s="1" t="b">
        <v>0</v>
      </c>
      <c r="AE96" s="1" t="b">
        <v>0</v>
      </c>
      <c r="AF96" s="1" t="b">
        <v>0</v>
      </c>
      <c r="AG96" s="1" t="b">
        <f>VLOOKUP(A96,'[1]01 EDA'!$A:$N,14,FALSE)</f>
        <v>0</v>
      </c>
      <c r="AH96" s="1" t="b">
        <v>0</v>
      </c>
      <c r="AI96" s="1" t="b">
        <v>1</v>
      </c>
      <c r="AJ96" s="1" t="b">
        <v>0</v>
      </c>
      <c r="AM96" s="1" t="b">
        <v>0</v>
      </c>
      <c r="AO96" s="1">
        <v>1</v>
      </c>
      <c r="AP96" s="1">
        <v>0</v>
      </c>
    </row>
    <row r="97" s="1" customFormat="1" spans="1:42">
      <c r="A97" s="1" t="s">
        <v>260</v>
      </c>
      <c r="B97" s="1" t="s">
        <v>255</v>
      </c>
      <c r="C97" s="1" t="s">
        <v>256</v>
      </c>
      <c r="D97" s="1" t="s">
        <v>261</v>
      </c>
      <c r="E97" s="1" t="s">
        <v>160</v>
      </c>
      <c r="F97" s="1">
        <v>3229</v>
      </c>
      <c r="G97" s="1">
        <v>3229</v>
      </c>
      <c r="H97" s="1">
        <v>0</v>
      </c>
      <c r="I97" s="1">
        <v>0</v>
      </c>
      <c r="J97" s="1">
        <v>15</v>
      </c>
      <c r="K97" s="1">
        <v>0.128832</v>
      </c>
      <c r="L97" s="1">
        <v>0.844914</v>
      </c>
      <c r="M97" s="1">
        <v>0</v>
      </c>
      <c r="N97" s="1">
        <v>0</v>
      </c>
      <c r="O97" s="1">
        <v>23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3</v>
      </c>
      <c r="X97" s="1">
        <v>0.0002</v>
      </c>
      <c r="Y97" s="1">
        <v>0.334118009657495</v>
      </c>
      <c r="Z97" s="1">
        <v>0.777164662916077</v>
      </c>
      <c r="AB97" s="1">
        <f t="shared" si="2"/>
        <v>0.429919199367374</v>
      </c>
      <c r="AC97" s="1" t="b">
        <v>0</v>
      </c>
      <c r="AD97" s="1" t="b">
        <v>0</v>
      </c>
      <c r="AE97" s="1" t="b">
        <v>0</v>
      </c>
      <c r="AF97" s="1" t="b">
        <v>0</v>
      </c>
      <c r="AG97" s="1" t="b">
        <f>VLOOKUP(A97,'[1]01 EDA'!$A:$N,14,FALSE)</f>
        <v>0</v>
      </c>
      <c r="AH97" s="1" t="b">
        <v>1</v>
      </c>
      <c r="AI97" s="1" t="b">
        <v>0</v>
      </c>
      <c r="AJ97" s="1" t="b">
        <v>1</v>
      </c>
      <c r="AK97" s="1" t="b">
        <v>0</v>
      </c>
      <c r="AO97" s="1">
        <v>0</v>
      </c>
      <c r="AP97" s="1">
        <v>0</v>
      </c>
    </row>
    <row r="98" s="1" customFormat="1" spans="1:42">
      <c r="A98" s="1" t="s">
        <v>262</v>
      </c>
      <c r="B98" s="1" t="s">
        <v>255</v>
      </c>
      <c r="C98" s="1" t="s">
        <v>256</v>
      </c>
      <c r="D98" s="1" t="s">
        <v>263</v>
      </c>
      <c r="E98" s="1" t="s">
        <v>160</v>
      </c>
      <c r="F98" s="1">
        <v>3229</v>
      </c>
      <c r="G98" s="1">
        <v>3229</v>
      </c>
      <c r="H98" s="1">
        <v>0</v>
      </c>
      <c r="I98" s="1">
        <v>0</v>
      </c>
      <c r="J98" s="1">
        <v>8</v>
      </c>
      <c r="K98" s="1">
        <v>0.051719</v>
      </c>
      <c r="L98" s="1">
        <v>0.389755</v>
      </c>
      <c r="M98" s="1">
        <v>0</v>
      </c>
      <c r="N98" s="1">
        <v>0</v>
      </c>
      <c r="O98" s="1">
        <v>11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0.0003</v>
      </c>
      <c r="Y98" s="1">
        <v>0.0927325707309973</v>
      </c>
      <c r="Z98" s="1">
        <v>1.01614361358169</v>
      </c>
      <c r="AB98" s="1">
        <f t="shared" si="2"/>
        <v>0.0912593156041543</v>
      </c>
      <c r="AC98" s="1" t="b">
        <v>1</v>
      </c>
      <c r="AD98" s="1" t="b">
        <v>0</v>
      </c>
      <c r="AE98" s="1" t="b">
        <v>0</v>
      </c>
      <c r="AF98" s="1" t="b">
        <v>0</v>
      </c>
      <c r="AG98" s="1" t="b">
        <f>VLOOKUP(A98,'[1]01 EDA'!$A:$N,14,FALSE)</f>
        <v>0</v>
      </c>
      <c r="AH98" s="1" t="b">
        <v>0</v>
      </c>
      <c r="AI98" s="1" t="b">
        <v>1</v>
      </c>
      <c r="AJ98" s="1" t="b">
        <v>1</v>
      </c>
      <c r="AK98" s="1" t="b">
        <v>0</v>
      </c>
      <c r="AO98" s="1">
        <v>0</v>
      </c>
      <c r="AP98" s="1">
        <v>0</v>
      </c>
    </row>
    <row r="99" s="1" customFormat="1" spans="1:42">
      <c r="A99" s="1" t="s">
        <v>264</v>
      </c>
      <c r="B99" s="1" t="s">
        <v>255</v>
      </c>
      <c r="C99" s="1" t="s">
        <v>256</v>
      </c>
      <c r="D99" s="1" t="s">
        <v>265</v>
      </c>
      <c r="E99" s="1" t="s">
        <v>160</v>
      </c>
      <c r="F99" s="1">
        <v>3229</v>
      </c>
      <c r="G99" s="1">
        <v>3229</v>
      </c>
      <c r="H99" s="1">
        <v>0</v>
      </c>
      <c r="I99" s="1">
        <v>0</v>
      </c>
      <c r="J99" s="1">
        <v>38</v>
      </c>
      <c r="K99" s="1">
        <v>1.675132</v>
      </c>
      <c r="L99" s="1">
        <v>4.25599</v>
      </c>
      <c r="M99" s="1">
        <v>0</v>
      </c>
      <c r="N99" s="1">
        <v>0</v>
      </c>
      <c r="O99" s="1">
        <v>50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5</v>
      </c>
      <c r="V99" s="1">
        <v>9</v>
      </c>
      <c r="W99" s="1">
        <v>21</v>
      </c>
      <c r="X99" s="1">
        <v>0.0037</v>
      </c>
      <c r="Y99" s="1">
        <v>0.123520006989699</v>
      </c>
      <c r="Z99" s="1">
        <v>0.0938780686160693</v>
      </c>
      <c r="AB99" s="1">
        <f t="shared" ref="AB99:AB142" si="3">Y99/Z99</f>
        <v>1.31574934178563</v>
      </c>
      <c r="AC99" s="1" t="b">
        <v>0</v>
      </c>
      <c r="AD99" s="1" t="b">
        <v>0</v>
      </c>
      <c r="AE99" s="1" t="b">
        <v>0</v>
      </c>
      <c r="AF99" s="1" t="b">
        <v>0</v>
      </c>
      <c r="AG99" s="1" t="b">
        <f>VLOOKUP(A99,'[1]01 EDA'!$A:$N,14,FALSE)</f>
        <v>0</v>
      </c>
      <c r="AH99" s="1" t="b">
        <v>1</v>
      </c>
      <c r="AI99" s="1" t="b">
        <v>0</v>
      </c>
      <c r="AJ99" s="1" t="b">
        <v>1</v>
      </c>
      <c r="AK99" s="1" t="b">
        <v>0</v>
      </c>
      <c r="AO99" s="1">
        <v>0</v>
      </c>
      <c r="AP99" s="1">
        <v>0</v>
      </c>
    </row>
    <row r="100" s="1" customFormat="1" spans="1:42">
      <c r="A100" s="1" t="s">
        <v>266</v>
      </c>
      <c r="B100" s="1" t="s">
        <v>255</v>
      </c>
      <c r="C100" s="1" t="s">
        <v>256</v>
      </c>
      <c r="D100" s="1" t="s">
        <v>267</v>
      </c>
      <c r="E100" s="1" t="s">
        <v>160</v>
      </c>
      <c r="F100" s="1">
        <v>3229</v>
      </c>
      <c r="G100" s="1">
        <v>3229</v>
      </c>
      <c r="H100" s="1">
        <v>0</v>
      </c>
      <c r="I100" s="1">
        <v>0</v>
      </c>
      <c r="J100" s="1">
        <v>27</v>
      </c>
      <c r="K100" s="1">
        <v>1.051099</v>
      </c>
      <c r="L100" s="1">
        <v>2.914125</v>
      </c>
      <c r="M100" s="1">
        <v>0</v>
      </c>
      <c r="N100" s="1">
        <v>0</v>
      </c>
      <c r="O100" s="1">
        <v>32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3</v>
      </c>
      <c r="V100" s="1">
        <v>6</v>
      </c>
      <c r="W100" s="1">
        <v>14</v>
      </c>
      <c r="X100" s="1">
        <v>0.0053</v>
      </c>
      <c r="Y100" s="1">
        <v>0.129605983959353</v>
      </c>
      <c r="Z100" s="1">
        <v>0.191831014558378</v>
      </c>
      <c r="AB100" s="1">
        <f t="shared" si="3"/>
        <v>0.675625806690979</v>
      </c>
      <c r="AC100" s="1" t="b">
        <v>0</v>
      </c>
      <c r="AD100" s="1" t="b">
        <v>0</v>
      </c>
      <c r="AE100" s="1" t="b">
        <v>0</v>
      </c>
      <c r="AF100" s="1" t="b">
        <v>0</v>
      </c>
      <c r="AG100" s="1" t="b">
        <f>VLOOKUP(A100,'[1]01 EDA'!$A:$N,14,FALSE)</f>
        <v>0</v>
      </c>
      <c r="AH100" s="1" t="b">
        <v>0</v>
      </c>
      <c r="AI100" s="1" t="b">
        <v>1</v>
      </c>
      <c r="AJ100" s="1" t="b">
        <v>0</v>
      </c>
      <c r="AM100" s="1" t="b">
        <v>1</v>
      </c>
      <c r="AN100" s="1" t="s">
        <v>268</v>
      </c>
      <c r="AO100" s="1">
        <v>0</v>
      </c>
      <c r="AP100" s="1">
        <v>0</v>
      </c>
    </row>
    <row r="101" s="1" customFormat="1" spans="1:42">
      <c r="A101" s="1" t="s">
        <v>269</v>
      </c>
      <c r="B101" s="1" t="s">
        <v>255</v>
      </c>
      <c r="C101" s="1" t="s">
        <v>256</v>
      </c>
      <c r="D101" s="1" t="s">
        <v>270</v>
      </c>
      <c r="E101" s="1" t="s">
        <v>160</v>
      </c>
      <c r="F101" s="1">
        <v>3229</v>
      </c>
      <c r="G101" s="1">
        <v>3229</v>
      </c>
      <c r="H101" s="1">
        <v>0</v>
      </c>
      <c r="I101" s="1">
        <v>0</v>
      </c>
      <c r="J101" s="1">
        <v>20</v>
      </c>
      <c r="K101" s="1">
        <v>0.681325</v>
      </c>
      <c r="L101" s="1">
        <v>2.054937</v>
      </c>
      <c r="M101" s="1">
        <v>0</v>
      </c>
      <c r="N101" s="1">
        <v>0</v>
      </c>
      <c r="O101" s="1">
        <v>25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</v>
      </c>
      <c r="V101" s="1">
        <v>4</v>
      </c>
      <c r="W101" s="1">
        <v>10</v>
      </c>
      <c r="X101" s="1">
        <v>0.0042</v>
      </c>
      <c r="Y101" s="1">
        <v>0.106304725938816</v>
      </c>
      <c r="Z101" s="1">
        <v>0.21241021453296</v>
      </c>
      <c r="AB101" s="1">
        <f t="shared" si="3"/>
        <v>0.500468991910558</v>
      </c>
      <c r="AC101" s="1" t="b">
        <v>0</v>
      </c>
      <c r="AD101" s="1" t="b">
        <v>0</v>
      </c>
      <c r="AE101" s="1" t="b">
        <v>0</v>
      </c>
      <c r="AF101" s="1" t="b">
        <v>0</v>
      </c>
      <c r="AG101" s="1" t="b">
        <f>VLOOKUP(A101,'[1]01 EDA'!$A:$N,14,FALSE)</f>
        <v>0</v>
      </c>
      <c r="AH101" s="1" t="b">
        <v>1</v>
      </c>
      <c r="AI101" s="1" t="b">
        <v>0</v>
      </c>
      <c r="AJ101" s="1" t="b">
        <v>1</v>
      </c>
      <c r="AK101" s="1" t="b">
        <v>0</v>
      </c>
      <c r="AO101" s="1">
        <v>0</v>
      </c>
      <c r="AP101" s="1">
        <v>0</v>
      </c>
    </row>
    <row r="102" s="1" customFormat="1" spans="1:42">
      <c r="A102" s="1" t="s">
        <v>271</v>
      </c>
      <c r="B102" s="1" t="s">
        <v>255</v>
      </c>
      <c r="C102" s="1" t="s">
        <v>256</v>
      </c>
      <c r="D102" s="1" t="s">
        <v>272</v>
      </c>
      <c r="E102" s="1" t="s">
        <v>160</v>
      </c>
      <c r="F102" s="1">
        <v>3229</v>
      </c>
      <c r="G102" s="1">
        <v>3229</v>
      </c>
      <c r="H102" s="1">
        <v>0</v>
      </c>
      <c r="I102" s="1">
        <v>0</v>
      </c>
      <c r="J102" s="1">
        <v>14</v>
      </c>
      <c r="K102" s="1">
        <v>0.28244</v>
      </c>
      <c r="L102" s="1">
        <v>1.070387</v>
      </c>
      <c r="M102" s="1">
        <v>0</v>
      </c>
      <c r="N102" s="1">
        <v>0</v>
      </c>
      <c r="O102" s="1">
        <v>15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2</v>
      </c>
      <c r="W102" s="1">
        <v>5</v>
      </c>
      <c r="X102" s="1">
        <v>0.0013</v>
      </c>
      <c r="Y102" s="1">
        <v>0.157046017165704</v>
      </c>
      <c r="Z102" s="1">
        <v>0.218534106534082</v>
      </c>
      <c r="AA102" s="1" t="s">
        <v>272</v>
      </c>
      <c r="AB102" s="1">
        <f t="shared" si="3"/>
        <v>0.718633899561173</v>
      </c>
      <c r="AC102" s="1" t="b">
        <v>0</v>
      </c>
      <c r="AD102" s="1" t="b">
        <v>0</v>
      </c>
      <c r="AE102" s="1" t="b">
        <v>0</v>
      </c>
      <c r="AF102" s="1" t="b">
        <v>0</v>
      </c>
      <c r="AG102" s="1" t="b">
        <f>VLOOKUP(A102,'[1]01 EDA'!$A:$N,14,FALSE)</f>
        <v>0</v>
      </c>
      <c r="AH102" s="1" t="b">
        <v>0</v>
      </c>
      <c r="AI102" s="1" t="b">
        <v>1</v>
      </c>
      <c r="AJ102" s="1" t="b">
        <v>0</v>
      </c>
      <c r="AM102" s="1" t="b">
        <v>0</v>
      </c>
      <c r="AO102" s="1">
        <v>1</v>
      </c>
      <c r="AP102" s="1">
        <v>0</v>
      </c>
    </row>
    <row r="103" s="1" customFormat="1" spans="1:42">
      <c r="A103" s="1" t="s">
        <v>273</v>
      </c>
      <c r="B103" s="1" t="s">
        <v>255</v>
      </c>
      <c r="C103" s="1" t="s">
        <v>256</v>
      </c>
      <c r="D103" s="1" t="s">
        <v>274</v>
      </c>
      <c r="E103" s="1" t="s">
        <v>160</v>
      </c>
      <c r="F103" s="1">
        <v>3229</v>
      </c>
      <c r="G103" s="1">
        <v>3229</v>
      </c>
      <c r="H103" s="1">
        <v>0</v>
      </c>
      <c r="I103" s="1">
        <v>0</v>
      </c>
      <c r="J103" s="1">
        <v>9</v>
      </c>
      <c r="K103" s="1">
        <v>0.26293</v>
      </c>
      <c r="L103" s="1">
        <v>0.796867</v>
      </c>
      <c r="M103" s="1">
        <v>0</v>
      </c>
      <c r="N103" s="1">
        <v>0</v>
      </c>
      <c r="O103" s="1">
        <v>10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2</v>
      </c>
      <c r="W103" s="1">
        <v>4</v>
      </c>
      <c r="X103" s="1">
        <v>0</v>
      </c>
      <c r="Y103" s="1">
        <v>0.107870050301929</v>
      </c>
      <c r="Z103" s="1">
        <v>0.0723365795513391</v>
      </c>
      <c r="AB103" s="1">
        <f t="shared" si="3"/>
        <v>1.4912240939644</v>
      </c>
      <c r="AC103" s="1" t="b">
        <v>0</v>
      </c>
      <c r="AD103" s="1" t="b">
        <v>0</v>
      </c>
      <c r="AE103" s="1" t="b">
        <v>0</v>
      </c>
      <c r="AF103" s="1" t="b">
        <v>0</v>
      </c>
      <c r="AG103" s="1" t="b">
        <f>VLOOKUP(A103,'[1]01 EDA'!$A:$N,14,FALSE)</f>
        <v>0</v>
      </c>
      <c r="AH103" s="1" t="b">
        <v>0</v>
      </c>
      <c r="AI103" s="1" t="b">
        <v>1</v>
      </c>
      <c r="AJ103" s="1" t="b">
        <v>0</v>
      </c>
      <c r="AM103" s="1" t="b">
        <v>1</v>
      </c>
      <c r="AN103" s="1" t="s">
        <v>275</v>
      </c>
      <c r="AO103" s="1">
        <v>0</v>
      </c>
      <c r="AP103" s="1">
        <v>0</v>
      </c>
    </row>
    <row r="104" s="1" customFormat="1" spans="1:42">
      <c r="A104" s="1" t="s">
        <v>276</v>
      </c>
      <c r="B104" s="1" t="s">
        <v>255</v>
      </c>
      <c r="C104" s="1" t="s">
        <v>256</v>
      </c>
      <c r="D104" s="1" t="s">
        <v>277</v>
      </c>
      <c r="E104" s="1" t="s">
        <v>160</v>
      </c>
      <c r="F104" s="1">
        <v>3229</v>
      </c>
      <c r="G104" s="1">
        <v>3229</v>
      </c>
      <c r="H104" s="1">
        <v>0</v>
      </c>
      <c r="I104" s="1">
        <v>0</v>
      </c>
      <c r="J104" s="1">
        <v>7</v>
      </c>
      <c r="K104" s="1">
        <v>0.178383</v>
      </c>
      <c r="L104" s="1">
        <v>0.593556</v>
      </c>
      <c r="M104" s="1">
        <v>0</v>
      </c>
      <c r="N104" s="1">
        <v>0</v>
      </c>
      <c r="O104" s="1">
        <v>6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1</v>
      </c>
      <c r="W104" s="1">
        <v>3</v>
      </c>
      <c r="X104" s="1">
        <v>0</v>
      </c>
      <c r="Y104" s="1">
        <v>0.10528695996267</v>
      </c>
      <c r="Z104" s="1">
        <v>0.0466291525555424</v>
      </c>
      <c r="AB104" s="1">
        <f t="shared" si="3"/>
        <v>2.25796426038961</v>
      </c>
      <c r="AC104" s="1" t="b">
        <v>1</v>
      </c>
      <c r="AD104" s="1" t="b">
        <v>0</v>
      </c>
      <c r="AE104" s="1" t="b">
        <v>0</v>
      </c>
      <c r="AF104" s="1" t="b">
        <v>0</v>
      </c>
      <c r="AG104" s="1" t="b">
        <f>VLOOKUP(A104,'[1]01 EDA'!$A:$N,14,FALSE)</f>
        <v>0</v>
      </c>
      <c r="AH104" s="1" t="b">
        <v>1</v>
      </c>
      <c r="AI104" s="1" t="b">
        <v>0</v>
      </c>
      <c r="AJ104" s="1" t="b">
        <v>1</v>
      </c>
      <c r="AK104" s="1" t="b">
        <v>0</v>
      </c>
      <c r="AO104" s="1">
        <v>0</v>
      </c>
      <c r="AP104" s="1">
        <v>0</v>
      </c>
    </row>
    <row r="105" s="1" customFormat="1" spans="1:42">
      <c r="A105" s="1" t="s">
        <v>278</v>
      </c>
      <c r="B105" s="1" t="s">
        <v>255</v>
      </c>
      <c r="C105" s="1" t="s">
        <v>256</v>
      </c>
      <c r="D105" s="1" t="s">
        <v>279</v>
      </c>
      <c r="E105" s="1" t="s">
        <v>160</v>
      </c>
      <c r="F105" s="1">
        <v>3229</v>
      </c>
      <c r="G105" s="1">
        <v>3229</v>
      </c>
      <c r="H105" s="1">
        <v>0</v>
      </c>
      <c r="I105" s="1">
        <v>0</v>
      </c>
      <c r="J105" s="1">
        <v>6</v>
      </c>
      <c r="K105" s="1">
        <v>0.125426</v>
      </c>
      <c r="L105" s="1">
        <v>0.465742</v>
      </c>
      <c r="M105" s="1">
        <v>0</v>
      </c>
      <c r="N105" s="1">
        <v>0</v>
      </c>
      <c r="O105" s="1">
        <v>6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2</v>
      </c>
      <c r="X105" s="1">
        <v>0.0002</v>
      </c>
      <c r="Y105" s="1">
        <v>0.134964217647716</v>
      </c>
      <c r="Z105" s="1">
        <v>0.0423854534321149</v>
      </c>
      <c r="AB105" s="1">
        <f t="shared" si="3"/>
        <v>3.18421077797071</v>
      </c>
      <c r="AC105" s="1" t="b">
        <v>1</v>
      </c>
      <c r="AD105" s="1" t="b">
        <v>0</v>
      </c>
      <c r="AE105" s="1" t="b">
        <v>0</v>
      </c>
      <c r="AF105" s="1" t="b">
        <v>0</v>
      </c>
      <c r="AG105" s="1" t="b">
        <f>VLOOKUP(A105,'[1]01 EDA'!$A:$N,14,FALSE)</f>
        <v>0</v>
      </c>
      <c r="AH105" s="1" t="b">
        <v>0</v>
      </c>
      <c r="AI105" s="1" t="b">
        <v>1</v>
      </c>
      <c r="AJ105" s="1" t="b">
        <v>1</v>
      </c>
      <c r="AK105" s="1" t="b">
        <v>0</v>
      </c>
      <c r="AO105" s="1">
        <v>0</v>
      </c>
      <c r="AP105" s="1">
        <v>0</v>
      </c>
    </row>
    <row r="106" s="1" customFormat="1" spans="1:42">
      <c r="A106" s="1" t="s">
        <v>280</v>
      </c>
      <c r="B106" s="1" t="s">
        <v>255</v>
      </c>
      <c r="C106" s="1" t="s">
        <v>256</v>
      </c>
      <c r="D106" s="1" t="s">
        <v>281</v>
      </c>
      <c r="E106" s="1" t="s">
        <v>160</v>
      </c>
      <c r="F106" s="1">
        <v>3229</v>
      </c>
      <c r="G106" s="1">
        <v>3229</v>
      </c>
      <c r="H106" s="1">
        <v>0</v>
      </c>
      <c r="I106" s="1">
        <v>0</v>
      </c>
      <c r="J106" s="1">
        <v>5</v>
      </c>
      <c r="K106" s="1">
        <v>0.042738</v>
      </c>
      <c r="L106" s="1">
        <v>0.238816</v>
      </c>
      <c r="M106" s="1">
        <v>0</v>
      </c>
      <c r="N106" s="1">
        <v>0</v>
      </c>
      <c r="O106" s="1">
        <v>4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0.131164510695651</v>
      </c>
      <c r="Z106" s="1">
        <v>0.00238156179233942</v>
      </c>
      <c r="AB106" s="1">
        <f t="shared" si="3"/>
        <v>55.0749978932132</v>
      </c>
      <c r="AC106" s="1" t="b">
        <v>1</v>
      </c>
      <c r="AD106" s="1" t="b">
        <v>0</v>
      </c>
      <c r="AE106" s="1" t="b">
        <v>1</v>
      </c>
      <c r="AF106" s="1" t="b">
        <v>0</v>
      </c>
      <c r="AG106" s="1" t="b">
        <f>VLOOKUP(A106,'[1]01 EDA'!$A:$N,14,FALSE)</f>
        <v>0</v>
      </c>
      <c r="AH106" s="1" t="b">
        <v>0</v>
      </c>
      <c r="AI106" s="1" t="b">
        <v>0</v>
      </c>
      <c r="AJ106" s="1" t="b">
        <v>1</v>
      </c>
      <c r="AK106" s="1" t="b">
        <v>0</v>
      </c>
      <c r="AO106" s="1">
        <v>0</v>
      </c>
      <c r="AP106" s="1">
        <v>0</v>
      </c>
    </row>
    <row r="107" s="1" customFormat="1" spans="1:42">
      <c r="A107" s="1" t="s">
        <v>282</v>
      </c>
      <c r="B107" s="1" t="s">
        <v>255</v>
      </c>
      <c r="C107" s="1" t="s">
        <v>283</v>
      </c>
      <c r="D107" s="1" t="s">
        <v>284</v>
      </c>
      <c r="E107" s="1" t="s">
        <v>46</v>
      </c>
      <c r="F107" s="1">
        <v>272</v>
      </c>
      <c r="G107" s="1">
        <v>3229</v>
      </c>
      <c r="H107" s="1">
        <v>2957</v>
      </c>
      <c r="I107" s="1">
        <v>0.916</v>
      </c>
      <c r="J107" s="1">
        <v>28</v>
      </c>
      <c r="K107" s="1">
        <v>-3.181641</v>
      </c>
      <c r="L107" s="1">
        <v>117.412267</v>
      </c>
      <c r="M107" s="1">
        <v>0</v>
      </c>
      <c r="N107" s="1">
        <v>-100</v>
      </c>
      <c r="O107" s="1">
        <v>700</v>
      </c>
      <c r="P107" s="1">
        <v>-100</v>
      </c>
      <c r="Q107" s="1">
        <v>-100</v>
      </c>
      <c r="R107" s="1">
        <v>-100</v>
      </c>
      <c r="S107" s="1">
        <v>-100</v>
      </c>
      <c r="T107" s="1">
        <v>0</v>
      </c>
      <c r="U107" s="1">
        <v>100</v>
      </c>
      <c r="V107" s="1">
        <v>200</v>
      </c>
      <c r="W107" s="1">
        <v>476.333357000001</v>
      </c>
      <c r="X107" s="1">
        <v>0.0015</v>
      </c>
      <c r="Y107" s="1">
        <v>0.154786393665516</v>
      </c>
      <c r="Z107" s="1">
        <v>0.375399236163052</v>
      </c>
      <c r="AB107" s="1">
        <f t="shared" si="3"/>
        <v>0.412324743245576</v>
      </c>
      <c r="AC107" s="1" t="b">
        <v>0</v>
      </c>
      <c r="AD107" s="1" t="b">
        <v>1</v>
      </c>
      <c r="AE107" s="1" t="b">
        <v>0</v>
      </c>
      <c r="AF107" s="1" t="b">
        <v>0</v>
      </c>
      <c r="AG107" s="1" t="b">
        <f>VLOOKUP(A107,'[1]01 EDA'!$A:$N,14,FALSE)</f>
        <v>0</v>
      </c>
      <c r="AH107" s="1" t="b">
        <v>0</v>
      </c>
      <c r="AI107" s="1" t="b">
        <v>0</v>
      </c>
      <c r="AJ107" s="1" t="b">
        <v>1</v>
      </c>
      <c r="AK107" s="1" t="b">
        <v>0</v>
      </c>
      <c r="AO107" s="1">
        <v>0</v>
      </c>
      <c r="AP107" s="1">
        <v>0</v>
      </c>
    </row>
    <row r="108" s="1" customFormat="1" spans="1:42">
      <c r="A108" s="1" t="s">
        <v>285</v>
      </c>
      <c r="B108" s="1" t="s">
        <v>255</v>
      </c>
      <c r="C108" s="1" t="s">
        <v>283</v>
      </c>
      <c r="D108" s="1" t="s">
        <v>286</v>
      </c>
      <c r="E108" s="1" t="s">
        <v>46</v>
      </c>
      <c r="F108" s="1">
        <v>240</v>
      </c>
      <c r="G108" s="1">
        <v>3229</v>
      </c>
      <c r="H108" s="1">
        <v>2989</v>
      </c>
      <c r="I108" s="1">
        <v>0.926</v>
      </c>
      <c r="J108" s="1">
        <v>30</v>
      </c>
      <c r="K108" s="1">
        <v>-11.131154</v>
      </c>
      <c r="L108" s="1">
        <v>117.327032</v>
      </c>
      <c r="M108" s="1">
        <v>0</v>
      </c>
      <c r="N108" s="1">
        <v>-100</v>
      </c>
      <c r="O108" s="1">
        <v>800</v>
      </c>
      <c r="P108" s="1">
        <v>-100</v>
      </c>
      <c r="Q108" s="1">
        <v>-100</v>
      </c>
      <c r="R108" s="1">
        <v>-100</v>
      </c>
      <c r="S108" s="1">
        <v>-100</v>
      </c>
      <c r="T108" s="1">
        <v>0</v>
      </c>
      <c r="U108" s="1">
        <v>100</v>
      </c>
      <c r="V108" s="1">
        <v>142.999999999999</v>
      </c>
      <c r="W108" s="1">
        <v>441.499999999998</v>
      </c>
      <c r="X108" s="1">
        <v>0.0007</v>
      </c>
      <c r="Y108" s="1">
        <v>0.305074130339166</v>
      </c>
      <c r="Z108" s="1">
        <v>0.258974280568254</v>
      </c>
      <c r="AB108" s="1">
        <f t="shared" si="3"/>
        <v>1.17800937479103</v>
      </c>
      <c r="AC108" s="1" t="b">
        <v>0</v>
      </c>
      <c r="AD108" s="1" t="b">
        <v>1</v>
      </c>
      <c r="AE108" s="1" t="b">
        <v>0</v>
      </c>
      <c r="AF108" s="1" t="b">
        <v>0</v>
      </c>
      <c r="AG108" s="1" t="b">
        <f>VLOOKUP(A108,'[1]01 EDA'!$A:$N,14,FALSE)</f>
        <v>0</v>
      </c>
      <c r="AH108" s="1" t="b">
        <v>0</v>
      </c>
      <c r="AI108" s="1" t="b">
        <v>0</v>
      </c>
      <c r="AJ108" s="1" t="b">
        <v>1</v>
      </c>
      <c r="AK108" s="1" t="b">
        <v>0</v>
      </c>
      <c r="AO108" s="1">
        <v>0</v>
      </c>
      <c r="AP108" s="1">
        <v>0</v>
      </c>
    </row>
    <row r="109" s="1" customFormat="1" spans="1:42">
      <c r="A109" s="1" t="s">
        <v>287</v>
      </c>
      <c r="B109" s="1" t="s">
        <v>255</v>
      </c>
      <c r="C109" s="1" t="s">
        <v>283</v>
      </c>
      <c r="D109" s="1" t="s">
        <v>288</v>
      </c>
      <c r="E109" s="1" t="s">
        <v>46</v>
      </c>
      <c r="F109" s="1">
        <v>160</v>
      </c>
      <c r="G109" s="1">
        <v>3229</v>
      </c>
      <c r="H109" s="1">
        <v>3069</v>
      </c>
      <c r="I109" s="1">
        <v>0.95</v>
      </c>
      <c r="J109" s="1">
        <v>21</v>
      </c>
      <c r="K109" s="1">
        <v>-18.52187</v>
      </c>
      <c r="L109" s="1">
        <v>95.286346</v>
      </c>
      <c r="M109" s="1">
        <v>-4.54545</v>
      </c>
      <c r="N109" s="1">
        <v>-100</v>
      </c>
      <c r="O109" s="1">
        <v>600</v>
      </c>
      <c r="P109" s="1">
        <v>-100</v>
      </c>
      <c r="Q109" s="1">
        <v>-100</v>
      </c>
      <c r="R109" s="1">
        <v>-100</v>
      </c>
      <c r="S109" s="1">
        <v>-100</v>
      </c>
      <c r="T109" s="1">
        <v>0</v>
      </c>
      <c r="U109" s="1">
        <v>100</v>
      </c>
      <c r="V109" s="1">
        <v>150.833335</v>
      </c>
      <c r="W109" s="1">
        <v>241</v>
      </c>
      <c r="X109" s="1">
        <v>0</v>
      </c>
      <c r="Y109" s="1">
        <v>0.0833721345374136</v>
      </c>
      <c r="Z109" s="1">
        <v>0.31989839672196</v>
      </c>
      <c r="AB109" s="1">
        <f t="shared" si="3"/>
        <v>0.260620670161959</v>
      </c>
      <c r="AC109" s="1" t="b">
        <v>1</v>
      </c>
      <c r="AD109" s="1" t="b">
        <v>1</v>
      </c>
      <c r="AE109" s="1" t="b">
        <v>0</v>
      </c>
      <c r="AF109" s="1" t="b">
        <v>0</v>
      </c>
      <c r="AG109" s="1" t="b">
        <f>VLOOKUP(A109,'[1]01 EDA'!$A:$N,14,FALSE)</f>
        <v>0</v>
      </c>
      <c r="AH109" s="1" t="b">
        <v>0</v>
      </c>
      <c r="AI109" s="1" t="b">
        <v>0</v>
      </c>
      <c r="AJ109" s="1" t="b">
        <v>1</v>
      </c>
      <c r="AK109" s="1" t="b">
        <v>0</v>
      </c>
      <c r="AO109" s="1">
        <v>0</v>
      </c>
      <c r="AP109" s="1">
        <v>0</v>
      </c>
    </row>
    <row r="110" s="1" customFormat="1" spans="1:42">
      <c r="A110" s="1" t="s">
        <v>289</v>
      </c>
      <c r="B110" s="1" t="s">
        <v>255</v>
      </c>
      <c r="C110" s="1" t="s">
        <v>283</v>
      </c>
      <c r="D110" s="1" t="s">
        <v>290</v>
      </c>
      <c r="E110" s="1" t="s">
        <v>46</v>
      </c>
      <c r="F110" s="1">
        <v>116</v>
      </c>
      <c r="G110" s="1">
        <v>3229</v>
      </c>
      <c r="H110" s="1">
        <v>3113</v>
      </c>
      <c r="I110" s="1">
        <v>0.964</v>
      </c>
      <c r="J110" s="1">
        <v>15</v>
      </c>
      <c r="K110" s="1">
        <v>-47.468686</v>
      </c>
      <c r="L110" s="1">
        <v>78.576938</v>
      </c>
      <c r="M110" s="1">
        <v>-100</v>
      </c>
      <c r="N110" s="1">
        <v>-100</v>
      </c>
      <c r="O110" s="1">
        <v>500</v>
      </c>
      <c r="P110" s="1">
        <v>-100</v>
      </c>
      <c r="Q110" s="1">
        <v>-100</v>
      </c>
      <c r="R110" s="1">
        <v>-100</v>
      </c>
      <c r="S110" s="1">
        <v>-100</v>
      </c>
      <c r="T110" s="1">
        <v>0</v>
      </c>
      <c r="U110" s="1">
        <v>0</v>
      </c>
      <c r="V110" s="1">
        <v>23.333325</v>
      </c>
      <c r="W110" s="1">
        <v>200</v>
      </c>
      <c r="X110" s="1">
        <v>0.0001</v>
      </c>
      <c r="Y110" s="1">
        <v>0.0204830175889964</v>
      </c>
      <c r="Z110" s="1">
        <v>0.0986889361765638</v>
      </c>
      <c r="AB110" s="1">
        <f t="shared" si="3"/>
        <v>0.207551305977707</v>
      </c>
      <c r="AC110" s="1" t="b">
        <v>1</v>
      </c>
      <c r="AD110" s="1" t="b">
        <v>1</v>
      </c>
      <c r="AE110" s="1" t="b">
        <v>0</v>
      </c>
      <c r="AF110" s="1" t="b">
        <v>0</v>
      </c>
      <c r="AG110" s="1" t="b">
        <f>VLOOKUP(A110,'[1]01 EDA'!$A:$N,14,FALSE)</f>
        <v>0</v>
      </c>
      <c r="AH110" s="1" t="b">
        <v>0</v>
      </c>
      <c r="AI110" s="1" t="b">
        <v>0</v>
      </c>
      <c r="AJ110" s="1" t="b">
        <v>1</v>
      </c>
      <c r="AK110" s="1" t="b">
        <v>0</v>
      </c>
      <c r="AO110" s="1">
        <v>0</v>
      </c>
      <c r="AP110" s="1">
        <v>0</v>
      </c>
    </row>
    <row r="111" s="1" customFormat="1" spans="1:42">
      <c r="A111" s="1" t="s">
        <v>291</v>
      </c>
      <c r="B111" s="1" t="s">
        <v>255</v>
      </c>
      <c r="C111" s="1" t="s">
        <v>283</v>
      </c>
      <c r="D111" s="1" t="s">
        <v>292</v>
      </c>
      <c r="E111" s="1" t="s">
        <v>46</v>
      </c>
      <c r="F111" s="1">
        <v>842</v>
      </c>
      <c r="G111" s="1">
        <v>3229</v>
      </c>
      <c r="H111" s="1">
        <v>2387</v>
      </c>
      <c r="I111" s="1">
        <v>0.739</v>
      </c>
      <c r="J111" s="1">
        <v>128</v>
      </c>
      <c r="K111" s="1">
        <v>43.168702</v>
      </c>
      <c r="L111" s="1">
        <v>139.319471</v>
      </c>
      <c r="M111" s="1">
        <v>10.55555</v>
      </c>
      <c r="N111" s="1">
        <v>-100</v>
      </c>
      <c r="O111" s="1">
        <v>1200</v>
      </c>
      <c r="P111" s="1">
        <v>-100</v>
      </c>
      <c r="Q111" s="1">
        <v>-100</v>
      </c>
      <c r="R111" s="1">
        <v>-100</v>
      </c>
      <c r="S111" s="1">
        <v>-50</v>
      </c>
      <c r="T111" s="1">
        <v>100</v>
      </c>
      <c r="U111" s="1">
        <v>200</v>
      </c>
      <c r="V111" s="1">
        <v>300</v>
      </c>
      <c r="W111" s="1">
        <v>600</v>
      </c>
      <c r="X111" s="1">
        <v>0</v>
      </c>
      <c r="Y111" s="1">
        <v>0.105256972250352</v>
      </c>
      <c r="Z111" s="1">
        <v>0.0375739062860991</v>
      </c>
      <c r="AB111" s="1">
        <f t="shared" si="3"/>
        <v>2.80133163288622</v>
      </c>
      <c r="AC111" s="1" t="b">
        <v>1</v>
      </c>
      <c r="AD111" s="1" t="b">
        <v>0</v>
      </c>
      <c r="AE111" s="1" t="b">
        <v>0</v>
      </c>
      <c r="AF111" s="1" t="b">
        <v>0</v>
      </c>
      <c r="AG111" s="1" t="b">
        <f>VLOOKUP(A111,'[1]01 EDA'!$A:$N,14,FALSE)</f>
        <v>0</v>
      </c>
      <c r="AH111" s="1" t="b">
        <v>0</v>
      </c>
      <c r="AI111" s="1" t="b">
        <v>1</v>
      </c>
      <c r="AJ111" s="1" t="b">
        <v>1</v>
      </c>
      <c r="AK111" s="1" t="b">
        <v>0</v>
      </c>
      <c r="AO111" s="1">
        <v>0</v>
      </c>
      <c r="AP111" s="1">
        <v>0</v>
      </c>
    </row>
    <row r="112" s="1" customFormat="1" spans="1:42">
      <c r="A112" s="1" t="s">
        <v>293</v>
      </c>
      <c r="B112" s="1" t="s">
        <v>255</v>
      </c>
      <c r="C112" s="1" t="s">
        <v>283</v>
      </c>
      <c r="D112" s="1" t="s">
        <v>294</v>
      </c>
      <c r="E112" s="1" t="s">
        <v>46</v>
      </c>
      <c r="F112" s="1">
        <v>791</v>
      </c>
      <c r="G112" s="1">
        <v>3229</v>
      </c>
      <c r="H112" s="1">
        <v>2438</v>
      </c>
      <c r="I112" s="1">
        <v>0.755</v>
      </c>
      <c r="J112" s="1">
        <v>88</v>
      </c>
      <c r="K112" s="1">
        <v>-0.162541</v>
      </c>
      <c r="L112" s="1">
        <v>104.677209</v>
      </c>
      <c r="M112" s="1">
        <v>-14.2857</v>
      </c>
      <c r="N112" s="1">
        <v>-100</v>
      </c>
      <c r="O112" s="1">
        <v>800</v>
      </c>
      <c r="P112" s="1">
        <v>-100</v>
      </c>
      <c r="Q112" s="1">
        <v>-100</v>
      </c>
      <c r="R112" s="1">
        <v>-100</v>
      </c>
      <c r="S112" s="1">
        <v>-66.6667</v>
      </c>
      <c r="T112" s="1">
        <v>27.2727</v>
      </c>
      <c r="U112" s="1">
        <v>100</v>
      </c>
      <c r="V112" s="1">
        <v>200</v>
      </c>
      <c r="W112" s="1">
        <v>400</v>
      </c>
      <c r="X112" s="1">
        <v>0.0008</v>
      </c>
      <c r="Y112" s="1">
        <v>0.171077001436588</v>
      </c>
      <c r="Z112" s="1">
        <v>0.0308537645903288</v>
      </c>
      <c r="AB112" s="1">
        <f t="shared" si="3"/>
        <v>5.54476912973571</v>
      </c>
      <c r="AC112" s="1" t="b">
        <v>1</v>
      </c>
      <c r="AD112" s="1" t="b">
        <v>0</v>
      </c>
      <c r="AE112" s="1" t="b">
        <v>0</v>
      </c>
      <c r="AF112" s="1" t="b">
        <v>0</v>
      </c>
      <c r="AG112" s="1" t="b">
        <f>VLOOKUP(A112,'[1]01 EDA'!$A:$N,14,FALSE)</f>
        <v>0</v>
      </c>
      <c r="AH112" s="1" t="b">
        <v>0</v>
      </c>
      <c r="AI112" s="1" t="b">
        <v>1</v>
      </c>
      <c r="AJ112" s="1" t="b">
        <v>1</v>
      </c>
      <c r="AK112" s="1" t="b">
        <v>0</v>
      </c>
      <c r="AO112" s="1">
        <v>0</v>
      </c>
      <c r="AP112" s="1">
        <v>0</v>
      </c>
    </row>
    <row r="113" s="1" customFormat="1" spans="1:42">
      <c r="A113" s="1" t="s">
        <v>295</v>
      </c>
      <c r="B113" s="1" t="s">
        <v>255</v>
      </c>
      <c r="C113" s="1" t="s">
        <v>283</v>
      </c>
      <c r="D113" s="1" t="s">
        <v>296</v>
      </c>
      <c r="E113" s="1" t="s">
        <v>46</v>
      </c>
      <c r="F113" s="1">
        <v>583</v>
      </c>
      <c r="G113" s="1">
        <v>3229</v>
      </c>
      <c r="H113" s="1">
        <v>2646</v>
      </c>
      <c r="I113" s="1">
        <v>0.819</v>
      </c>
      <c r="J113" s="1">
        <v>67</v>
      </c>
      <c r="K113" s="1">
        <v>8.94387</v>
      </c>
      <c r="L113" s="1">
        <v>122.096097</v>
      </c>
      <c r="M113" s="1">
        <v>0</v>
      </c>
      <c r="N113" s="1">
        <v>-100</v>
      </c>
      <c r="O113" s="1">
        <v>900</v>
      </c>
      <c r="P113" s="1">
        <v>-100</v>
      </c>
      <c r="Q113" s="1">
        <v>-100</v>
      </c>
      <c r="R113" s="1">
        <v>-100</v>
      </c>
      <c r="S113" s="1">
        <v>-66.6667</v>
      </c>
      <c r="T113" s="1">
        <v>50</v>
      </c>
      <c r="U113" s="1">
        <v>133.3333</v>
      </c>
      <c r="V113" s="1">
        <v>200</v>
      </c>
      <c r="W113" s="1">
        <v>500</v>
      </c>
      <c r="X113" s="1">
        <v>0.0006</v>
      </c>
      <c r="Y113" s="1">
        <v>0.142544604901786</v>
      </c>
      <c r="Z113" s="1">
        <v>0.0628904780268936</v>
      </c>
      <c r="AB113" s="1">
        <f t="shared" si="3"/>
        <v>2.26655305181224</v>
      </c>
      <c r="AC113" s="1" t="b">
        <v>1</v>
      </c>
      <c r="AD113" s="1" t="b">
        <v>0</v>
      </c>
      <c r="AE113" s="1" t="b">
        <v>0</v>
      </c>
      <c r="AF113" s="1" t="b">
        <v>0</v>
      </c>
      <c r="AG113" s="1" t="b">
        <f>VLOOKUP(A113,'[1]01 EDA'!$A:$N,14,FALSE)</f>
        <v>0</v>
      </c>
      <c r="AH113" s="1" t="b">
        <v>0</v>
      </c>
      <c r="AI113" s="1" t="b">
        <v>1</v>
      </c>
      <c r="AJ113" s="1" t="b">
        <v>1</v>
      </c>
      <c r="AK113" s="1" t="b">
        <v>0</v>
      </c>
      <c r="AO113" s="1">
        <v>0</v>
      </c>
      <c r="AP113" s="1">
        <v>0</v>
      </c>
    </row>
    <row r="114" s="1" customFormat="1" spans="1:42">
      <c r="A114" s="1" t="s">
        <v>297</v>
      </c>
      <c r="B114" s="1" t="s">
        <v>255</v>
      </c>
      <c r="C114" s="1" t="s">
        <v>283</v>
      </c>
      <c r="D114" s="1" t="s">
        <v>298</v>
      </c>
      <c r="E114" s="1" t="s">
        <v>46</v>
      </c>
      <c r="F114" s="1">
        <v>430</v>
      </c>
      <c r="G114" s="1">
        <v>3229</v>
      </c>
      <c r="H114" s="1">
        <v>2799</v>
      </c>
      <c r="I114" s="1">
        <v>0.867</v>
      </c>
      <c r="J114" s="1">
        <v>38</v>
      </c>
      <c r="K114" s="1">
        <v>-21.30215</v>
      </c>
      <c r="L114" s="1">
        <v>101.433334</v>
      </c>
      <c r="M114" s="1">
        <v>-50</v>
      </c>
      <c r="N114" s="1">
        <v>-100</v>
      </c>
      <c r="O114" s="1">
        <v>500</v>
      </c>
      <c r="P114" s="1">
        <v>-100</v>
      </c>
      <c r="Q114" s="1">
        <v>-100</v>
      </c>
      <c r="R114" s="1">
        <v>-100</v>
      </c>
      <c r="S114" s="1">
        <v>-100</v>
      </c>
      <c r="T114" s="1">
        <v>0</v>
      </c>
      <c r="U114" s="1">
        <v>100</v>
      </c>
      <c r="V114" s="1">
        <v>163.749999999999</v>
      </c>
      <c r="W114" s="1">
        <v>400</v>
      </c>
      <c r="X114" s="1">
        <v>0.0012</v>
      </c>
      <c r="Y114" s="1">
        <v>0.105575189696407</v>
      </c>
      <c r="Z114" s="1">
        <v>0.181289349265705</v>
      </c>
      <c r="AB114" s="1">
        <f t="shared" si="3"/>
        <v>0.582357375786435</v>
      </c>
      <c r="AC114" s="1" t="b">
        <v>0</v>
      </c>
      <c r="AD114" s="1" t="b">
        <v>0</v>
      </c>
      <c r="AE114" s="1" t="b">
        <v>0</v>
      </c>
      <c r="AF114" s="1" t="b">
        <v>0</v>
      </c>
      <c r="AG114" s="1" t="b">
        <f>VLOOKUP(A114,'[1]01 EDA'!$A:$N,14,FALSE)</f>
        <v>0</v>
      </c>
      <c r="AH114" s="1" t="b">
        <v>0</v>
      </c>
      <c r="AI114" s="1" t="b">
        <v>1</v>
      </c>
      <c r="AJ114" s="1" t="b">
        <v>0</v>
      </c>
      <c r="AM114" s="1" t="b">
        <v>1</v>
      </c>
      <c r="AN114" s="1" t="s">
        <v>299</v>
      </c>
      <c r="AO114" s="1">
        <v>0</v>
      </c>
      <c r="AP114" s="1">
        <v>0</v>
      </c>
    </row>
    <row r="115" s="1" customFormat="1" spans="1:42">
      <c r="A115" s="1" t="s">
        <v>300</v>
      </c>
      <c r="B115" s="1" t="s">
        <v>255</v>
      </c>
      <c r="C115" s="1" t="s">
        <v>283</v>
      </c>
      <c r="D115" s="1" t="s">
        <v>301</v>
      </c>
      <c r="E115" s="1" t="s">
        <v>46</v>
      </c>
      <c r="F115" s="1">
        <v>335</v>
      </c>
      <c r="G115" s="1">
        <v>3229</v>
      </c>
      <c r="H115" s="1">
        <v>2894</v>
      </c>
      <c r="I115" s="1">
        <v>0.896</v>
      </c>
      <c r="J115" s="1">
        <v>19</v>
      </c>
      <c r="K115" s="1">
        <v>-5.965175</v>
      </c>
      <c r="L115" s="1">
        <v>87.48689</v>
      </c>
      <c r="M115" s="1">
        <v>0</v>
      </c>
      <c r="N115" s="1">
        <v>-100</v>
      </c>
      <c r="O115" s="1">
        <v>300</v>
      </c>
      <c r="P115" s="1">
        <v>-100</v>
      </c>
      <c r="Q115" s="1">
        <v>-100</v>
      </c>
      <c r="R115" s="1">
        <v>-100</v>
      </c>
      <c r="S115" s="1">
        <v>-100</v>
      </c>
      <c r="T115" s="1">
        <v>50</v>
      </c>
      <c r="U115" s="1">
        <v>100</v>
      </c>
      <c r="V115" s="1">
        <v>100</v>
      </c>
      <c r="W115" s="1">
        <v>277.333322000002</v>
      </c>
      <c r="X115" s="1">
        <v>0.0001</v>
      </c>
      <c r="Y115" s="1">
        <v>0.0461418907607378</v>
      </c>
      <c r="Z115" s="1">
        <v>6.24456191089768e-6</v>
      </c>
      <c r="AB115" s="1">
        <f t="shared" si="3"/>
        <v>7389.13176282445</v>
      </c>
      <c r="AC115" s="1" t="b">
        <v>1</v>
      </c>
      <c r="AD115" s="1" t="b">
        <v>0</v>
      </c>
      <c r="AE115" s="1" t="b">
        <v>1</v>
      </c>
      <c r="AF115" s="1" t="b">
        <v>0</v>
      </c>
      <c r="AG115" s="1" t="b">
        <f>VLOOKUP(A115,'[1]01 EDA'!$A:$N,14,FALSE)</f>
        <v>0</v>
      </c>
      <c r="AH115" s="1" t="b">
        <v>0</v>
      </c>
      <c r="AI115" s="1" t="b">
        <v>0</v>
      </c>
      <c r="AJ115" s="1" t="b">
        <v>1</v>
      </c>
      <c r="AK115" s="1" t="b">
        <v>0</v>
      </c>
      <c r="AO115" s="1">
        <v>0</v>
      </c>
      <c r="AP115" s="1">
        <v>0</v>
      </c>
    </row>
    <row r="116" s="1" customFormat="1" spans="1:42">
      <c r="A116" s="1" t="s">
        <v>302</v>
      </c>
      <c r="B116" s="1" t="s">
        <v>255</v>
      </c>
      <c r="C116" s="1" t="s">
        <v>283</v>
      </c>
      <c r="D116" s="1" t="s">
        <v>303</v>
      </c>
      <c r="E116" s="1" t="s">
        <v>46</v>
      </c>
      <c r="F116" s="1">
        <v>295</v>
      </c>
      <c r="G116" s="1">
        <v>3229</v>
      </c>
      <c r="H116" s="1">
        <v>2934</v>
      </c>
      <c r="I116" s="1">
        <v>0.909</v>
      </c>
      <c r="J116" s="1">
        <v>16</v>
      </c>
      <c r="K116" s="1">
        <v>-25.715093</v>
      </c>
      <c r="L116" s="1">
        <v>73.561797</v>
      </c>
      <c r="M116" s="1">
        <v>0</v>
      </c>
      <c r="N116" s="1">
        <v>-100</v>
      </c>
      <c r="O116" s="1">
        <v>300</v>
      </c>
      <c r="P116" s="1">
        <v>-100</v>
      </c>
      <c r="Q116" s="1">
        <v>-100</v>
      </c>
      <c r="R116" s="1">
        <v>-100</v>
      </c>
      <c r="S116" s="1">
        <v>-100</v>
      </c>
      <c r="T116" s="1">
        <v>0</v>
      </c>
      <c r="U116" s="1">
        <v>100</v>
      </c>
      <c r="V116" s="1">
        <v>100</v>
      </c>
      <c r="W116" s="1">
        <v>200</v>
      </c>
      <c r="X116" s="1">
        <v>0</v>
      </c>
      <c r="Y116" s="1">
        <v>0.0738683236158185</v>
      </c>
      <c r="Z116" s="1">
        <v>0.0554786477034726</v>
      </c>
      <c r="AB116" s="1">
        <f t="shared" si="3"/>
        <v>1.33147303825134</v>
      </c>
      <c r="AC116" s="1" t="b">
        <v>0</v>
      </c>
      <c r="AD116" s="1" t="b">
        <v>1</v>
      </c>
      <c r="AE116" s="1" t="b">
        <v>0</v>
      </c>
      <c r="AF116" s="1" t="b">
        <v>0</v>
      </c>
      <c r="AG116" s="1" t="b">
        <f>VLOOKUP(A116,'[1]01 EDA'!$A:$N,14,FALSE)</f>
        <v>0</v>
      </c>
      <c r="AH116" s="1" t="b">
        <v>0</v>
      </c>
      <c r="AI116" s="1" t="b">
        <v>0</v>
      </c>
      <c r="AJ116" s="1" t="b">
        <v>1</v>
      </c>
      <c r="AK116" s="1" t="b">
        <v>0</v>
      </c>
      <c r="AO116" s="1">
        <v>0</v>
      </c>
      <c r="AP116" s="1">
        <v>0</v>
      </c>
    </row>
    <row r="117" s="1" customFormat="1" spans="1:42">
      <c r="A117" s="1" t="s">
        <v>304</v>
      </c>
      <c r="B117" s="1" t="s">
        <v>255</v>
      </c>
      <c r="C117" s="1" t="s">
        <v>283</v>
      </c>
      <c r="D117" s="1" t="s">
        <v>305</v>
      </c>
      <c r="E117" s="1" t="s">
        <v>46</v>
      </c>
      <c r="F117" s="1">
        <v>205</v>
      </c>
      <c r="G117" s="1">
        <v>3229</v>
      </c>
      <c r="H117" s="1">
        <v>3024</v>
      </c>
      <c r="I117" s="1">
        <v>0.937</v>
      </c>
      <c r="J117" s="1">
        <v>14</v>
      </c>
      <c r="K117" s="1">
        <v>-24.292683</v>
      </c>
      <c r="L117" s="1">
        <v>88.341201</v>
      </c>
      <c r="M117" s="1">
        <v>-50</v>
      </c>
      <c r="N117" s="1">
        <v>-100</v>
      </c>
      <c r="O117" s="1">
        <v>300</v>
      </c>
      <c r="P117" s="1">
        <v>-100</v>
      </c>
      <c r="Q117" s="1">
        <v>-100</v>
      </c>
      <c r="R117" s="1">
        <v>-100</v>
      </c>
      <c r="S117" s="1">
        <v>-100</v>
      </c>
      <c r="T117" s="1">
        <v>0</v>
      </c>
      <c r="U117" s="1">
        <v>100</v>
      </c>
      <c r="V117" s="1">
        <v>179.999999999998</v>
      </c>
      <c r="W117" s="1">
        <v>200</v>
      </c>
      <c r="X117" s="1">
        <v>0.0001</v>
      </c>
      <c r="Y117" s="1">
        <v>0.13418195553457</v>
      </c>
      <c r="Z117" s="1">
        <v>0.0174186628143141</v>
      </c>
      <c r="AB117" s="1">
        <f t="shared" si="3"/>
        <v>7.70334422136603</v>
      </c>
      <c r="AC117" s="1" t="b">
        <v>1</v>
      </c>
      <c r="AD117" s="1" t="b">
        <v>1</v>
      </c>
      <c r="AE117" s="1" t="b">
        <v>1</v>
      </c>
      <c r="AF117" s="1" t="b">
        <v>0</v>
      </c>
      <c r="AG117" s="1" t="b">
        <f>VLOOKUP(A117,'[1]01 EDA'!$A:$N,14,FALSE)</f>
        <v>0</v>
      </c>
      <c r="AH117" s="1" t="b">
        <v>0</v>
      </c>
      <c r="AI117" s="1" t="b">
        <v>0</v>
      </c>
      <c r="AJ117" s="1" t="b">
        <v>1</v>
      </c>
      <c r="AK117" s="1" t="b">
        <v>0</v>
      </c>
      <c r="AO117" s="1">
        <v>0</v>
      </c>
      <c r="AP117" s="1">
        <v>0</v>
      </c>
    </row>
    <row r="118" s="1" customFormat="1" spans="1:42">
      <c r="A118" s="1" t="s">
        <v>306</v>
      </c>
      <c r="B118" s="1" t="s">
        <v>255</v>
      </c>
      <c r="C118" s="1" t="s">
        <v>283</v>
      </c>
      <c r="D118" s="1" t="s">
        <v>307</v>
      </c>
      <c r="E118" s="1" t="s">
        <v>46</v>
      </c>
      <c r="F118" s="1">
        <v>165</v>
      </c>
      <c r="G118" s="1">
        <v>3229</v>
      </c>
      <c r="H118" s="1">
        <v>3064</v>
      </c>
      <c r="I118" s="1">
        <v>0.949</v>
      </c>
      <c r="J118" s="1">
        <v>8</v>
      </c>
      <c r="K118" s="1">
        <v>-68.434344</v>
      </c>
      <c r="L118" s="1">
        <v>57.047292</v>
      </c>
      <c r="M118" s="1">
        <v>-100</v>
      </c>
      <c r="N118" s="1">
        <v>-100</v>
      </c>
      <c r="O118" s="1">
        <v>200</v>
      </c>
      <c r="P118" s="1">
        <v>-100</v>
      </c>
      <c r="Q118" s="1">
        <v>-100</v>
      </c>
      <c r="R118" s="1">
        <v>-100</v>
      </c>
      <c r="S118" s="1">
        <v>-100</v>
      </c>
      <c r="T118" s="1">
        <v>-50</v>
      </c>
      <c r="U118" s="1">
        <v>0</v>
      </c>
      <c r="V118" s="1">
        <v>0</v>
      </c>
      <c r="W118" s="1">
        <v>100</v>
      </c>
      <c r="X118" s="1">
        <v>0</v>
      </c>
      <c r="Y118" s="1">
        <v>0.184440124366029</v>
      </c>
      <c r="Z118" s="1">
        <v>4.95845571879745e-6</v>
      </c>
      <c r="AB118" s="1">
        <f t="shared" si="3"/>
        <v>37197.0901478092</v>
      </c>
      <c r="AC118" s="1" t="b">
        <v>1</v>
      </c>
      <c r="AD118" s="1" t="b">
        <v>1</v>
      </c>
      <c r="AE118" s="1" t="b">
        <v>1</v>
      </c>
      <c r="AF118" s="1" t="b">
        <v>0</v>
      </c>
      <c r="AG118" s="1" t="b">
        <f>VLOOKUP(A118,'[1]01 EDA'!$A:$N,14,FALSE)</f>
        <v>0</v>
      </c>
      <c r="AH118" s="1" t="b">
        <v>0</v>
      </c>
      <c r="AI118" s="1" t="b">
        <v>0</v>
      </c>
      <c r="AJ118" s="1" t="b">
        <v>1</v>
      </c>
      <c r="AK118" s="1" t="b">
        <v>0</v>
      </c>
      <c r="AO118" s="1">
        <v>0</v>
      </c>
      <c r="AP118" s="1">
        <v>0</v>
      </c>
    </row>
    <row r="119" s="1" customFormat="1" spans="1:42">
      <c r="A119" s="1" t="s">
        <v>308</v>
      </c>
      <c r="B119" s="1" t="s">
        <v>255</v>
      </c>
      <c r="C119" s="1" t="s">
        <v>256</v>
      </c>
      <c r="D119" s="1" t="s">
        <v>309</v>
      </c>
      <c r="E119" s="1" t="s">
        <v>160</v>
      </c>
      <c r="F119" s="1">
        <v>3229</v>
      </c>
      <c r="G119" s="1">
        <v>3229</v>
      </c>
      <c r="H119" s="1">
        <v>0</v>
      </c>
      <c r="I119" s="1">
        <v>0</v>
      </c>
      <c r="J119" s="1">
        <v>26</v>
      </c>
      <c r="K119" s="1">
        <v>0.630226</v>
      </c>
      <c r="L119" s="1">
        <v>2.862963</v>
      </c>
      <c r="M119" s="1">
        <v>0</v>
      </c>
      <c r="N119" s="1">
        <v>0</v>
      </c>
      <c r="O119" s="1">
        <v>101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2</v>
      </c>
      <c r="V119" s="1">
        <v>4</v>
      </c>
      <c r="W119" s="1">
        <v>9</v>
      </c>
      <c r="X119" s="1">
        <v>0.0008</v>
      </c>
      <c r="Y119" s="1">
        <v>0.899781806125966</v>
      </c>
      <c r="Z119" s="1">
        <v>0.349612465722787</v>
      </c>
      <c r="AA119" s="1" t="s">
        <v>309</v>
      </c>
      <c r="AB119" s="1">
        <f t="shared" si="3"/>
        <v>2.57365481595675</v>
      </c>
      <c r="AC119" s="1" t="b">
        <v>1</v>
      </c>
      <c r="AD119" s="1" t="b">
        <v>0</v>
      </c>
      <c r="AE119" s="1" t="b">
        <v>0</v>
      </c>
      <c r="AF119" s="1" t="b">
        <v>0</v>
      </c>
      <c r="AG119" s="1" t="b">
        <f>VLOOKUP(A119,'[1]01 EDA'!$A:$N,14,FALSE)</f>
        <v>0</v>
      </c>
      <c r="AH119" s="1" t="b">
        <v>1</v>
      </c>
      <c r="AI119" s="1" t="b">
        <v>0</v>
      </c>
      <c r="AJ119" s="1" t="b">
        <v>1</v>
      </c>
      <c r="AK119" s="1" t="b">
        <v>0</v>
      </c>
      <c r="AO119" s="1">
        <v>0</v>
      </c>
      <c r="AP119" s="1">
        <v>0</v>
      </c>
    </row>
    <row r="120" s="1" customFormat="1" spans="1:42">
      <c r="A120" s="1" t="s">
        <v>310</v>
      </c>
      <c r="B120" s="1" t="s">
        <v>255</v>
      </c>
      <c r="C120" s="1" t="s">
        <v>256</v>
      </c>
      <c r="D120" s="1" t="s">
        <v>311</v>
      </c>
      <c r="E120" s="1" t="s">
        <v>160</v>
      </c>
      <c r="F120" s="1">
        <v>3229</v>
      </c>
      <c r="G120" s="1">
        <v>3229</v>
      </c>
      <c r="H120" s="1">
        <v>0</v>
      </c>
      <c r="I120" s="1">
        <v>0</v>
      </c>
      <c r="J120" s="1">
        <v>20</v>
      </c>
      <c r="K120" s="1">
        <v>0.399504</v>
      </c>
      <c r="L120" s="1">
        <v>2.034297</v>
      </c>
      <c r="M120" s="1">
        <v>0</v>
      </c>
      <c r="N120" s="1">
        <v>0</v>
      </c>
      <c r="O120" s="1">
        <v>68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2</v>
      </c>
      <c r="W120" s="1">
        <v>6</v>
      </c>
      <c r="X120" s="1">
        <v>0.0002</v>
      </c>
      <c r="Y120" s="1">
        <v>0.873880437876062</v>
      </c>
      <c r="Z120" s="1">
        <v>0.330135485778629</v>
      </c>
      <c r="AB120" s="1">
        <f t="shared" si="3"/>
        <v>2.64703576416514</v>
      </c>
      <c r="AC120" s="1" t="b">
        <v>1</v>
      </c>
      <c r="AD120" s="1" t="b">
        <v>0</v>
      </c>
      <c r="AE120" s="1" t="b">
        <v>0</v>
      </c>
      <c r="AF120" s="1" t="b">
        <v>0</v>
      </c>
      <c r="AG120" s="1" t="b">
        <f>VLOOKUP(A120,'[1]01 EDA'!$A:$N,14,FALSE)</f>
        <v>0</v>
      </c>
      <c r="AH120" s="1" t="b">
        <v>1</v>
      </c>
      <c r="AI120" s="1" t="b">
        <v>0</v>
      </c>
      <c r="AJ120" s="1" t="b">
        <v>1</v>
      </c>
      <c r="AK120" s="1" t="b">
        <v>0</v>
      </c>
      <c r="AO120" s="1">
        <v>0</v>
      </c>
      <c r="AP120" s="1">
        <v>0</v>
      </c>
    </row>
    <row r="121" s="1" customFormat="1" spans="1:42">
      <c r="A121" s="1" t="s">
        <v>312</v>
      </c>
      <c r="B121" s="1" t="s">
        <v>255</v>
      </c>
      <c r="C121" s="1" t="s">
        <v>256</v>
      </c>
      <c r="D121" s="1" t="s">
        <v>313</v>
      </c>
      <c r="E121" s="1" t="s">
        <v>160</v>
      </c>
      <c r="F121" s="1">
        <v>3229</v>
      </c>
      <c r="G121" s="1">
        <v>3229</v>
      </c>
      <c r="H121" s="1">
        <v>0</v>
      </c>
      <c r="I121" s="1">
        <v>0</v>
      </c>
      <c r="J121" s="1">
        <v>17</v>
      </c>
      <c r="K121" s="1">
        <v>0.270053</v>
      </c>
      <c r="L121" s="1">
        <v>1.567217</v>
      </c>
      <c r="M121" s="1">
        <v>0</v>
      </c>
      <c r="N121" s="1">
        <v>0</v>
      </c>
      <c r="O121" s="1">
        <v>52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1</v>
      </c>
      <c r="W121" s="1">
        <v>5</v>
      </c>
      <c r="X121" s="1">
        <v>0.0002</v>
      </c>
      <c r="Y121" s="1">
        <v>0.934137617811675</v>
      </c>
      <c r="Z121" s="1">
        <v>0.420216545351286</v>
      </c>
      <c r="AB121" s="1">
        <f t="shared" si="3"/>
        <v>2.22299104627299</v>
      </c>
      <c r="AC121" s="1" t="b">
        <v>1</v>
      </c>
      <c r="AD121" s="1" t="b">
        <v>0</v>
      </c>
      <c r="AE121" s="1" t="b">
        <v>0</v>
      </c>
      <c r="AF121" s="1" t="b">
        <v>0</v>
      </c>
      <c r="AG121" s="1" t="b">
        <f>VLOOKUP(A121,'[1]01 EDA'!$A:$N,14,FALSE)</f>
        <v>0</v>
      </c>
      <c r="AH121" s="1" t="b">
        <v>0</v>
      </c>
      <c r="AI121" s="1" t="b">
        <v>1</v>
      </c>
      <c r="AJ121" s="1" t="b">
        <v>1</v>
      </c>
      <c r="AK121" s="1" t="b">
        <v>0</v>
      </c>
      <c r="AO121" s="1">
        <v>0</v>
      </c>
      <c r="AP121" s="1">
        <v>0</v>
      </c>
    </row>
    <row r="122" s="1" customFormat="1" spans="1:42">
      <c r="A122" s="1" t="s">
        <v>314</v>
      </c>
      <c r="B122" s="1" t="s">
        <v>255</v>
      </c>
      <c r="C122" s="1" t="s">
        <v>256</v>
      </c>
      <c r="D122" s="1" t="s">
        <v>315</v>
      </c>
      <c r="E122" s="1" t="s">
        <v>160</v>
      </c>
      <c r="F122" s="1">
        <v>3229</v>
      </c>
      <c r="G122" s="1">
        <v>3229</v>
      </c>
      <c r="H122" s="1">
        <v>0</v>
      </c>
      <c r="I122" s="1">
        <v>0</v>
      </c>
      <c r="J122" s="1">
        <v>10</v>
      </c>
      <c r="K122" s="1">
        <v>0.106225</v>
      </c>
      <c r="L122" s="1">
        <v>0.666643</v>
      </c>
      <c r="M122" s="1">
        <v>0</v>
      </c>
      <c r="N122" s="1">
        <v>0</v>
      </c>
      <c r="O122" s="1">
        <v>16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2</v>
      </c>
      <c r="X122" s="1">
        <v>0.0002</v>
      </c>
      <c r="Y122" s="1">
        <v>0.604388848693206</v>
      </c>
      <c r="Z122" s="1">
        <v>0.405628214405928</v>
      </c>
      <c r="AB122" s="1">
        <f t="shared" si="3"/>
        <v>1.4900069256237</v>
      </c>
      <c r="AC122" s="1" t="b">
        <v>0</v>
      </c>
      <c r="AD122" s="1" t="b">
        <v>0</v>
      </c>
      <c r="AE122" s="1" t="b">
        <v>0</v>
      </c>
      <c r="AF122" s="1" t="b">
        <v>0</v>
      </c>
      <c r="AG122" s="1" t="b">
        <f>VLOOKUP(A122,'[1]01 EDA'!$A:$N,14,FALSE)</f>
        <v>0</v>
      </c>
      <c r="AH122" s="1" t="b">
        <v>0</v>
      </c>
      <c r="AI122" s="1" t="b">
        <v>1</v>
      </c>
      <c r="AJ122" s="1" t="b">
        <v>0</v>
      </c>
      <c r="AM122" s="1" t="b">
        <v>0</v>
      </c>
      <c r="AO122" s="1">
        <v>1</v>
      </c>
      <c r="AP122" s="1">
        <v>0</v>
      </c>
    </row>
    <row r="123" s="1" customFormat="1" spans="1:42">
      <c r="A123" s="1" t="s">
        <v>316</v>
      </c>
      <c r="B123" s="1" t="s">
        <v>255</v>
      </c>
      <c r="C123" s="1" t="s">
        <v>256</v>
      </c>
      <c r="D123" s="1" t="s">
        <v>317</v>
      </c>
      <c r="E123" s="1" t="s">
        <v>160</v>
      </c>
      <c r="F123" s="1">
        <v>3229</v>
      </c>
      <c r="G123" s="1">
        <v>3229</v>
      </c>
      <c r="H123" s="1">
        <v>0</v>
      </c>
      <c r="I123" s="1">
        <v>0</v>
      </c>
      <c r="J123" s="1">
        <v>117</v>
      </c>
      <c r="K123" s="1">
        <v>10.186435</v>
      </c>
      <c r="L123" s="1">
        <v>22.394609</v>
      </c>
      <c r="M123" s="1">
        <v>3</v>
      </c>
      <c r="N123" s="1">
        <v>0</v>
      </c>
      <c r="O123" s="1">
        <v>305</v>
      </c>
      <c r="P123" s="1">
        <v>0</v>
      </c>
      <c r="Q123" s="1">
        <v>0</v>
      </c>
      <c r="R123" s="1">
        <v>0</v>
      </c>
      <c r="S123" s="1">
        <v>0</v>
      </c>
      <c r="T123" s="1">
        <v>10</v>
      </c>
      <c r="U123" s="1">
        <v>27</v>
      </c>
      <c r="V123" s="1">
        <v>46</v>
      </c>
      <c r="W123" s="1">
        <v>98.4399999999996</v>
      </c>
      <c r="X123" s="1">
        <v>0.004</v>
      </c>
      <c r="Y123" s="1">
        <v>0.233225105285593</v>
      </c>
      <c r="Z123" s="1">
        <v>0.137273450857923</v>
      </c>
      <c r="AB123" s="1">
        <f t="shared" si="3"/>
        <v>1.69898187761725</v>
      </c>
      <c r="AC123" s="1" t="b">
        <v>0</v>
      </c>
      <c r="AD123" s="1" t="b">
        <v>0</v>
      </c>
      <c r="AE123" s="1" t="b">
        <v>0</v>
      </c>
      <c r="AF123" s="1" t="b">
        <v>0</v>
      </c>
      <c r="AG123" s="1" t="b">
        <f>VLOOKUP(A123,'[1]01 EDA'!$A:$N,14,FALSE)</f>
        <v>0</v>
      </c>
      <c r="AH123" s="1" t="b">
        <v>1</v>
      </c>
      <c r="AI123" s="1" t="b">
        <v>0</v>
      </c>
      <c r="AJ123" s="1" t="b">
        <v>1</v>
      </c>
      <c r="AK123" s="1" t="b">
        <v>0</v>
      </c>
      <c r="AO123" s="1">
        <v>0</v>
      </c>
      <c r="AP123" s="1">
        <v>0</v>
      </c>
    </row>
    <row r="124" s="1" customFormat="1" spans="1:42">
      <c r="A124" s="1" t="s">
        <v>318</v>
      </c>
      <c r="B124" s="1" t="s">
        <v>255</v>
      </c>
      <c r="C124" s="1" t="s">
        <v>256</v>
      </c>
      <c r="D124" s="1" t="s">
        <v>319</v>
      </c>
      <c r="E124" s="1" t="s">
        <v>160</v>
      </c>
      <c r="F124" s="1">
        <v>3229</v>
      </c>
      <c r="G124" s="1">
        <v>3229</v>
      </c>
      <c r="H124" s="1">
        <v>0</v>
      </c>
      <c r="I124" s="1">
        <v>0</v>
      </c>
      <c r="J124" s="1">
        <v>81</v>
      </c>
      <c r="K124" s="1">
        <v>5.056984</v>
      </c>
      <c r="L124" s="1">
        <v>11.730365</v>
      </c>
      <c r="M124" s="1">
        <v>1</v>
      </c>
      <c r="N124" s="1">
        <v>0</v>
      </c>
      <c r="O124" s="1">
        <v>202</v>
      </c>
      <c r="P124" s="1">
        <v>0</v>
      </c>
      <c r="Q124" s="1">
        <v>0</v>
      </c>
      <c r="R124" s="1">
        <v>0</v>
      </c>
      <c r="S124" s="1">
        <v>0</v>
      </c>
      <c r="T124" s="1">
        <v>5</v>
      </c>
      <c r="U124" s="1">
        <v>14</v>
      </c>
      <c r="V124" s="1">
        <v>24</v>
      </c>
      <c r="W124" s="1">
        <v>55.7199999999998</v>
      </c>
      <c r="X124" s="1">
        <v>0.003</v>
      </c>
      <c r="Y124" s="1">
        <v>0.300744757888379</v>
      </c>
      <c r="Z124" s="1">
        <v>0.281377289422759</v>
      </c>
      <c r="AA124" s="1" t="s">
        <v>319</v>
      </c>
      <c r="AB124" s="1">
        <f t="shared" si="3"/>
        <v>1.06883095826729</v>
      </c>
      <c r="AC124" s="1" t="b">
        <v>0</v>
      </c>
      <c r="AD124" s="1" t="b">
        <v>0</v>
      </c>
      <c r="AE124" s="1" t="b">
        <v>0</v>
      </c>
      <c r="AF124" s="1" t="b">
        <v>0</v>
      </c>
      <c r="AG124" s="1" t="b">
        <f>VLOOKUP(A124,'[1]01 EDA'!$A:$N,14,FALSE)</f>
        <v>0</v>
      </c>
      <c r="AH124" s="1" t="b">
        <v>1</v>
      </c>
      <c r="AI124" s="1" t="b">
        <v>0</v>
      </c>
      <c r="AJ124" s="1" t="b">
        <v>1</v>
      </c>
      <c r="AK124" s="1" t="b">
        <v>0</v>
      </c>
      <c r="AO124" s="1">
        <v>0</v>
      </c>
      <c r="AP124" s="1">
        <v>0</v>
      </c>
    </row>
    <row r="125" s="1" customFormat="1" spans="1:42">
      <c r="A125" s="1" t="s">
        <v>320</v>
      </c>
      <c r="B125" s="1" t="s">
        <v>255</v>
      </c>
      <c r="C125" s="1" t="s">
        <v>256</v>
      </c>
      <c r="D125" s="1" t="s">
        <v>321</v>
      </c>
      <c r="E125" s="1" t="s">
        <v>160</v>
      </c>
      <c r="F125" s="1">
        <v>3229</v>
      </c>
      <c r="G125" s="1">
        <v>3229</v>
      </c>
      <c r="H125" s="1">
        <v>0</v>
      </c>
      <c r="I125" s="1">
        <v>0</v>
      </c>
      <c r="J125" s="1">
        <v>52</v>
      </c>
      <c r="K125" s="1">
        <v>2.905544</v>
      </c>
      <c r="L125" s="1">
        <v>7.352266</v>
      </c>
      <c r="M125" s="1">
        <v>0</v>
      </c>
      <c r="N125" s="1">
        <v>0</v>
      </c>
      <c r="O125" s="1">
        <v>157</v>
      </c>
      <c r="P125" s="1">
        <v>0</v>
      </c>
      <c r="Q125" s="1">
        <v>0</v>
      </c>
      <c r="R125" s="1">
        <v>0</v>
      </c>
      <c r="S125" s="1">
        <v>0</v>
      </c>
      <c r="T125" s="1">
        <v>2</v>
      </c>
      <c r="U125" s="1">
        <v>8</v>
      </c>
      <c r="V125" s="1">
        <v>15</v>
      </c>
      <c r="W125" s="1">
        <v>35.1599999999994</v>
      </c>
      <c r="X125" s="1">
        <v>0.0006</v>
      </c>
      <c r="Y125" s="1">
        <v>0.363876215066313</v>
      </c>
      <c r="Z125" s="1">
        <v>0.351961569544737</v>
      </c>
      <c r="AB125" s="1">
        <f t="shared" si="3"/>
        <v>1.03385212066473</v>
      </c>
      <c r="AC125" s="1" t="b">
        <v>0</v>
      </c>
      <c r="AD125" s="1" t="b">
        <v>0</v>
      </c>
      <c r="AE125" s="1" t="b">
        <v>0</v>
      </c>
      <c r="AF125" s="1" t="b">
        <v>0</v>
      </c>
      <c r="AG125" s="1" t="b">
        <f>VLOOKUP(A125,'[1]01 EDA'!$A:$N,14,FALSE)</f>
        <v>0</v>
      </c>
      <c r="AH125" s="1" t="b">
        <v>0</v>
      </c>
      <c r="AI125" s="1" t="b">
        <v>1</v>
      </c>
      <c r="AJ125" s="1" t="b">
        <v>0</v>
      </c>
      <c r="AM125" s="1" t="b">
        <v>0</v>
      </c>
      <c r="AO125" s="1">
        <v>1</v>
      </c>
      <c r="AP125" s="1">
        <v>0</v>
      </c>
    </row>
    <row r="126" s="1" customFormat="1" spans="1:42">
      <c r="A126" s="1" t="s">
        <v>322</v>
      </c>
      <c r="B126" s="1" t="s">
        <v>255</v>
      </c>
      <c r="C126" s="1" t="s">
        <v>256</v>
      </c>
      <c r="D126" s="1" t="s">
        <v>323</v>
      </c>
      <c r="E126" s="1" t="s">
        <v>160</v>
      </c>
      <c r="F126" s="1">
        <v>3229</v>
      </c>
      <c r="G126" s="1">
        <v>3229</v>
      </c>
      <c r="H126" s="1">
        <v>0</v>
      </c>
      <c r="I126" s="1">
        <v>0</v>
      </c>
      <c r="J126" s="1">
        <v>29</v>
      </c>
      <c r="K126" s="1">
        <v>0.978941</v>
      </c>
      <c r="L126" s="1">
        <v>2.746552</v>
      </c>
      <c r="M126" s="1">
        <v>0</v>
      </c>
      <c r="N126" s="1">
        <v>0</v>
      </c>
      <c r="O126" s="1">
        <v>55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3</v>
      </c>
      <c r="V126" s="1">
        <v>5</v>
      </c>
      <c r="W126" s="1">
        <v>12</v>
      </c>
      <c r="X126" s="1">
        <v>0.0005</v>
      </c>
      <c r="Y126" s="1">
        <v>0.313850519130838</v>
      </c>
      <c r="Z126" s="1">
        <v>0.222797276704917</v>
      </c>
      <c r="AB126" s="1">
        <f t="shared" si="3"/>
        <v>1.40868202597699</v>
      </c>
      <c r="AC126" s="1" t="b">
        <v>0</v>
      </c>
      <c r="AD126" s="1" t="b">
        <v>0</v>
      </c>
      <c r="AE126" s="1" t="b">
        <v>0</v>
      </c>
      <c r="AF126" s="1" t="b">
        <v>0</v>
      </c>
      <c r="AG126" s="1" t="b">
        <f>VLOOKUP(A126,'[1]01 EDA'!$A:$N,14,FALSE)</f>
        <v>0</v>
      </c>
      <c r="AH126" s="1" t="b">
        <v>1</v>
      </c>
      <c r="AI126" s="1" t="b">
        <v>0</v>
      </c>
      <c r="AJ126" s="1" t="b">
        <v>1</v>
      </c>
      <c r="AK126" s="1" t="b">
        <v>0</v>
      </c>
      <c r="AO126" s="1">
        <v>0</v>
      </c>
      <c r="AP126" s="1">
        <v>0</v>
      </c>
    </row>
    <row r="127" s="1" customFormat="1" spans="1:42">
      <c r="A127" s="1" t="s">
        <v>324</v>
      </c>
      <c r="B127" s="1" t="s">
        <v>255</v>
      </c>
      <c r="C127" s="1" t="s">
        <v>256</v>
      </c>
      <c r="D127" s="1" t="s">
        <v>325</v>
      </c>
      <c r="E127" s="1" t="s">
        <v>160</v>
      </c>
      <c r="F127" s="1">
        <v>3229</v>
      </c>
      <c r="G127" s="1">
        <v>3229</v>
      </c>
      <c r="H127" s="1">
        <v>0</v>
      </c>
      <c r="I127" s="1">
        <v>0</v>
      </c>
      <c r="J127" s="1">
        <v>35</v>
      </c>
      <c r="K127" s="1">
        <v>1.237535</v>
      </c>
      <c r="L127" s="1">
        <v>4.032274</v>
      </c>
      <c r="M127" s="1">
        <v>0</v>
      </c>
      <c r="N127" s="1">
        <v>0</v>
      </c>
      <c r="O127" s="1">
        <v>82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3</v>
      </c>
      <c r="V127" s="1">
        <v>6</v>
      </c>
      <c r="W127" s="1">
        <v>19</v>
      </c>
      <c r="X127" s="1">
        <v>0.0006</v>
      </c>
      <c r="Y127" s="1">
        <v>0.212788034181736</v>
      </c>
      <c r="Z127" s="1">
        <v>0.0689134400095861</v>
      </c>
      <c r="AB127" s="1">
        <f t="shared" si="3"/>
        <v>3.08775812311991</v>
      </c>
      <c r="AC127" s="1" t="b">
        <v>1</v>
      </c>
      <c r="AD127" s="1" t="b">
        <v>0</v>
      </c>
      <c r="AE127" s="1" t="b">
        <v>0</v>
      </c>
      <c r="AF127" s="1" t="b">
        <v>0</v>
      </c>
      <c r="AG127" s="1" t="b">
        <f>VLOOKUP(A127,'[1]01 EDA'!$A:$N,14,FALSE)</f>
        <v>1</v>
      </c>
      <c r="AH127" s="1" t="b">
        <v>0</v>
      </c>
      <c r="AI127" s="1" t="b">
        <v>1</v>
      </c>
      <c r="AJ127" s="1" t="b">
        <v>1</v>
      </c>
      <c r="AK127" s="1" t="b">
        <v>0</v>
      </c>
      <c r="AO127" s="1">
        <v>0</v>
      </c>
      <c r="AP127" s="1">
        <v>0</v>
      </c>
    </row>
    <row r="128" s="1" customFormat="1" spans="1:42">
      <c r="A128" s="1" t="s">
        <v>326</v>
      </c>
      <c r="B128" s="1" t="s">
        <v>255</v>
      </c>
      <c r="C128" s="1" t="s">
        <v>256</v>
      </c>
      <c r="D128" s="1" t="s">
        <v>327</v>
      </c>
      <c r="E128" s="1" t="s">
        <v>160</v>
      </c>
      <c r="F128" s="1">
        <v>3229</v>
      </c>
      <c r="G128" s="1">
        <v>3229</v>
      </c>
      <c r="H128" s="1">
        <v>0</v>
      </c>
      <c r="I128" s="1">
        <v>0</v>
      </c>
      <c r="J128" s="1">
        <v>29</v>
      </c>
      <c r="K128" s="1">
        <v>0.770207</v>
      </c>
      <c r="L128" s="1">
        <v>2.738132</v>
      </c>
      <c r="M128" s="1">
        <v>0</v>
      </c>
      <c r="N128" s="1">
        <v>0</v>
      </c>
      <c r="O128" s="1">
        <v>58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2</v>
      </c>
      <c r="V128" s="1">
        <v>4</v>
      </c>
      <c r="W128" s="1">
        <v>12</v>
      </c>
      <c r="X128" s="1">
        <v>0.0008</v>
      </c>
      <c r="Y128" s="1">
        <v>0.197606886953392</v>
      </c>
      <c r="Z128" s="1">
        <v>0.146999399903634</v>
      </c>
      <c r="AB128" s="1">
        <f t="shared" si="3"/>
        <v>1.34427002479557</v>
      </c>
      <c r="AC128" s="1" t="b">
        <v>0</v>
      </c>
      <c r="AD128" s="1" t="b">
        <v>0</v>
      </c>
      <c r="AE128" s="1" t="b">
        <v>0</v>
      </c>
      <c r="AF128" s="1" t="b">
        <v>0</v>
      </c>
      <c r="AG128" s="1" t="b">
        <f>VLOOKUP(A128,'[1]01 EDA'!$A:$N,14,FALSE)</f>
        <v>1</v>
      </c>
      <c r="AH128" s="1" t="b">
        <v>1</v>
      </c>
      <c r="AI128" s="1" t="b">
        <v>0</v>
      </c>
      <c r="AJ128" s="1" t="b">
        <v>1</v>
      </c>
      <c r="AK128" s="1" t="b">
        <v>0</v>
      </c>
      <c r="AO128" s="1">
        <v>0</v>
      </c>
      <c r="AP128" s="1">
        <v>0</v>
      </c>
    </row>
    <row r="129" s="1" customFormat="1" spans="1:42">
      <c r="A129" s="1" t="s">
        <v>328</v>
      </c>
      <c r="B129" s="1" t="s">
        <v>255</v>
      </c>
      <c r="C129" s="1" t="s">
        <v>256</v>
      </c>
      <c r="D129" s="1" t="s">
        <v>329</v>
      </c>
      <c r="E129" s="1" t="s">
        <v>160</v>
      </c>
      <c r="F129" s="1">
        <v>3229</v>
      </c>
      <c r="G129" s="1">
        <v>3229</v>
      </c>
      <c r="H129" s="1">
        <v>0</v>
      </c>
      <c r="I129" s="1">
        <v>0</v>
      </c>
      <c r="J129" s="1">
        <v>22</v>
      </c>
      <c r="K129" s="1">
        <v>0.478476</v>
      </c>
      <c r="L129" s="1">
        <v>1.87841</v>
      </c>
      <c r="M129" s="1">
        <v>0</v>
      </c>
      <c r="N129" s="1">
        <v>0</v>
      </c>
      <c r="O129" s="1">
        <v>50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3</v>
      </c>
      <c r="W129" s="1">
        <v>8</v>
      </c>
      <c r="X129" s="1">
        <v>0.0007</v>
      </c>
      <c r="Y129" s="1">
        <v>0.11376645478146</v>
      </c>
      <c r="Z129" s="1">
        <v>0.0339441718355644</v>
      </c>
      <c r="AB129" s="1">
        <f t="shared" si="3"/>
        <v>3.35157550263939</v>
      </c>
      <c r="AC129" s="1" t="b">
        <v>1</v>
      </c>
      <c r="AD129" s="1" t="b">
        <v>0</v>
      </c>
      <c r="AE129" s="1" t="b">
        <v>0</v>
      </c>
      <c r="AF129" s="1" t="b">
        <v>0</v>
      </c>
      <c r="AG129" s="1" t="b">
        <f>VLOOKUP(A129,'[1]01 EDA'!$A:$N,14,FALSE)</f>
        <v>0</v>
      </c>
      <c r="AH129" s="1" t="b">
        <v>1</v>
      </c>
      <c r="AI129" s="1" t="b">
        <v>0</v>
      </c>
      <c r="AJ129" s="1" t="b">
        <v>1</v>
      </c>
      <c r="AK129" s="1" t="b">
        <v>0</v>
      </c>
      <c r="AO129" s="1">
        <v>0</v>
      </c>
      <c r="AP129" s="1">
        <v>0</v>
      </c>
    </row>
    <row r="130" s="1" customFormat="1" spans="1:42">
      <c r="A130" s="1" t="s">
        <v>330</v>
      </c>
      <c r="B130" s="1" t="s">
        <v>255</v>
      </c>
      <c r="C130" s="1" t="s">
        <v>256</v>
      </c>
      <c r="D130" s="1" t="s">
        <v>331</v>
      </c>
      <c r="E130" s="1" t="s">
        <v>160</v>
      </c>
      <c r="F130" s="1">
        <v>3229</v>
      </c>
      <c r="G130" s="1">
        <v>3229</v>
      </c>
      <c r="H130" s="1">
        <v>0</v>
      </c>
      <c r="I130" s="1">
        <v>0</v>
      </c>
      <c r="J130" s="1">
        <v>14</v>
      </c>
      <c r="K130" s="1">
        <v>0.187984</v>
      </c>
      <c r="L130" s="1">
        <v>0.905527</v>
      </c>
      <c r="M130" s="1">
        <v>0</v>
      </c>
      <c r="N130" s="1">
        <v>0</v>
      </c>
      <c r="O130" s="1">
        <v>26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3</v>
      </c>
      <c r="X130" s="1">
        <v>0.0005</v>
      </c>
      <c r="Y130" s="1">
        <v>0.0710623828518984</v>
      </c>
      <c r="Z130" s="1">
        <v>0.00801178518322772</v>
      </c>
      <c r="AB130" s="1">
        <f t="shared" si="3"/>
        <v>8.86973143022657</v>
      </c>
      <c r="AC130" s="1" t="b">
        <v>1</v>
      </c>
      <c r="AD130" s="1" t="b">
        <v>0</v>
      </c>
      <c r="AE130" s="1" t="b">
        <v>1</v>
      </c>
      <c r="AF130" s="1" t="b">
        <v>0</v>
      </c>
      <c r="AG130" s="1" t="b">
        <f>VLOOKUP(A130,'[1]01 EDA'!$A:$N,14,FALSE)</f>
        <v>0</v>
      </c>
      <c r="AH130" s="1" t="b">
        <v>0</v>
      </c>
      <c r="AI130" s="1" t="b">
        <v>0</v>
      </c>
      <c r="AJ130" s="1" t="b">
        <v>1</v>
      </c>
      <c r="AK130" s="1" t="b">
        <v>0</v>
      </c>
      <c r="AO130" s="1">
        <v>0</v>
      </c>
      <c r="AP130" s="1">
        <v>0</v>
      </c>
    </row>
    <row r="131" s="1" customFormat="1" spans="1:42">
      <c r="A131" s="1" t="s">
        <v>332</v>
      </c>
      <c r="B131" s="1" t="s">
        <v>255</v>
      </c>
      <c r="C131" s="1" t="s">
        <v>283</v>
      </c>
      <c r="D131" s="1" t="s">
        <v>333</v>
      </c>
      <c r="E131" s="1" t="s">
        <v>46</v>
      </c>
      <c r="F131" s="1">
        <v>444</v>
      </c>
      <c r="G131" s="1">
        <v>3229</v>
      </c>
      <c r="H131" s="1">
        <v>2785</v>
      </c>
      <c r="I131" s="1">
        <v>0.862</v>
      </c>
      <c r="J131" s="1">
        <v>58</v>
      </c>
      <c r="K131" s="1">
        <v>28.57971</v>
      </c>
      <c r="L131" s="1">
        <v>158.958719</v>
      </c>
      <c r="M131" s="1">
        <v>0</v>
      </c>
      <c r="N131" s="1">
        <v>-100</v>
      </c>
      <c r="O131" s="1">
        <v>1000</v>
      </c>
      <c r="P131" s="1">
        <v>-100</v>
      </c>
      <c r="Q131" s="1">
        <v>-100</v>
      </c>
      <c r="R131" s="1">
        <v>-100</v>
      </c>
      <c r="S131" s="1">
        <v>-100</v>
      </c>
      <c r="T131" s="1">
        <v>63.75</v>
      </c>
      <c r="U131" s="1">
        <v>200</v>
      </c>
      <c r="V131" s="1">
        <v>392.499999999998</v>
      </c>
      <c r="W131" s="1">
        <v>645.599999999999</v>
      </c>
      <c r="X131" s="1">
        <v>0.0016</v>
      </c>
      <c r="Y131" s="1">
        <v>0.398037758142749</v>
      </c>
      <c r="Z131" s="1">
        <v>0.111778092886266</v>
      </c>
      <c r="AB131" s="1">
        <f t="shared" si="3"/>
        <v>3.56096394083009</v>
      </c>
      <c r="AC131" s="1" t="b">
        <v>1</v>
      </c>
      <c r="AD131" s="1" t="b">
        <v>0</v>
      </c>
      <c r="AE131" s="1" t="b">
        <v>0</v>
      </c>
      <c r="AF131" s="1" t="b">
        <v>0</v>
      </c>
      <c r="AG131" s="1" t="b">
        <f>VLOOKUP(A131,'[1]01 EDA'!$A:$N,14,FALSE)</f>
        <v>0</v>
      </c>
      <c r="AH131" s="1" t="b">
        <v>0</v>
      </c>
      <c r="AI131" s="1" t="b">
        <v>1</v>
      </c>
      <c r="AJ131" s="1" t="b">
        <v>1</v>
      </c>
      <c r="AK131" s="1" t="b">
        <v>0</v>
      </c>
      <c r="AO131" s="1">
        <v>0</v>
      </c>
      <c r="AP131" s="1">
        <v>0</v>
      </c>
    </row>
    <row r="132" s="1" customFormat="1" spans="1:42">
      <c r="A132" s="1" t="s">
        <v>334</v>
      </c>
      <c r="B132" s="1" t="s">
        <v>255</v>
      </c>
      <c r="C132" s="1" t="s">
        <v>283</v>
      </c>
      <c r="D132" s="1" t="s">
        <v>335</v>
      </c>
      <c r="E132" s="1" t="s">
        <v>46</v>
      </c>
      <c r="F132" s="1">
        <v>409</v>
      </c>
      <c r="G132" s="1">
        <v>3229</v>
      </c>
      <c r="H132" s="1">
        <v>2820</v>
      </c>
      <c r="I132" s="1">
        <v>0.873</v>
      </c>
      <c r="J132" s="1">
        <v>47</v>
      </c>
      <c r="K132" s="1">
        <v>-1.914347</v>
      </c>
      <c r="L132" s="1">
        <v>111.092683</v>
      </c>
      <c r="M132" s="1">
        <v>0</v>
      </c>
      <c r="N132" s="1">
        <v>-100</v>
      </c>
      <c r="O132" s="1">
        <v>875</v>
      </c>
      <c r="P132" s="1">
        <v>-100</v>
      </c>
      <c r="Q132" s="1">
        <v>-100</v>
      </c>
      <c r="R132" s="1">
        <v>-100</v>
      </c>
      <c r="S132" s="1">
        <v>-100</v>
      </c>
      <c r="T132" s="1">
        <v>28.5714</v>
      </c>
      <c r="U132" s="1">
        <v>100</v>
      </c>
      <c r="V132" s="1">
        <v>200</v>
      </c>
      <c r="W132" s="1">
        <v>400</v>
      </c>
      <c r="X132" s="1">
        <v>0.0001</v>
      </c>
      <c r="Y132" s="1">
        <v>0.620273625976697</v>
      </c>
      <c r="Z132" s="1">
        <v>0.301793850416002</v>
      </c>
      <c r="AB132" s="1">
        <f t="shared" si="3"/>
        <v>2.05528914893956</v>
      </c>
      <c r="AC132" s="1" t="b">
        <v>1</v>
      </c>
      <c r="AD132" s="1" t="b">
        <v>0</v>
      </c>
      <c r="AE132" s="1" t="b">
        <v>0</v>
      </c>
      <c r="AF132" s="1" t="b">
        <v>0</v>
      </c>
      <c r="AG132" s="1" t="b">
        <f>VLOOKUP(A132,'[1]01 EDA'!$A:$N,14,FALSE)</f>
        <v>0</v>
      </c>
      <c r="AH132" s="1" t="b">
        <v>0</v>
      </c>
      <c r="AI132" s="1" t="b">
        <v>1</v>
      </c>
      <c r="AJ132" s="1" t="b">
        <v>1</v>
      </c>
      <c r="AK132" s="1" t="b">
        <v>0</v>
      </c>
      <c r="AO132" s="1">
        <v>0</v>
      </c>
      <c r="AP132" s="1">
        <v>0</v>
      </c>
    </row>
    <row r="133" s="1" customFormat="1" spans="1:42">
      <c r="A133" s="1" t="s">
        <v>336</v>
      </c>
      <c r="B133" s="1" t="s">
        <v>255</v>
      </c>
      <c r="C133" s="1" t="s">
        <v>283</v>
      </c>
      <c r="D133" s="1" t="s">
        <v>337</v>
      </c>
      <c r="E133" s="1" t="s">
        <v>46</v>
      </c>
      <c r="F133" s="1">
        <v>297</v>
      </c>
      <c r="G133" s="1">
        <v>3229</v>
      </c>
      <c r="H133" s="1">
        <v>2932</v>
      </c>
      <c r="I133" s="1">
        <v>0.908</v>
      </c>
      <c r="J133" s="1">
        <v>29</v>
      </c>
      <c r="K133" s="1">
        <v>-2.211266</v>
      </c>
      <c r="L133" s="1">
        <v>112.409438</v>
      </c>
      <c r="M133" s="1">
        <v>0</v>
      </c>
      <c r="N133" s="1">
        <v>-100</v>
      </c>
      <c r="O133" s="1">
        <v>600</v>
      </c>
      <c r="P133" s="1">
        <v>-100</v>
      </c>
      <c r="Q133" s="1">
        <v>-100</v>
      </c>
      <c r="R133" s="1">
        <v>-100</v>
      </c>
      <c r="S133" s="1">
        <v>-100</v>
      </c>
      <c r="T133" s="1">
        <v>25</v>
      </c>
      <c r="U133" s="1">
        <v>156.666680000001</v>
      </c>
      <c r="V133" s="1">
        <v>200</v>
      </c>
      <c r="W133" s="1">
        <v>308.000000000004</v>
      </c>
      <c r="X133" s="1">
        <v>0.0003</v>
      </c>
      <c r="Y133" s="1">
        <v>0.318747974775055</v>
      </c>
      <c r="Z133" s="1">
        <v>0.289257848630251</v>
      </c>
      <c r="AB133" s="1">
        <f t="shared" si="3"/>
        <v>1.10195099730033</v>
      </c>
      <c r="AC133" s="1" t="b">
        <v>0</v>
      </c>
      <c r="AD133" s="1" t="b">
        <v>1</v>
      </c>
      <c r="AE133" s="1" t="b">
        <v>0</v>
      </c>
      <c r="AF133" s="1" t="b">
        <v>0</v>
      </c>
      <c r="AG133" s="1" t="b">
        <f>VLOOKUP(A133,'[1]01 EDA'!$A:$N,14,FALSE)</f>
        <v>0</v>
      </c>
      <c r="AH133" s="1" t="b">
        <v>0</v>
      </c>
      <c r="AI133" s="1" t="b">
        <v>0</v>
      </c>
      <c r="AJ133" s="1" t="b">
        <v>1</v>
      </c>
      <c r="AK133" s="1" t="b">
        <v>0</v>
      </c>
      <c r="AO133" s="1">
        <v>0</v>
      </c>
      <c r="AP133" s="1">
        <v>0</v>
      </c>
    </row>
    <row r="134" s="1" customFormat="1" spans="1:42">
      <c r="A134" s="1" t="s">
        <v>338</v>
      </c>
      <c r="B134" s="1" t="s">
        <v>255</v>
      </c>
      <c r="C134" s="1" t="s">
        <v>283</v>
      </c>
      <c r="D134" s="1" t="s">
        <v>339</v>
      </c>
      <c r="E134" s="1" t="s">
        <v>46</v>
      </c>
      <c r="F134" s="1">
        <v>198</v>
      </c>
      <c r="G134" s="1">
        <v>3229</v>
      </c>
      <c r="H134" s="1">
        <v>3031</v>
      </c>
      <c r="I134" s="1">
        <v>0.939</v>
      </c>
      <c r="J134" s="1">
        <v>20</v>
      </c>
      <c r="K134" s="1">
        <v>-32.931075</v>
      </c>
      <c r="L134" s="1">
        <v>94.323342</v>
      </c>
      <c r="M134" s="1">
        <v>-64.58335</v>
      </c>
      <c r="N134" s="1">
        <v>-100</v>
      </c>
      <c r="O134" s="1">
        <v>500</v>
      </c>
      <c r="P134" s="1">
        <v>-100</v>
      </c>
      <c r="Q134" s="1">
        <v>-100</v>
      </c>
      <c r="R134" s="1">
        <v>-100</v>
      </c>
      <c r="S134" s="1">
        <v>-100</v>
      </c>
      <c r="T134" s="1">
        <v>0</v>
      </c>
      <c r="U134" s="1">
        <v>100</v>
      </c>
      <c r="V134" s="1">
        <v>100</v>
      </c>
      <c r="W134" s="1">
        <v>303</v>
      </c>
      <c r="X134" s="1">
        <v>0.0008</v>
      </c>
      <c r="Y134" s="1">
        <v>0.242345608685346</v>
      </c>
      <c r="Z134" s="1">
        <v>0.121980790916087</v>
      </c>
      <c r="AB134" s="1">
        <f t="shared" si="3"/>
        <v>1.98675223258768</v>
      </c>
      <c r="AC134" s="1" t="b">
        <v>0</v>
      </c>
      <c r="AD134" s="1" t="b">
        <v>1</v>
      </c>
      <c r="AE134" s="1" t="b">
        <v>0</v>
      </c>
      <c r="AF134" s="1" t="b">
        <v>0</v>
      </c>
      <c r="AG134" s="1" t="b">
        <f>VLOOKUP(A134,'[1]01 EDA'!$A:$N,14,FALSE)</f>
        <v>0</v>
      </c>
      <c r="AH134" s="1" t="b">
        <v>0</v>
      </c>
      <c r="AI134" s="1" t="b">
        <v>0</v>
      </c>
      <c r="AJ134" s="1" t="b">
        <v>1</v>
      </c>
      <c r="AK134" s="1" t="b">
        <v>0</v>
      </c>
      <c r="AO134" s="1">
        <v>0</v>
      </c>
      <c r="AP134" s="1">
        <v>0</v>
      </c>
    </row>
    <row r="135" s="1" customFormat="1" spans="1:42">
      <c r="A135" s="1" t="s">
        <v>340</v>
      </c>
      <c r="B135" s="1" t="s">
        <v>255</v>
      </c>
      <c r="C135" s="1" t="s">
        <v>283</v>
      </c>
      <c r="D135" s="1" t="s">
        <v>341</v>
      </c>
      <c r="E135" s="1" t="s">
        <v>46</v>
      </c>
      <c r="F135" s="1">
        <v>2207</v>
      </c>
      <c r="G135" s="1">
        <v>3229</v>
      </c>
      <c r="H135" s="1">
        <v>1022</v>
      </c>
      <c r="I135" s="1">
        <v>0.317</v>
      </c>
      <c r="J135" s="1">
        <v>536</v>
      </c>
      <c r="K135" s="1">
        <v>15.965919</v>
      </c>
      <c r="L135" s="1">
        <v>145.422659</v>
      </c>
      <c r="M135" s="1">
        <v>-12.5</v>
      </c>
      <c r="N135" s="1">
        <v>-100</v>
      </c>
      <c r="O135" s="1">
        <v>2100</v>
      </c>
      <c r="P135" s="1">
        <v>-100</v>
      </c>
      <c r="Q135" s="1">
        <v>-100</v>
      </c>
      <c r="R135" s="1">
        <v>-100</v>
      </c>
      <c r="S135" s="1">
        <v>-58.3333</v>
      </c>
      <c r="T135" s="1">
        <v>42.8571</v>
      </c>
      <c r="U135" s="1">
        <v>140</v>
      </c>
      <c r="V135" s="1">
        <v>214.666689999999</v>
      </c>
      <c r="W135" s="1">
        <v>600</v>
      </c>
      <c r="X135" s="1">
        <v>0.0039</v>
      </c>
      <c r="Y135" s="1">
        <v>0.184689146425911</v>
      </c>
      <c r="Z135" s="1">
        <v>0.307336493176996</v>
      </c>
      <c r="AB135" s="1">
        <f t="shared" si="3"/>
        <v>0.600934645009917</v>
      </c>
      <c r="AC135" s="1" t="b">
        <v>0</v>
      </c>
      <c r="AD135" s="1" t="b">
        <v>0</v>
      </c>
      <c r="AE135" s="1" t="b">
        <v>0</v>
      </c>
      <c r="AF135" s="1" t="b">
        <v>0</v>
      </c>
      <c r="AG135" s="1" t="b">
        <f>VLOOKUP(A135,'[1]01 EDA'!$A:$N,14,FALSE)</f>
        <v>0</v>
      </c>
      <c r="AH135" s="1" t="b">
        <v>0</v>
      </c>
      <c r="AI135" s="1" t="b">
        <v>0</v>
      </c>
      <c r="AJ135" s="1" t="b">
        <v>0</v>
      </c>
      <c r="AM135" s="1" t="b">
        <v>1</v>
      </c>
      <c r="AN135" s="1" t="s">
        <v>299</v>
      </c>
      <c r="AO135" s="1">
        <v>0</v>
      </c>
      <c r="AP135" s="1">
        <v>0</v>
      </c>
    </row>
    <row r="136" s="1" customFormat="1" spans="1:42">
      <c r="A136" s="1" t="s">
        <v>342</v>
      </c>
      <c r="B136" s="1" t="s">
        <v>255</v>
      </c>
      <c r="C136" s="1" t="s">
        <v>283</v>
      </c>
      <c r="D136" s="1" t="s">
        <v>343</v>
      </c>
      <c r="E136" s="1" t="s">
        <v>46</v>
      </c>
      <c r="F136" s="1">
        <v>1930</v>
      </c>
      <c r="G136" s="1">
        <v>3229</v>
      </c>
      <c r="H136" s="1">
        <v>1299</v>
      </c>
      <c r="I136" s="1">
        <v>0.402</v>
      </c>
      <c r="J136" s="1">
        <v>364</v>
      </c>
      <c r="K136" s="1">
        <v>-10.499583</v>
      </c>
      <c r="L136" s="1">
        <v>135.273834</v>
      </c>
      <c r="M136" s="1">
        <v>-33.3333</v>
      </c>
      <c r="N136" s="1">
        <v>-100</v>
      </c>
      <c r="O136" s="1">
        <v>3400</v>
      </c>
      <c r="P136" s="1">
        <v>-100</v>
      </c>
      <c r="Q136" s="1">
        <v>-100</v>
      </c>
      <c r="R136" s="1">
        <v>-100</v>
      </c>
      <c r="S136" s="1">
        <v>-80</v>
      </c>
      <c r="T136" s="1">
        <v>3.7775</v>
      </c>
      <c r="U136" s="1">
        <v>100</v>
      </c>
      <c r="V136" s="1">
        <v>159.249985</v>
      </c>
      <c r="W136" s="1">
        <v>400</v>
      </c>
      <c r="X136" s="1">
        <v>0.0019</v>
      </c>
      <c r="Y136" s="1">
        <v>0.297912410036411</v>
      </c>
      <c r="Z136" s="1">
        <v>0.22008046681401</v>
      </c>
      <c r="AB136" s="1">
        <f t="shared" si="3"/>
        <v>1.35365220889038</v>
      </c>
      <c r="AC136" s="1" t="b">
        <v>0</v>
      </c>
      <c r="AD136" s="1" t="b">
        <v>0</v>
      </c>
      <c r="AE136" s="1" t="b">
        <v>0</v>
      </c>
      <c r="AF136" s="1" t="b">
        <v>0</v>
      </c>
      <c r="AG136" s="1" t="b">
        <f>VLOOKUP(A136,'[1]01 EDA'!$A:$N,14,FALSE)</f>
        <v>0</v>
      </c>
      <c r="AH136" s="1" t="b">
        <v>0</v>
      </c>
      <c r="AI136" s="1" t="b">
        <v>1</v>
      </c>
      <c r="AJ136" s="1" t="b">
        <v>0</v>
      </c>
      <c r="AM136" s="1" t="b">
        <v>1</v>
      </c>
      <c r="AN136" s="1" t="s">
        <v>299</v>
      </c>
      <c r="AO136" s="1">
        <v>0</v>
      </c>
      <c r="AP136" s="1">
        <v>0</v>
      </c>
    </row>
    <row r="137" s="1" customFormat="1" spans="1:42">
      <c r="A137" s="1" t="s">
        <v>344</v>
      </c>
      <c r="B137" s="1" t="s">
        <v>255</v>
      </c>
      <c r="C137" s="1" t="s">
        <v>283</v>
      </c>
      <c r="D137" s="1" t="s">
        <v>345</v>
      </c>
      <c r="E137" s="1" t="s">
        <v>46</v>
      </c>
      <c r="F137" s="1">
        <v>1465</v>
      </c>
      <c r="G137" s="1">
        <v>3229</v>
      </c>
      <c r="H137" s="1">
        <v>1764</v>
      </c>
      <c r="I137" s="1">
        <v>0.546</v>
      </c>
      <c r="J137" s="1">
        <v>218</v>
      </c>
      <c r="K137" s="1">
        <v>10.536888</v>
      </c>
      <c r="L137" s="1">
        <v>137.192121</v>
      </c>
      <c r="M137" s="1">
        <v>-16.6667</v>
      </c>
      <c r="N137" s="1">
        <v>-100</v>
      </c>
      <c r="O137" s="1">
        <v>1150</v>
      </c>
      <c r="P137" s="1">
        <v>-100</v>
      </c>
      <c r="Q137" s="1">
        <v>-100</v>
      </c>
      <c r="R137" s="1">
        <v>-100</v>
      </c>
      <c r="S137" s="1">
        <v>-100</v>
      </c>
      <c r="T137" s="1">
        <v>50</v>
      </c>
      <c r="U137" s="1">
        <v>150</v>
      </c>
      <c r="V137" s="1">
        <v>257.999999999999</v>
      </c>
      <c r="W137" s="1">
        <v>500</v>
      </c>
      <c r="X137" s="1">
        <v>0.001</v>
      </c>
      <c r="Y137" s="1">
        <v>0.281245405190645</v>
      </c>
      <c r="Z137" s="1">
        <v>0.271794450378243</v>
      </c>
      <c r="AB137" s="1">
        <f t="shared" si="3"/>
        <v>1.03477243482805</v>
      </c>
      <c r="AC137" s="1" t="b">
        <v>0</v>
      </c>
      <c r="AD137" s="1" t="b">
        <v>0</v>
      </c>
      <c r="AE137" s="1" t="b">
        <v>0</v>
      </c>
      <c r="AF137" s="1" t="b">
        <v>0</v>
      </c>
      <c r="AG137" s="1" t="b">
        <f>VLOOKUP(A137,'[1]01 EDA'!$A:$N,14,FALSE)</f>
        <v>0</v>
      </c>
      <c r="AH137" s="1" t="b">
        <v>0</v>
      </c>
      <c r="AI137" s="1" t="b">
        <v>1</v>
      </c>
      <c r="AJ137" s="1" t="b">
        <v>0</v>
      </c>
      <c r="AM137" s="1" t="b">
        <v>1</v>
      </c>
      <c r="AN137" s="1" t="s">
        <v>299</v>
      </c>
      <c r="AO137" s="1">
        <v>0</v>
      </c>
      <c r="AP137" s="1">
        <v>0</v>
      </c>
    </row>
    <row r="138" s="1" customFormat="1" spans="1:42">
      <c r="A138" s="1" t="s">
        <v>346</v>
      </c>
      <c r="B138" s="1" t="s">
        <v>255</v>
      </c>
      <c r="C138" s="1" t="s">
        <v>283</v>
      </c>
      <c r="D138" s="1" t="s">
        <v>347</v>
      </c>
      <c r="E138" s="1" t="s">
        <v>46</v>
      </c>
      <c r="F138" s="1">
        <v>955</v>
      </c>
      <c r="G138" s="1">
        <v>3229</v>
      </c>
      <c r="H138" s="1">
        <v>2274</v>
      </c>
      <c r="I138" s="1">
        <v>0.704</v>
      </c>
      <c r="J138" s="1">
        <v>101</v>
      </c>
      <c r="K138" s="1">
        <v>-15.79645</v>
      </c>
      <c r="L138" s="1">
        <v>109.450131</v>
      </c>
      <c r="M138" s="1">
        <v>-41.6667</v>
      </c>
      <c r="N138" s="1">
        <v>-100</v>
      </c>
      <c r="O138" s="1">
        <v>800</v>
      </c>
      <c r="P138" s="1">
        <v>-100</v>
      </c>
      <c r="Q138" s="1">
        <v>-100</v>
      </c>
      <c r="R138" s="1">
        <v>-100</v>
      </c>
      <c r="S138" s="1">
        <v>-100</v>
      </c>
      <c r="T138" s="1">
        <v>0</v>
      </c>
      <c r="U138" s="1">
        <v>100</v>
      </c>
      <c r="V138" s="1">
        <v>200</v>
      </c>
      <c r="W138" s="1">
        <v>400</v>
      </c>
      <c r="X138" s="1">
        <v>0.0007</v>
      </c>
      <c r="Y138" s="1">
        <v>0.0456046886840279</v>
      </c>
      <c r="Z138" s="1">
        <v>0.131900594448325</v>
      </c>
      <c r="AB138" s="1">
        <f t="shared" si="3"/>
        <v>0.345750440888987</v>
      </c>
      <c r="AC138" s="1" t="b">
        <v>1</v>
      </c>
      <c r="AD138" s="1" t="b">
        <v>0</v>
      </c>
      <c r="AE138" s="1" t="b">
        <v>0</v>
      </c>
      <c r="AF138" s="1" t="b">
        <v>0</v>
      </c>
      <c r="AG138" s="1" t="b">
        <f>VLOOKUP(A138,'[1]01 EDA'!$A:$N,14,FALSE)</f>
        <v>0</v>
      </c>
      <c r="AH138" s="1" t="b">
        <v>0</v>
      </c>
      <c r="AI138" s="1" t="b">
        <v>1</v>
      </c>
      <c r="AJ138" s="1" t="b">
        <v>1</v>
      </c>
      <c r="AK138" s="1" t="b">
        <v>0</v>
      </c>
      <c r="AO138" s="1">
        <v>0</v>
      </c>
      <c r="AP138" s="1">
        <v>0</v>
      </c>
    </row>
    <row r="139" s="1" customFormat="1" spans="1:42">
      <c r="A139" s="1" t="s">
        <v>348</v>
      </c>
      <c r="B139" s="1" t="s">
        <v>255</v>
      </c>
      <c r="C139" s="1" t="s">
        <v>283</v>
      </c>
      <c r="D139" s="1" t="s">
        <v>349</v>
      </c>
      <c r="E139" s="1" t="s">
        <v>46</v>
      </c>
      <c r="F139" s="1">
        <v>697</v>
      </c>
      <c r="G139" s="1">
        <v>3229</v>
      </c>
      <c r="H139" s="1">
        <v>2532</v>
      </c>
      <c r="I139" s="1">
        <v>0.784</v>
      </c>
      <c r="J139" s="1">
        <v>102</v>
      </c>
      <c r="K139" s="1">
        <v>43.816307</v>
      </c>
      <c r="L139" s="1">
        <v>189.395524</v>
      </c>
      <c r="M139" s="1">
        <v>0</v>
      </c>
      <c r="N139" s="1">
        <v>-100</v>
      </c>
      <c r="O139" s="1">
        <v>2300</v>
      </c>
      <c r="P139" s="1">
        <v>-100</v>
      </c>
      <c r="Q139" s="1">
        <v>-100</v>
      </c>
      <c r="R139" s="1">
        <v>-100</v>
      </c>
      <c r="S139" s="1">
        <v>-100</v>
      </c>
      <c r="T139" s="1">
        <v>100</v>
      </c>
      <c r="U139" s="1">
        <v>233.3333</v>
      </c>
      <c r="V139" s="1">
        <v>400</v>
      </c>
      <c r="W139" s="1">
        <v>700</v>
      </c>
      <c r="X139" s="1">
        <v>0.0007</v>
      </c>
      <c r="Y139" s="1">
        <v>0.0398893970052396</v>
      </c>
      <c r="Z139" s="1">
        <v>0.138872807190599</v>
      </c>
      <c r="AB139" s="1">
        <f t="shared" si="3"/>
        <v>0.287236917091281</v>
      </c>
      <c r="AC139" s="1" t="b">
        <v>1</v>
      </c>
      <c r="AD139" s="1" t="b">
        <v>0</v>
      </c>
      <c r="AE139" s="1" t="b">
        <v>0</v>
      </c>
      <c r="AF139" s="1" t="b">
        <v>0</v>
      </c>
      <c r="AG139" s="1" t="b">
        <f>VLOOKUP(A139,'[1]01 EDA'!$A:$N,14,FALSE)</f>
        <v>0</v>
      </c>
      <c r="AH139" s="1" t="b">
        <v>0</v>
      </c>
      <c r="AI139" s="1" t="b">
        <v>1</v>
      </c>
      <c r="AJ139" s="1" t="b">
        <v>1</v>
      </c>
      <c r="AK139" s="1" t="b">
        <v>0</v>
      </c>
      <c r="AO139" s="1">
        <v>0</v>
      </c>
      <c r="AP139" s="1">
        <v>0</v>
      </c>
    </row>
    <row r="140" s="1" customFormat="1" spans="1:42">
      <c r="A140" s="1" t="s">
        <v>350</v>
      </c>
      <c r="B140" s="1" t="s">
        <v>255</v>
      </c>
      <c r="C140" s="1" t="s">
        <v>283</v>
      </c>
      <c r="D140" s="1" t="s">
        <v>351</v>
      </c>
      <c r="E140" s="1" t="s">
        <v>46</v>
      </c>
      <c r="F140" s="1">
        <v>714</v>
      </c>
      <c r="G140" s="1">
        <v>3229</v>
      </c>
      <c r="H140" s="1">
        <v>2515</v>
      </c>
      <c r="I140" s="1">
        <v>0.779</v>
      </c>
      <c r="J140" s="1">
        <v>77</v>
      </c>
      <c r="K140" s="1">
        <v>-7.491724</v>
      </c>
      <c r="L140" s="1">
        <v>108.695639</v>
      </c>
      <c r="M140" s="1">
        <v>-33.3333</v>
      </c>
      <c r="N140" s="1">
        <v>-100</v>
      </c>
      <c r="O140" s="1">
        <v>600</v>
      </c>
      <c r="P140" s="1">
        <v>-100</v>
      </c>
      <c r="Q140" s="1">
        <v>-100</v>
      </c>
      <c r="R140" s="1">
        <v>-100</v>
      </c>
      <c r="S140" s="1">
        <v>-100</v>
      </c>
      <c r="T140" s="1">
        <v>25</v>
      </c>
      <c r="U140" s="1">
        <v>140</v>
      </c>
      <c r="V140" s="1">
        <v>200</v>
      </c>
      <c r="W140" s="1">
        <v>400</v>
      </c>
      <c r="X140" s="1">
        <v>0.001</v>
      </c>
      <c r="Y140" s="1">
        <v>0.0169823485114199</v>
      </c>
      <c r="Z140" s="1">
        <v>0.0562641534208973</v>
      </c>
      <c r="AB140" s="1">
        <f t="shared" si="3"/>
        <v>0.301832471989393</v>
      </c>
      <c r="AC140" s="1" t="b">
        <v>1</v>
      </c>
      <c r="AD140" s="1" t="b">
        <v>0</v>
      </c>
      <c r="AE140" s="1" t="b">
        <v>1</v>
      </c>
      <c r="AF140" s="1" t="b">
        <v>0</v>
      </c>
      <c r="AG140" s="1" t="b">
        <f>VLOOKUP(A140,'[1]01 EDA'!$A:$N,14,FALSE)</f>
        <v>0</v>
      </c>
      <c r="AH140" s="1" t="b">
        <v>0</v>
      </c>
      <c r="AI140" s="1" t="b">
        <v>0</v>
      </c>
      <c r="AJ140" s="1" t="b">
        <v>1</v>
      </c>
      <c r="AK140" s="1" t="b">
        <v>0</v>
      </c>
      <c r="AO140" s="1">
        <v>0</v>
      </c>
      <c r="AP140" s="1">
        <v>0</v>
      </c>
    </row>
    <row r="141" s="1" customFormat="1" spans="1:42">
      <c r="A141" s="1" t="s">
        <v>352</v>
      </c>
      <c r="B141" s="1" t="s">
        <v>255</v>
      </c>
      <c r="C141" s="1" t="s">
        <v>283</v>
      </c>
      <c r="D141" s="1" t="s">
        <v>353</v>
      </c>
      <c r="E141" s="1" t="s">
        <v>46</v>
      </c>
      <c r="F141" s="1">
        <v>496</v>
      </c>
      <c r="G141" s="1">
        <v>3229</v>
      </c>
      <c r="H141" s="1">
        <v>2733</v>
      </c>
      <c r="I141" s="1">
        <v>0.846</v>
      </c>
      <c r="J141" s="1">
        <v>56</v>
      </c>
      <c r="K141" s="1">
        <v>-9.694598</v>
      </c>
      <c r="L141" s="1">
        <v>116.500079</v>
      </c>
      <c r="M141" s="1">
        <v>-33.3333</v>
      </c>
      <c r="N141" s="1">
        <v>-100</v>
      </c>
      <c r="O141" s="1">
        <v>1100</v>
      </c>
      <c r="P141" s="1">
        <v>-100</v>
      </c>
      <c r="Q141" s="1">
        <v>-100</v>
      </c>
      <c r="R141" s="1">
        <v>-100</v>
      </c>
      <c r="S141" s="1">
        <v>-100</v>
      </c>
      <c r="T141" s="1">
        <v>0</v>
      </c>
      <c r="U141" s="1">
        <v>100</v>
      </c>
      <c r="V141" s="1">
        <v>200</v>
      </c>
      <c r="W141" s="1">
        <v>402.500000000001</v>
      </c>
      <c r="X141" s="1">
        <v>0.0004</v>
      </c>
      <c r="Y141" s="1">
        <v>0.0392167704906291</v>
      </c>
      <c r="Z141" s="1">
        <v>0.0356268848395402</v>
      </c>
      <c r="AB141" s="1">
        <f t="shared" si="3"/>
        <v>1.1007633888637</v>
      </c>
      <c r="AC141" s="1" t="b">
        <v>0</v>
      </c>
      <c r="AD141" s="1" t="b">
        <v>0</v>
      </c>
      <c r="AE141" s="1" t="b">
        <v>0</v>
      </c>
      <c r="AF141" s="1" t="b">
        <v>0</v>
      </c>
      <c r="AG141" s="1" t="b">
        <f>VLOOKUP(A141,'[1]01 EDA'!$A:$N,14,FALSE)</f>
        <v>0</v>
      </c>
      <c r="AH141" s="1" t="b">
        <v>0</v>
      </c>
      <c r="AI141" s="1" t="b">
        <v>1</v>
      </c>
      <c r="AJ141" s="1" t="b">
        <v>0</v>
      </c>
      <c r="AM141" s="1" t="b">
        <v>1</v>
      </c>
      <c r="AN141" s="1" t="s">
        <v>299</v>
      </c>
      <c r="AO141" s="1">
        <v>0</v>
      </c>
      <c r="AP141" s="1">
        <v>0</v>
      </c>
    </row>
    <row r="142" s="1" customFormat="1" spans="1:42">
      <c r="A142" s="1" t="s">
        <v>354</v>
      </c>
      <c r="B142" s="1" t="s">
        <v>255</v>
      </c>
      <c r="C142" s="1" t="s">
        <v>283</v>
      </c>
      <c r="D142" s="1" t="s">
        <v>355</v>
      </c>
      <c r="E142" s="1" t="s">
        <v>46</v>
      </c>
      <c r="F142" s="1">
        <v>335</v>
      </c>
      <c r="G142" s="1">
        <v>3229</v>
      </c>
      <c r="H142" s="1">
        <v>2894</v>
      </c>
      <c r="I142" s="1">
        <v>0.896</v>
      </c>
      <c r="J142" s="1">
        <v>34</v>
      </c>
      <c r="K142" s="1">
        <v>-36.902416</v>
      </c>
      <c r="L142" s="1">
        <v>84.610292</v>
      </c>
      <c r="M142" s="1">
        <v>-66.6667</v>
      </c>
      <c r="N142" s="1">
        <v>-100</v>
      </c>
      <c r="O142" s="1">
        <v>500</v>
      </c>
      <c r="P142" s="1">
        <v>-100</v>
      </c>
      <c r="Q142" s="1">
        <v>-100</v>
      </c>
      <c r="R142" s="1">
        <v>-100</v>
      </c>
      <c r="S142" s="1">
        <v>-100</v>
      </c>
      <c r="T142" s="1">
        <v>0</v>
      </c>
      <c r="U142" s="1">
        <v>74.6666800000003</v>
      </c>
      <c r="V142" s="1">
        <v>100</v>
      </c>
      <c r="W142" s="1">
        <v>266.000000000003</v>
      </c>
      <c r="X142" s="1">
        <v>0</v>
      </c>
      <c r="Y142" s="1">
        <v>0.00738619008769705</v>
      </c>
      <c r="Z142" s="1">
        <v>0.000250231658329552</v>
      </c>
      <c r="AB142" s="1">
        <f t="shared" si="3"/>
        <v>29.5174085365711</v>
      </c>
      <c r="AC142" s="1" t="b">
        <v>1</v>
      </c>
      <c r="AD142" s="1" t="b">
        <v>0</v>
      </c>
      <c r="AE142" s="1" t="b">
        <v>1</v>
      </c>
      <c r="AF142" s="1" t="b">
        <v>0</v>
      </c>
      <c r="AG142" s="1" t="b">
        <f>VLOOKUP(A142,'[1]01 EDA'!$A:$N,14,FALSE)</f>
        <v>0</v>
      </c>
      <c r="AH142" s="1" t="b">
        <v>0</v>
      </c>
      <c r="AI142" s="1" t="b">
        <v>0</v>
      </c>
      <c r="AJ142" s="1" t="b">
        <v>1</v>
      </c>
      <c r="AK142" s="1" t="b">
        <v>0</v>
      </c>
      <c r="AO142" s="1">
        <v>0</v>
      </c>
      <c r="AP142" s="1">
        <v>0</v>
      </c>
    </row>
    <row r="143" s="1" customFormat="1"/>
    <row r="144" s="1" customFormat="1"/>
  </sheetData>
  <autoFilter ref="A1:AP14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邢道林</cp:lastModifiedBy>
  <dcterms:created xsi:type="dcterms:W3CDTF">2022-04-18T01:28:00Z</dcterms:created>
  <dcterms:modified xsi:type="dcterms:W3CDTF">2022-04-21T04:56:09Z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03D65C4BF92448338939EE86DEE0E770</vt:lpwstr>
  </property>
</Properties>
</file>