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45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D:\용접기술P 업무\용접 모니터링\인장강도\음극data분석\"/>
    </mc:Choice>
  </mc:AlternateContent>
  <xr:revisionPtr revIDLastSave="0" documentId="8_{5B427A78-B218-4CC5-87E9-B6800499F2EF}" xr6:coauthVersionLast="36" xr6:coauthVersionMax="36" xr10:uidLastSave="{00000000-0000-0000-0000-000000000000}"/>
  <bookViews>
    <workbookView xWindow="0" yWindow="0" windowWidth="28770" windowHeight="12255" xr2:uid="{00000000-000D-0000-FFFF-FFFF00000000}"/>
  </bookViews>
  <sheets>
    <sheet name="차트" sheetId="4" r:id="rId1"/>
    <sheet name="data" sheetId="2" r:id="rId2"/>
    <sheet name="상관계수" sheetId="5" r:id="rId3"/>
    <sheet name="0512 반복테스트 평균정리" sheetId="1" r:id="rId4"/>
  </sheets>
  <definedNames>
    <definedName name="_xlnm._FilterDatabase" localSheetId="3" hidden="1">'0512 반복테스트 평균정리'!$A$1:$AR$80</definedName>
    <definedName name="_xlnm._FilterDatabase" localSheetId="2" hidden="1">상관계수!$A$51:$AU$51</definedName>
  </definedNames>
  <calcPr calcId="191029"/>
</workbook>
</file>

<file path=xl/calcChain.xml><?xml version="1.0" encoding="utf-8"?>
<calcChain xmlns="http://schemas.openxmlformats.org/spreadsheetml/2006/main">
  <c r="C16" i="2" l="1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58" i="5"/>
  <c r="C59" i="5"/>
  <c r="C54" i="5"/>
  <c r="D54" i="5" s="1"/>
  <c r="C56" i="5"/>
  <c r="D56" i="5" s="1"/>
  <c r="C89" i="5"/>
  <c r="D89" i="5" s="1"/>
  <c r="C92" i="5"/>
  <c r="D92" i="5" s="1"/>
  <c r="C83" i="5"/>
  <c r="C77" i="5"/>
  <c r="D77" i="5" s="1"/>
  <c r="C84" i="5"/>
  <c r="D84" i="5" s="1"/>
  <c r="C64" i="5"/>
  <c r="C90" i="5"/>
  <c r="C66" i="5"/>
  <c r="C52" i="5"/>
  <c r="D52" i="5" s="1"/>
  <c r="C71" i="5"/>
  <c r="D71" i="5" s="1"/>
  <c r="C72" i="5"/>
  <c r="C70" i="5"/>
  <c r="D70" i="5" s="1"/>
  <c r="C88" i="5"/>
  <c r="C78" i="5"/>
  <c r="D78" i="5" s="1"/>
  <c r="C68" i="5"/>
  <c r="D68" i="5" s="1"/>
  <c r="C67" i="5"/>
  <c r="C79" i="5"/>
  <c r="D79" i="5" s="1"/>
  <c r="C65" i="5"/>
  <c r="D65" i="5" s="1"/>
  <c r="C85" i="5"/>
  <c r="D85" i="5" s="1"/>
  <c r="C69" i="5"/>
  <c r="D69" i="5" s="1"/>
  <c r="C53" i="5"/>
  <c r="D53" i="5" s="1"/>
  <c r="C76" i="5"/>
  <c r="D76" i="5" s="1"/>
  <c r="C55" i="5"/>
  <c r="D55" i="5" s="1"/>
  <c r="C57" i="5"/>
  <c r="D57" i="5" s="1"/>
  <c r="C86" i="5"/>
  <c r="D86" i="5" s="1"/>
  <c r="C82" i="5"/>
  <c r="D82" i="5" s="1"/>
  <c r="C73" i="5"/>
  <c r="C63" i="5"/>
  <c r="D63" i="5" s="1"/>
  <c r="C75" i="5"/>
  <c r="C80" i="5"/>
  <c r="C91" i="5"/>
  <c r="C74" i="5"/>
  <c r="C93" i="5"/>
  <c r="D93" i="5" s="1"/>
  <c r="C61" i="5"/>
  <c r="D90" i="5" s="1"/>
  <c r="C87" i="5"/>
  <c r="D87" i="5" s="1"/>
  <c r="C60" i="5"/>
  <c r="D60" i="5" s="1"/>
  <c r="C81" i="5"/>
  <c r="C62" i="5"/>
  <c r="D62" i="5" s="1"/>
  <c r="C5" i="5"/>
  <c r="C6" i="5"/>
  <c r="C7" i="5"/>
  <c r="C8" i="5"/>
  <c r="D8" i="5" s="1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D40" i="5" s="1"/>
  <c r="C41" i="5"/>
  <c r="C42" i="5"/>
  <c r="C43" i="5"/>
  <c r="C44" i="5"/>
  <c r="C45" i="5"/>
  <c r="C4" i="5"/>
  <c r="D75" i="5" l="1"/>
  <c r="D81" i="5"/>
  <c r="D73" i="5"/>
  <c r="D91" i="5"/>
  <c r="D64" i="5"/>
  <c r="D59" i="5"/>
  <c r="D58" i="5"/>
  <c r="D72" i="5"/>
  <c r="D67" i="5"/>
  <c r="D66" i="5"/>
  <c r="D80" i="5"/>
  <c r="D83" i="5"/>
  <c r="D74" i="5"/>
  <c r="D88" i="5"/>
  <c r="D61" i="5"/>
  <c r="D37" i="5"/>
  <c r="D24" i="5"/>
  <c r="D31" i="5"/>
  <c r="D38" i="5"/>
  <c r="D22" i="5"/>
  <c r="D14" i="5"/>
  <c r="D6" i="5"/>
  <c r="D32" i="5"/>
  <c r="D15" i="5"/>
  <c r="D13" i="5"/>
  <c r="D5" i="5"/>
  <c r="D23" i="5"/>
  <c r="D30" i="5"/>
  <c r="D44" i="5"/>
  <c r="D36" i="5"/>
  <c r="D28" i="5"/>
  <c r="D20" i="5"/>
  <c r="D12" i="5"/>
  <c r="D16" i="5"/>
  <c r="D39" i="5"/>
  <c r="D21" i="5"/>
  <c r="D43" i="5"/>
  <c r="D35" i="5"/>
  <c r="D27" i="5"/>
  <c r="D19" i="5"/>
  <c r="D11" i="5"/>
  <c r="D42" i="5"/>
  <c r="D34" i="5"/>
  <c r="D26" i="5"/>
  <c r="D18" i="5"/>
  <c r="D10" i="5"/>
  <c r="D33" i="5"/>
  <c r="D17" i="5"/>
  <c r="D41" i="5"/>
  <c r="D25" i="5"/>
  <c r="D7" i="5"/>
  <c r="D9" i="5"/>
  <c r="D4" i="5"/>
  <c r="D29" i="5"/>
  <c r="D45" i="5"/>
  <c r="E2" i="4" l="1"/>
  <c r="P16" i="4" l="1"/>
  <c r="D22" i="2"/>
</calcChain>
</file>

<file path=xl/sharedStrings.xml><?xml version="1.0" encoding="utf-8"?>
<sst xmlns="http://schemas.openxmlformats.org/spreadsheetml/2006/main" count="363" uniqueCount="131">
  <si>
    <t>File Name</t>
  </si>
  <si>
    <t>a_1. LO height MEAN_MEAN</t>
  </si>
  <si>
    <t>a_1. LO height MEAN_STD</t>
  </si>
  <si>
    <t>a_2. LO height MIN_MEAN</t>
  </si>
  <si>
    <t>a_2. LO height MIN_STD</t>
  </si>
  <si>
    <t>a_3. LO height Peak_MEAN</t>
  </si>
  <si>
    <t>a_3. LO height Peak_STD</t>
  </si>
  <si>
    <t>a_4. LO height STD_MEAN</t>
  </si>
  <si>
    <t>a_4. LO height STD_STD</t>
  </si>
  <si>
    <t>b. LO FWHM_MEAN</t>
  </si>
  <si>
    <t>b. LO FWHM_STD</t>
  </si>
  <si>
    <t>c. LO 면적_MEAN</t>
  </si>
  <si>
    <t>c. LO 면적_STD</t>
  </si>
  <si>
    <t>d. BR Peak_MEAN</t>
  </si>
  <si>
    <t>d. BR Peak_STD</t>
  </si>
  <si>
    <t>e. BR Peak 시간_MEAN</t>
  </si>
  <si>
    <t>e. BR Peak 시간_STD</t>
  </si>
  <si>
    <t>f. NIR Time_MEAN</t>
  </si>
  <si>
    <t>f. NIR Time_STD</t>
  </si>
  <si>
    <t>g. NIR Peak_MEAN</t>
  </si>
  <si>
    <t>g. NIR Peak_STD</t>
  </si>
  <si>
    <t>h. 기준선 이상 NIR 신호 면적_MEAN</t>
  </si>
  <si>
    <t>h. 기준선 이상 NIR 신호 면적_STD</t>
  </si>
  <si>
    <t>i_1. NIR 남은 신호 길이_MEAN</t>
  </si>
  <si>
    <t>i_1. NIR 남은 신호 길이_STD</t>
  </si>
  <si>
    <t>i_2. NIR 남은 신호 면적_MEAN</t>
  </si>
  <si>
    <t>i_2. NIR 남은 신호 면적_STD</t>
  </si>
  <si>
    <t>j. 구간 면적_MEAN</t>
  </si>
  <si>
    <t>j. 구간 면적_STD</t>
  </si>
  <si>
    <t>k. VIS Time_MEAN</t>
  </si>
  <si>
    <t>k. VIS Time_STD</t>
  </si>
  <si>
    <t>m. VIS Peak_MEAN</t>
  </si>
  <si>
    <t>m. VIS Peak_STD</t>
  </si>
  <si>
    <t>n. 기준선 이상 VIS 신호 면적_MEAN</t>
  </si>
  <si>
    <t>n. 기준선 이상 VIS 신호 면적_STD</t>
  </si>
  <si>
    <t>o_1. VIS 남은 신호 길이_MEAN</t>
  </si>
  <si>
    <t>o_1. VIS 남은 신호 길이_STD</t>
  </si>
  <si>
    <t>o_2. VIS 남은 신호 면적_MEAN</t>
  </si>
  <si>
    <t>o_2. VIS 남은 신호 면적_STD</t>
  </si>
  <si>
    <t>p. BR GAP (peak LO off)_MEAN</t>
  </si>
  <si>
    <t>p. BR GAP (peak LO off)_STD</t>
  </si>
  <si>
    <t>s.BR 9.5over_길이_MEAN</t>
  </si>
  <si>
    <t>s.BR 9.5over_길이_STD</t>
  </si>
  <si>
    <t>11.csv</t>
  </si>
  <si>
    <t>16.csv</t>
  </si>
  <si>
    <t>17.csv</t>
  </si>
  <si>
    <t>18.csv</t>
  </si>
  <si>
    <t>19.csv</t>
  </si>
  <si>
    <t>1.csv</t>
  </si>
  <si>
    <t>20.csv</t>
  </si>
  <si>
    <t>21.csv</t>
  </si>
  <si>
    <t>22.csv</t>
  </si>
  <si>
    <t>23.csv</t>
  </si>
  <si>
    <t>24.csv</t>
  </si>
  <si>
    <t>25.csv</t>
  </si>
  <si>
    <t>26_50.csv</t>
  </si>
  <si>
    <t>26.csv</t>
  </si>
  <si>
    <t>27_50.csv</t>
  </si>
  <si>
    <t>27.csv</t>
  </si>
  <si>
    <t>28_50.csv</t>
  </si>
  <si>
    <t>28.csv</t>
  </si>
  <si>
    <t>29_50.csv</t>
  </si>
  <si>
    <t>29.csv</t>
  </si>
  <si>
    <t>30_50.csv</t>
  </si>
  <si>
    <t>30.csv</t>
  </si>
  <si>
    <t>NaN</t>
  </si>
  <si>
    <t>31_50.csv</t>
  </si>
  <si>
    <t>31.csv</t>
  </si>
  <si>
    <t>32_50.csv</t>
  </si>
  <si>
    <t>32.csv</t>
  </si>
  <si>
    <t>33_50.csv</t>
  </si>
  <si>
    <t>33.csv</t>
  </si>
  <si>
    <t>34_50.csv</t>
  </si>
  <si>
    <t>34.csv</t>
  </si>
  <si>
    <t>35_50.csv</t>
  </si>
  <si>
    <t>35.csv</t>
  </si>
  <si>
    <t>36_50.csv</t>
  </si>
  <si>
    <t>36.csv</t>
  </si>
  <si>
    <t>37_50.csv</t>
  </si>
  <si>
    <t>37.csv</t>
  </si>
  <si>
    <t>38_50.csv</t>
  </si>
  <si>
    <t>38.csv</t>
  </si>
  <si>
    <t>39_50.csv</t>
  </si>
  <si>
    <t>39.csv</t>
  </si>
  <si>
    <t>40_50.csv</t>
  </si>
  <si>
    <t>40.csv</t>
  </si>
  <si>
    <t>41.csv</t>
  </si>
  <si>
    <t>42.csv</t>
  </si>
  <si>
    <t>43.csv</t>
  </si>
  <si>
    <t>44.csv</t>
  </si>
  <si>
    <t>45.csv</t>
  </si>
  <si>
    <t>56.csv</t>
  </si>
  <si>
    <t>61.csv</t>
  </si>
  <si>
    <t>62.csv</t>
  </si>
  <si>
    <t>63.csv</t>
  </si>
  <si>
    <t>64.csv</t>
  </si>
  <si>
    <t>65.csv</t>
  </si>
  <si>
    <t>66.csv</t>
  </si>
  <si>
    <t>67.csv</t>
  </si>
  <si>
    <t>68.csv</t>
  </si>
  <si>
    <t>69.csv</t>
  </si>
  <si>
    <t>6.csv</t>
  </si>
  <si>
    <t>70.csv</t>
  </si>
  <si>
    <t>71.csv</t>
  </si>
  <si>
    <t>72.csv</t>
  </si>
  <si>
    <t>73.csv</t>
  </si>
  <si>
    <t>74.csv</t>
  </si>
  <si>
    <t>75.csv</t>
  </si>
  <si>
    <t>76.csv</t>
  </si>
  <si>
    <t>77.csv</t>
  </si>
  <si>
    <t>78.csv</t>
  </si>
  <si>
    <t>79.csv</t>
  </si>
  <si>
    <t>80.csv</t>
  </si>
  <si>
    <t>81.csv</t>
  </si>
  <si>
    <t>82.csv</t>
  </si>
  <si>
    <t>83.csv</t>
  </si>
  <si>
    <t>84.csv</t>
  </si>
  <si>
    <t>85.csv</t>
  </si>
  <si>
    <t>86.csv</t>
  </si>
  <si>
    <t>87.csv</t>
  </si>
  <si>
    <t>88.csv</t>
  </si>
  <si>
    <t>89.csv</t>
  </si>
  <si>
    <t>90.csv</t>
  </si>
  <si>
    <t>인장강도</t>
  </si>
  <si>
    <t>인장강도</t>
    <phoneticPr fontId="18" type="noConversion"/>
  </si>
  <si>
    <t xml:space="preserve">피어슨 상관 계수 : </t>
    <phoneticPr fontId="18" type="noConversion"/>
  </si>
  <si>
    <t>제곱</t>
  </si>
  <si>
    <t>제곱</t>
    <phoneticPr fontId="18" type="noConversion"/>
  </si>
  <si>
    <t>순위</t>
  </si>
  <si>
    <t>순위</t>
    <phoneticPr fontId="18" type="noConversion"/>
  </si>
  <si>
    <t>인장강도와 상관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</si>
</sst>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2" fontId="20" fillId="0" borderId="0" xfId="0" applyNumberFormat="1" applyFont="1">
      <alignment vertical="center"/>
    </xf>
    <xf numFmtId="0" fontId="20" fillId="0" borderId="0" xfId="0" applyFont="1" applyAlignment="1">
      <alignment horizontal="right" vertical="center"/>
    </xf>
    <xf numFmtId="0" fontId="0" fillId="33" borderId="12" xfId="0" applyFill="1" applyBorder="1" applyAlignment="1">
      <alignment horizontal="left" vertical="center"/>
    </xf>
    <xf numFmtId="2" fontId="0" fillId="0" borderId="0" xfId="0" applyNumberFormat="1" applyFill="1" applyBorder="1" applyAlignment="1">
      <alignment vertical="center"/>
    </xf>
    <xf numFmtId="2" fontId="0" fillId="0" borderId="10" xfId="0" applyNumberFormat="1" applyFill="1" applyBorder="1" applyAlignment="1">
      <alignment vertical="center"/>
    </xf>
    <xf numFmtId="2" fontId="20" fillId="0" borderId="10" xfId="0" applyNumberFormat="1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2" fontId="20" fillId="0" borderId="14" xfId="0" applyNumberFormat="1" applyFont="1" applyFill="1" applyBorder="1" applyAlignment="1">
      <alignment vertical="center"/>
    </xf>
    <xf numFmtId="2" fontId="0" fillId="0" borderId="13" xfId="0" applyNumberForma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2" fontId="20" fillId="0" borderId="16" xfId="0" applyNumberFormat="1" applyFont="1" applyFill="1" applyBorder="1" applyAlignment="1">
      <alignment vertical="center"/>
    </xf>
    <xf numFmtId="2" fontId="0" fillId="0" borderId="15" xfId="0" applyNumberFormat="1" applyFill="1" applyBorder="1" applyAlignment="1">
      <alignment vertic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0000FF"/>
      <color rgb="FFFFC000"/>
      <color rgb="FFA5A5A5"/>
      <color rgb="FFED7D3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48%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C000">
                  <a:alpha val="69804"/>
                </a:srgb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data!$B$11:$B$13</c:f>
              <c:numCache>
                <c:formatCode>General</c:formatCode>
                <c:ptCount val="3"/>
                <c:pt idx="0">
                  <c:v>29.2</c:v>
                </c:pt>
                <c:pt idx="1">
                  <c:v>19.5</c:v>
                </c:pt>
                <c:pt idx="2">
                  <c:v>24.8</c:v>
                </c:pt>
              </c:numCache>
            </c:numRef>
          </c:xVal>
          <c:yVal>
            <c:numRef>
              <c:f>data!$C$11:$C$13</c:f>
              <c:numCache>
                <c:formatCode>General</c:formatCode>
                <c:ptCount val="3"/>
                <c:pt idx="0">
                  <c:v>9.2090000000000005E-2</c:v>
                </c:pt>
                <c:pt idx="1">
                  <c:v>0.10002</c:v>
                </c:pt>
                <c:pt idx="2">
                  <c:v>9.1139999999999999E-2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0-4D72-A8FF-082F0E9ADB5D}"/>
            </c:ext>
          </c:extLst>
        </c:ser>
        <c:ser>
          <c:idx val="0"/>
          <c:order val="1"/>
          <c:tx>
            <c:v>50%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>
                  <a:lumMod val="60000"/>
                  <a:lumOff val="40000"/>
                  <a:alpha val="70000"/>
                </a:schemeClr>
              </a:solidFill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xVal>
            <c:numRef>
              <c:f>data!$B$2:$B$4</c:f>
              <c:numCache>
                <c:formatCode>General</c:formatCode>
                <c:ptCount val="3"/>
                <c:pt idx="0">
                  <c:v>48.8</c:v>
                </c:pt>
                <c:pt idx="1">
                  <c:v>45.7</c:v>
                </c:pt>
                <c:pt idx="2">
                  <c:v>58.4</c:v>
                </c:pt>
              </c:numCache>
            </c:numRef>
          </c:xVal>
          <c:yVal>
            <c:numRef>
              <c:f>data!$C$2:$C$4</c:f>
              <c:numCache>
                <c:formatCode>General</c:formatCode>
                <c:ptCount val="3"/>
                <c:pt idx="0">
                  <c:v>0.13718</c:v>
                </c:pt>
                <c:pt idx="1">
                  <c:v>0.11346000000000001</c:v>
                </c:pt>
                <c:pt idx="2">
                  <c:v>0.1177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0-4D72-A8FF-082F0E9ADB5D}"/>
            </c:ext>
          </c:extLst>
        </c:ser>
        <c:ser>
          <c:idx val="2"/>
          <c:order val="2"/>
          <c:tx>
            <c:v>52%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A5A5A5">
                  <a:alpha val="69804"/>
                </a:srgb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data!$B$8:$B$10</c:f>
              <c:numCache>
                <c:formatCode>General</c:formatCode>
                <c:ptCount val="3"/>
                <c:pt idx="0">
                  <c:v>59.1</c:v>
                </c:pt>
                <c:pt idx="1">
                  <c:v>52.7</c:v>
                </c:pt>
                <c:pt idx="2">
                  <c:v>61.7</c:v>
                </c:pt>
              </c:numCache>
            </c:numRef>
          </c:xVal>
          <c:yVal>
            <c:numRef>
              <c:f>data!$C$8:$C$10</c:f>
              <c:numCache>
                <c:formatCode>General</c:formatCode>
                <c:ptCount val="3"/>
                <c:pt idx="0">
                  <c:v>0.13371</c:v>
                </c:pt>
                <c:pt idx="1">
                  <c:v>0.13150999999999999</c:v>
                </c:pt>
                <c:pt idx="2">
                  <c:v>0.12385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0-4D72-A8FF-082F0E9ADB5D}"/>
            </c:ext>
          </c:extLst>
        </c:ser>
        <c:ser>
          <c:idx val="4"/>
          <c:order val="3"/>
          <c:tx>
            <c:v>54%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4472C4">
                  <a:alpha val="69804"/>
                </a:srgb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data!$B$14:$B$16</c:f>
              <c:numCache>
                <c:formatCode>General</c:formatCode>
                <c:ptCount val="3"/>
                <c:pt idx="0">
                  <c:v>65.099999999999994</c:v>
                </c:pt>
                <c:pt idx="1">
                  <c:v>51.1</c:v>
                </c:pt>
                <c:pt idx="2">
                  <c:v>53</c:v>
                </c:pt>
              </c:numCache>
            </c:numRef>
          </c:xVal>
          <c:yVal>
            <c:numRef>
              <c:f>data!$C$14:$C$16</c:f>
              <c:numCache>
                <c:formatCode>General</c:formatCode>
                <c:ptCount val="3"/>
                <c:pt idx="0">
                  <c:v>0.13003999999999999</c:v>
                </c:pt>
                <c:pt idx="1">
                  <c:v>0.17521</c:v>
                </c:pt>
                <c:pt idx="2">
                  <c:v>0.15623999999999999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F0-4D72-A8FF-082F0E9ADB5D}"/>
            </c:ext>
          </c:extLst>
        </c:ser>
        <c:ser>
          <c:idx val="1"/>
          <c:order val="4"/>
          <c:tx>
            <c:v>60%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ED7D31">
                  <a:alpha val="69804"/>
                </a:srgbClr>
              </a:solidFill>
              <a:ln w="9525">
                <a:solidFill>
                  <a:schemeClr val="accent1">
                    <a:alpha val="70000"/>
                  </a:schemeClr>
                </a:solidFill>
              </a:ln>
              <a:effectLst/>
            </c:spPr>
          </c:marker>
          <c:xVal>
            <c:numRef>
              <c:f>data!$B$5:$B$7</c:f>
              <c:numCache>
                <c:formatCode>General</c:formatCode>
                <c:ptCount val="3"/>
                <c:pt idx="0">
                  <c:v>70.099999999999994</c:v>
                </c:pt>
                <c:pt idx="1">
                  <c:v>61.8</c:v>
                </c:pt>
                <c:pt idx="2">
                  <c:v>91.1</c:v>
                </c:pt>
              </c:numCache>
            </c:numRef>
          </c:xVal>
          <c:yVal>
            <c:numRef>
              <c:f>data!$C$5:$C$7</c:f>
              <c:numCache>
                <c:formatCode>General</c:formatCode>
                <c:ptCount val="3"/>
                <c:pt idx="0">
                  <c:v>0.17496</c:v>
                </c:pt>
                <c:pt idx="1">
                  <c:v>0.19641</c:v>
                </c:pt>
                <c:pt idx="2">
                  <c:v>0.15518999999999999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F0-4D72-A8FF-082F0E9A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161328"/>
        <c:axId val="867108992"/>
      </c:scatterChart>
      <c:valAx>
        <c:axId val="11751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인장 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108992"/>
        <c:crosses val="autoZero"/>
        <c:crossBetween val="midCat"/>
      </c:valAx>
      <c:valAx>
        <c:axId val="867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모니터링 결과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516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48%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C000">
                  <a:alpha val="69804"/>
                </a:srgb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data!$B$11:$B$13</c:f>
              <c:numCache>
                <c:formatCode>General</c:formatCode>
                <c:ptCount val="3"/>
                <c:pt idx="0">
                  <c:v>29.2</c:v>
                </c:pt>
                <c:pt idx="1">
                  <c:v>19.5</c:v>
                </c:pt>
                <c:pt idx="2">
                  <c:v>24.8</c:v>
                </c:pt>
              </c:numCache>
            </c:numRef>
          </c:xVal>
          <c:yVal>
            <c:numRef>
              <c:f>data!$C$11:$C$13</c:f>
              <c:numCache>
                <c:formatCode>General</c:formatCode>
                <c:ptCount val="3"/>
                <c:pt idx="0">
                  <c:v>9.2090000000000005E-2</c:v>
                </c:pt>
                <c:pt idx="1">
                  <c:v>0.10002</c:v>
                </c:pt>
                <c:pt idx="2">
                  <c:v>9.1139999999999999E-2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F7-4DA6-A64A-537C991CF204}"/>
            </c:ext>
          </c:extLst>
        </c:ser>
        <c:ser>
          <c:idx val="0"/>
          <c:order val="1"/>
          <c:tx>
            <c:v>50%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>
                  <a:lumMod val="60000"/>
                  <a:lumOff val="40000"/>
                  <a:alpha val="70000"/>
                </a:schemeClr>
              </a:solidFill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xVal>
            <c:numRef>
              <c:f>data!$B$2:$B$4</c:f>
              <c:numCache>
                <c:formatCode>General</c:formatCode>
                <c:ptCount val="3"/>
                <c:pt idx="0">
                  <c:v>48.8</c:v>
                </c:pt>
                <c:pt idx="1">
                  <c:v>45.7</c:v>
                </c:pt>
                <c:pt idx="2">
                  <c:v>58.4</c:v>
                </c:pt>
              </c:numCache>
            </c:numRef>
          </c:xVal>
          <c:yVal>
            <c:numRef>
              <c:f>data!$C$2:$C$4</c:f>
              <c:numCache>
                <c:formatCode>General</c:formatCode>
                <c:ptCount val="3"/>
                <c:pt idx="0">
                  <c:v>0.13718</c:v>
                </c:pt>
                <c:pt idx="1">
                  <c:v>0.11346000000000001</c:v>
                </c:pt>
                <c:pt idx="2">
                  <c:v>0.1177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7-4DA6-A64A-537C991CF204}"/>
            </c:ext>
          </c:extLst>
        </c:ser>
        <c:ser>
          <c:idx val="2"/>
          <c:order val="2"/>
          <c:tx>
            <c:v>52%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A5A5A5">
                  <a:alpha val="69804"/>
                </a:srgb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data!$B$8:$B$10</c:f>
              <c:numCache>
                <c:formatCode>General</c:formatCode>
                <c:ptCount val="3"/>
                <c:pt idx="0">
                  <c:v>59.1</c:v>
                </c:pt>
                <c:pt idx="1">
                  <c:v>52.7</c:v>
                </c:pt>
                <c:pt idx="2">
                  <c:v>61.7</c:v>
                </c:pt>
              </c:numCache>
            </c:numRef>
          </c:xVal>
          <c:yVal>
            <c:numRef>
              <c:f>data!$C$8:$C$10</c:f>
              <c:numCache>
                <c:formatCode>General</c:formatCode>
                <c:ptCount val="3"/>
                <c:pt idx="0">
                  <c:v>0.13371</c:v>
                </c:pt>
                <c:pt idx="1">
                  <c:v>0.13150999999999999</c:v>
                </c:pt>
                <c:pt idx="2">
                  <c:v>0.12385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F7-4DA6-A64A-537C991CF204}"/>
            </c:ext>
          </c:extLst>
        </c:ser>
        <c:ser>
          <c:idx val="4"/>
          <c:order val="3"/>
          <c:tx>
            <c:v>54%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4472C4">
                  <a:alpha val="69804"/>
                </a:srgb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data!$B$14:$B$16</c:f>
              <c:numCache>
                <c:formatCode>General</c:formatCode>
                <c:ptCount val="3"/>
                <c:pt idx="0">
                  <c:v>65.099999999999994</c:v>
                </c:pt>
                <c:pt idx="1">
                  <c:v>51.1</c:v>
                </c:pt>
                <c:pt idx="2">
                  <c:v>53</c:v>
                </c:pt>
              </c:numCache>
            </c:numRef>
          </c:xVal>
          <c:yVal>
            <c:numRef>
              <c:f>data!$C$14:$C$16</c:f>
              <c:numCache>
                <c:formatCode>General</c:formatCode>
                <c:ptCount val="3"/>
                <c:pt idx="0">
                  <c:v>0.13003999999999999</c:v>
                </c:pt>
                <c:pt idx="1">
                  <c:v>0.17521</c:v>
                </c:pt>
                <c:pt idx="2">
                  <c:v>0.15623999999999999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F7-4DA6-A64A-537C991CF204}"/>
            </c:ext>
          </c:extLst>
        </c:ser>
        <c:ser>
          <c:idx val="1"/>
          <c:order val="4"/>
          <c:tx>
            <c:v>60%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ED7D31">
                  <a:alpha val="69804"/>
                </a:srgbClr>
              </a:solidFill>
              <a:ln w="9525">
                <a:solidFill>
                  <a:schemeClr val="accent1">
                    <a:alpha val="70000"/>
                  </a:schemeClr>
                </a:solidFill>
              </a:ln>
              <a:effectLst/>
            </c:spPr>
          </c:marker>
          <c:xVal>
            <c:numRef>
              <c:f>data!$B$5:$B$7</c:f>
              <c:numCache>
                <c:formatCode>General</c:formatCode>
                <c:ptCount val="3"/>
                <c:pt idx="0">
                  <c:v>70.099999999999994</c:v>
                </c:pt>
                <c:pt idx="1">
                  <c:v>61.8</c:v>
                </c:pt>
                <c:pt idx="2">
                  <c:v>91.1</c:v>
                </c:pt>
              </c:numCache>
            </c:numRef>
          </c:xVal>
          <c:yVal>
            <c:numRef>
              <c:f>data!$C$5:$C$7</c:f>
              <c:numCache>
                <c:formatCode>General</c:formatCode>
                <c:ptCount val="3"/>
                <c:pt idx="0">
                  <c:v>0.17496</c:v>
                </c:pt>
                <c:pt idx="1">
                  <c:v>0.19641</c:v>
                </c:pt>
                <c:pt idx="2">
                  <c:v>0.15518999999999999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F7-4DA6-A64A-537C991CF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161328"/>
        <c:axId val="867108992"/>
      </c:scatterChart>
      <c:valAx>
        <c:axId val="11751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108992"/>
        <c:crosses val="autoZero"/>
        <c:crossBetween val="midCat"/>
      </c:valAx>
      <c:valAx>
        <c:axId val="867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516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g. NIR Peak_MEAN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>
                  <a:lumMod val="60000"/>
                  <a:lumOff val="40000"/>
                  <a:alpha val="70000"/>
                </a:schemeClr>
              </a:solidFill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xVal>
            <c:numRef>
              <c:f>data!$B$2:$B$16</c:f>
              <c:numCache>
                <c:formatCode>General</c:formatCode>
                <c:ptCount val="15"/>
                <c:pt idx="0">
                  <c:v>48.8</c:v>
                </c:pt>
                <c:pt idx="1">
                  <c:v>45.7</c:v>
                </c:pt>
                <c:pt idx="2">
                  <c:v>58.4</c:v>
                </c:pt>
                <c:pt idx="3">
                  <c:v>70.099999999999994</c:v>
                </c:pt>
                <c:pt idx="4">
                  <c:v>61.8</c:v>
                </c:pt>
                <c:pt idx="5">
                  <c:v>91.1</c:v>
                </c:pt>
                <c:pt idx="6">
                  <c:v>59.1</c:v>
                </c:pt>
                <c:pt idx="7">
                  <c:v>52.7</c:v>
                </c:pt>
                <c:pt idx="8">
                  <c:v>61.7</c:v>
                </c:pt>
                <c:pt idx="9">
                  <c:v>29.2</c:v>
                </c:pt>
                <c:pt idx="10">
                  <c:v>19.5</c:v>
                </c:pt>
                <c:pt idx="11">
                  <c:v>24.8</c:v>
                </c:pt>
                <c:pt idx="12">
                  <c:v>65.099999999999994</c:v>
                </c:pt>
                <c:pt idx="13">
                  <c:v>51.1</c:v>
                </c:pt>
                <c:pt idx="14">
                  <c:v>53</c:v>
                </c:pt>
              </c:numCache>
            </c:numRef>
          </c:xVal>
          <c:yVal>
            <c:numRef>
              <c:f>data!$C$2:$C$16</c:f>
              <c:numCache>
                <c:formatCode>General</c:formatCode>
                <c:ptCount val="15"/>
                <c:pt idx="0">
                  <c:v>0.13718</c:v>
                </c:pt>
                <c:pt idx="1">
                  <c:v>0.11346000000000001</c:v>
                </c:pt>
                <c:pt idx="2">
                  <c:v>0.1177</c:v>
                </c:pt>
                <c:pt idx="3">
                  <c:v>0.17496</c:v>
                </c:pt>
                <c:pt idx="4">
                  <c:v>0.19641</c:v>
                </c:pt>
                <c:pt idx="5">
                  <c:v>0.15518999999999999</c:v>
                </c:pt>
                <c:pt idx="6">
                  <c:v>0.13371</c:v>
                </c:pt>
                <c:pt idx="7">
                  <c:v>0.13150999999999999</c:v>
                </c:pt>
                <c:pt idx="8">
                  <c:v>0.12385</c:v>
                </c:pt>
                <c:pt idx="9">
                  <c:v>9.2090000000000005E-2</c:v>
                </c:pt>
                <c:pt idx="10">
                  <c:v>0.10002</c:v>
                </c:pt>
                <c:pt idx="11">
                  <c:v>9.1139999999999999E-2</c:v>
                </c:pt>
                <c:pt idx="12">
                  <c:v>0.13003999999999999</c:v>
                </c:pt>
                <c:pt idx="13">
                  <c:v>0.17521</c:v>
                </c:pt>
                <c:pt idx="14">
                  <c:v>0.15623999999999999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7-4DA6-A64A-537C991CF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161328"/>
        <c:axId val="867108992"/>
      </c:scatterChart>
      <c:valAx>
        <c:axId val="11751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108992"/>
        <c:crosses val="autoZero"/>
        <c:crossBetween val="midCat"/>
      </c:valAx>
      <c:valAx>
        <c:axId val="867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51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차트!$N$3" max="42" min="1" page="10" val="19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Scroll" dx="22" fmlaLink="차트!$N$3" horiz="1" max="42" min="1" page="10" val="19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checked="Checked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firstButton="1" fmlaLink="$N$3" lockText="1" noThreeD="1"/>
</file>

<file path=xl/ctrlProps/ctrlProp30.xml><?xml version="1.0" encoding="utf-8"?>
<formControlPr xmlns="http://schemas.microsoft.com/office/spreadsheetml/2009/9/main" objectType="Radio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Radio" lockText="1" noThreeD="1"/>
</file>

<file path=xl/ctrlProps/ctrlProp36.xml><?xml version="1.0" encoding="utf-8"?>
<formControlPr xmlns="http://schemas.microsoft.com/office/spreadsheetml/2009/9/main" objectType="Radio" lockText="1" noThreeD="1"/>
</file>

<file path=xl/ctrlProps/ctrlProp37.xml><?xml version="1.0" encoding="utf-8"?>
<formControlPr xmlns="http://schemas.microsoft.com/office/spreadsheetml/2009/9/main" objectType="Radio" lockText="1" noThreeD="1"/>
</file>

<file path=xl/ctrlProps/ctrlProp38.xml><?xml version="1.0" encoding="utf-8"?>
<formControlPr xmlns="http://schemas.microsoft.com/office/spreadsheetml/2009/9/main" objectType="Radio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Radio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Radio" lockText="1" noThreeD="1"/>
</file>

<file path=xl/ctrlProps/ctrlProp44.xml><?xml version="1.0" encoding="utf-8"?>
<formControlPr xmlns="http://schemas.microsoft.com/office/spreadsheetml/2009/9/main" objectType="Radio" lockText="1" noThreeD="1"/>
</file>

<file path=xl/ctrlProps/ctrlProp45.xml><?xml version="1.0" encoding="utf-8"?>
<formControlPr xmlns="http://schemas.microsoft.com/office/spreadsheetml/2009/9/main" objectType="Spin" dx="22" fmlaLink="차트!$N$3" max="42" min="1" page="10" val="19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</xdr:row>
      <xdr:rowOff>66675</xdr:rowOff>
    </xdr:from>
    <xdr:to>
      <xdr:col>12</xdr:col>
      <xdr:colOff>22412</xdr:colOff>
      <xdr:row>32</xdr:row>
      <xdr:rowOff>67236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3</xdr:row>
          <xdr:rowOff>180975</xdr:rowOff>
        </xdr:from>
        <xdr:to>
          <xdr:col>15</xdr:col>
          <xdr:colOff>304800</xdr:colOff>
          <xdr:row>9</xdr:row>
          <xdr:rowOff>180975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10</xdr:row>
          <xdr:rowOff>142875</xdr:rowOff>
        </xdr:from>
        <xdr:to>
          <xdr:col>16</xdr:col>
          <xdr:colOff>9525</xdr:colOff>
          <xdr:row>13</xdr:row>
          <xdr:rowOff>9525</xdr:rowOff>
        </xdr:to>
        <xdr:sp macro="" textlink="">
          <xdr:nvSpPr>
            <xdr:cNvPr id="4098" name="Scroll Ba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11</xdr:row>
          <xdr:rowOff>38100</xdr:rowOff>
        </xdr:from>
        <xdr:to>
          <xdr:col>21</xdr:col>
          <xdr:colOff>123825</xdr:colOff>
          <xdr:row>11</xdr:row>
          <xdr:rowOff>200025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29</xdr:row>
          <xdr:rowOff>209550</xdr:rowOff>
        </xdr:from>
        <xdr:to>
          <xdr:col>21</xdr:col>
          <xdr:colOff>123825</xdr:colOff>
          <xdr:row>31</xdr:row>
          <xdr:rowOff>9525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9</xdr:row>
          <xdr:rowOff>0</xdr:rowOff>
        </xdr:from>
        <xdr:to>
          <xdr:col>21</xdr:col>
          <xdr:colOff>123825</xdr:colOff>
          <xdr:row>10</xdr:row>
          <xdr:rowOff>9525</xdr:rowOff>
        </xdr:to>
        <xdr:sp macro="" textlink="">
          <xdr:nvSpPr>
            <xdr:cNvPr id="4101" name="Option 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36</xdr:row>
          <xdr:rowOff>0</xdr:rowOff>
        </xdr:from>
        <xdr:to>
          <xdr:col>21</xdr:col>
          <xdr:colOff>123825</xdr:colOff>
          <xdr:row>37</xdr:row>
          <xdr:rowOff>9525</xdr:rowOff>
        </xdr:to>
        <xdr:sp macro="" textlink="">
          <xdr:nvSpPr>
            <xdr:cNvPr id="4102" name="Option 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10</xdr:row>
          <xdr:rowOff>0</xdr:rowOff>
        </xdr:from>
        <xdr:to>
          <xdr:col>21</xdr:col>
          <xdr:colOff>123825</xdr:colOff>
          <xdr:row>11</xdr:row>
          <xdr:rowOff>9525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42</xdr:row>
          <xdr:rowOff>0</xdr:rowOff>
        </xdr:from>
        <xdr:to>
          <xdr:col>21</xdr:col>
          <xdr:colOff>123825</xdr:colOff>
          <xdr:row>43</xdr:row>
          <xdr:rowOff>0</xdr:rowOff>
        </xdr:to>
        <xdr:sp macro="" textlink="">
          <xdr:nvSpPr>
            <xdr:cNvPr id="4104" name="Option 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23</xdr:row>
          <xdr:rowOff>0</xdr:rowOff>
        </xdr:from>
        <xdr:to>
          <xdr:col>21</xdr:col>
          <xdr:colOff>123825</xdr:colOff>
          <xdr:row>24</xdr:row>
          <xdr:rowOff>9525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40</xdr:row>
          <xdr:rowOff>0</xdr:rowOff>
        </xdr:from>
        <xdr:to>
          <xdr:col>21</xdr:col>
          <xdr:colOff>123825</xdr:colOff>
          <xdr:row>41</xdr:row>
          <xdr:rowOff>9525</xdr:rowOff>
        </xdr:to>
        <xdr:sp macro="" textlink="">
          <xdr:nvSpPr>
            <xdr:cNvPr id="4106" name="Option 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29</xdr:row>
          <xdr:rowOff>0</xdr:rowOff>
        </xdr:from>
        <xdr:to>
          <xdr:col>21</xdr:col>
          <xdr:colOff>123825</xdr:colOff>
          <xdr:row>30</xdr:row>
          <xdr:rowOff>9525</xdr:rowOff>
        </xdr:to>
        <xdr:sp macro="" textlink=""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24</xdr:row>
          <xdr:rowOff>0</xdr:rowOff>
        </xdr:from>
        <xdr:to>
          <xdr:col>21</xdr:col>
          <xdr:colOff>123825</xdr:colOff>
          <xdr:row>25</xdr:row>
          <xdr:rowOff>9525</xdr:rowOff>
        </xdr:to>
        <xdr:sp macro="" textlink="">
          <xdr:nvSpPr>
            <xdr:cNvPr id="4108" name="Option Button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12</xdr:row>
          <xdr:rowOff>0</xdr:rowOff>
        </xdr:from>
        <xdr:to>
          <xdr:col>21</xdr:col>
          <xdr:colOff>123825</xdr:colOff>
          <xdr:row>13</xdr:row>
          <xdr:rowOff>9525</xdr:rowOff>
        </xdr:to>
        <xdr:sp macro="" textlink="">
          <xdr:nvSpPr>
            <xdr:cNvPr id="4109" name="Option Button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22</xdr:row>
          <xdr:rowOff>0</xdr:rowOff>
        </xdr:from>
        <xdr:to>
          <xdr:col>21</xdr:col>
          <xdr:colOff>123825</xdr:colOff>
          <xdr:row>23</xdr:row>
          <xdr:rowOff>9525</xdr:rowOff>
        </xdr:to>
        <xdr:sp macro="" textlink="">
          <xdr:nvSpPr>
            <xdr:cNvPr id="4110" name="Option 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31</xdr:row>
          <xdr:rowOff>0</xdr:rowOff>
        </xdr:from>
        <xdr:to>
          <xdr:col>21</xdr:col>
          <xdr:colOff>123825</xdr:colOff>
          <xdr:row>32</xdr:row>
          <xdr:rowOff>9525</xdr:rowOff>
        </xdr:to>
        <xdr:sp macro="" textlink=""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35</xdr:row>
          <xdr:rowOff>0</xdr:rowOff>
        </xdr:from>
        <xdr:to>
          <xdr:col>21</xdr:col>
          <xdr:colOff>123825</xdr:colOff>
          <xdr:row>36</xdr:row>
          <xdr:rowOff>9525</xdr:rowOff>
        </xdr:to>
        <xdr:sp macro="" textlink="">
          <xdr:nvSpPr>
            <xdr:cNvPr id="4112" name="Option Butto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6</xdr:row>
          <xdr:rowOff>0</xdr:rowOff>
        </xdr:from>
        <xdr:to>
          <xdr:col>21</xdr:col>
          <xdr:colOff>123825</xdr:colOff>
          <xdr:row>7</xdr:row>
          <xdr:rowOff>9525</xdr:rowOff>
        </xdr:to>
        <xdr:sp macro="" textlink="">
          <xdr:nvSpPr>
            <xdr:cNvPr id="4113" name="Option Button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4</xdr:row>
          <xdr:rowOff>0</xdr:rowOff>
        </xdr:from>
        <xdr:to>
          <xdr:col>21</xdr:col>
          <xdr:colOff>123825</xdr:colOff>
          <xdr:row>5</xdr:row>
          <xdr:rowOff>9525</xdr:rowOff>
        </xdr:to>
        <xdr:sp macro="" textlink="">
          <xdr:nvSpPr>
            <xdr:cNvPr id="4114" name="Option Button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25</xdr:row>
          <xdr:rowOff>0</xdr:rowOff>
        </xdr:from>
        <xdr:to>
          <xdr:col>21</xdr:col>
          <xdr:colOff>123825</xdr:colOff>
          <xdr:row>26</xdr:row>
          <xdr:rowOff>9525</xdr:rowOff>
        </xdr:to>
        <xdr:sp macro="" textlink="">
          <xdr:nvSpPr>
            <xdr:cNvPr id="4115" name="Option 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2</xdr:row>
          <xdr:rowOff>0</xdr:rowOff>
        </xdr:from>
        <xdr:to>
          <xdr:col>21</xdr:col>
          <xdr:colOff>123825</xdr:colOff>
          <xdr:row>3</xdr:row>
          <xdr:rowOff>9525</xdr:rowOff>
        </xdr:to>
        <xdr:sp macro="" textlink="">
          <xdr:nvSpPr>
            <xdr:cNvPr id="4116" name="Option Butto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18</xdr:row>
          <xdr:rowOff>0</xdr:rowOff>
        </xdr:from>
        <xdr:to>
          <xdr:col>21</xdr:col>
          <xdr:colOff>123825</xdr:colOff>
          <xdr:row>19</xdr:row>
          <xdr:rowOff>9525</xdr:rowOff>
        </xdr:to>
        <xdr:sp macro="" textlink="">
          <xdr:nvSpPr>
            <xdr:cNvPr id="4117" name="Option Button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34</xdr:row>
          <xdr:rowOff>0</xdr:rowOff>
        </xdr:from>
        <xdr:to>
          <xdr:col>21</xdr:col>
          <xdr:colOff>123825</xdr:colOff>
          <xdr:row>35</xdr:row>
          <xdr:rowOff>9525</xdr:rowOff>
        </xdr:to>
        <xdr:sp macro="" textlink="">
          <xdr:nvSpPr>
            <xdr:cNvPr id="4118" name="Option Button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14</xdr:row>
          <xdr:rowOff>0</xdr:rowOff>
        </xdr:from>
        <xdr:to>
          <xdr:col>21</xdr:col>
          <xdr:colOff>123825</xdr:colOff>
          <xdr:row>15</xdr:row>
          <xdr:rowOff>9525</xdr:rowOff>
        </xdr:to>
        <xdr:sp macro="" textlink="">
          <xdr:nvSpPr>
            <xdr:cNvPr id="4119" name="Option Button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28</xdr:row>
          <xdr:rowOff>0</xdr:rowOff>
        </xdr:from>
        <xdr:to>
          <xdr:col>21</xdr:col>
          <xdr:colOff>123825</xdr:colOff>
          <xdr:row>29</xdr:row>
          <xdr:rowOff>9525</xdr:rowOff>
        </xdr:to>
        <xdr:sp macro="" textlink="">
          <xdr:nvSpPr>
            <xdr:cNvPr id="4120" name="Option 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16</xdr:row>
          <xdr:rowOff>0</xdr:rowOff>
        </xdr:from>
        <xdr:to>
          <xdr:col>21</xdr:col>
          <xdr:colOff>123825</xdr:colOff>
          <xdr:row>17</xdr:row>
          <xdr:rowOff>9525</xdr:rowOff>
        </xdr:to>
        <xdr:sp macro="" textlink="">
          <xdr:nvSpPr>
            <xdr:cNvPr id="4121" name="Option Button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17</xdr:row>
          <xdr:rowOff>0</xdr:rowOff>
        </xdr:from>
        <xdr:to>
          <xdr:col>21</xdr:col>
          <xdr:colOff>123825</xdr:colOff>
          <xdr:row>18</xdr:row>
          <xdr:rowOff>9525</xdr:rowOff>
        </xdr:to>
        <xdr:sp macro="" textlink="">
          <xdr:nvSpPr>
            <xdr:cNvPr id="4122" name="Option Button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27</xdr:row>
          <xdr:rowOff>0</xdr:rowOff>
        </xdr:from>
        <xdr:to>
          <xdr:col>21</xdr:col>
          <xdr:colOff>123825</xdr:colOff>
          <xdr:row>28</xdr:row>
          <xdr:rowOff>9525</xdr:rowOff>
        </xdr:to>
        <xdr:sp macro="" textlink="">
          <xdr:nvSpPr>
            <xdr:cNvPr id="4123" name="Option Button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37</xdr:row>
          <xdr:rowOff>0</xdr:rowOff>
        </xdr:from>
        <xdr:to>
          <xdr:col>21</xdr:col>
          <xdr:colOff>123825</xdr:colOff>
          <xdr:row>38</xdr:row>
          <xdr:rowOff>9525</xdr:rowOff>
        </xdr:to>
        <xdr:sp macro="" textlink="">
          <xdr:nvSpPr>
            <xdr:cNvPr id="4124" name="Option Button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19</xdr:row>
          <xdr:rowOff>0</xdr:rowOff>
        </xdr:from>
        <xdr:to>
          <xdr:col>21</xdr:col>
          <xdr:colOff>123825</xdr:colOff>
          <xdr:row>20</xdr:row>
          <xdr:rowOff>9525</xdr:rowOff>
        </xdr:to>
        <xdr:sp macro="" textlink="">
          <xdr:nvSpPr>
            <xdr:cNvPr id="4125" name="Option Button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21</xdr:row>
          <xdr:rowOff>0</xdr:rowOff>
        </xdr:from>
        <xdr:to>
          <xdr:col>21</xdr:col>
          <xdr:colOff>123825</xdr:colOff>
          <xdr:row>22</xdr:row>
          <xdr:rowOff>9525</xdr:rowOff>
        </xdr:to>
        <xdr:sp macro="" textlink="">
          <xdr:nvSpPr>
            <xdr:cNvPr id="4126" name="Option Button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20</xdr:row>
          <xdr:rowOff>0</xdr:rowOff>
        </xdr:from>
        <xdr:to>
          <xdr:col>21</xdr:col>
          <xdr:colOff>123825</xdr:colOff>
          <xdr:row>21</xdr:row>
          <xdr:rowOff>9525</xdr:rowOff>
        </xdr:to>
        <xdr:sp macro="" textlink="">
          <xdr:nvSpPr>
            <xdr:cNvPr id="4127" name="Option Button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1</xdr:row>
          <xdr:rowOff>0</xdr:rowOff>
        </xdr:from>
        <xdr:to>
          <xdr:col>21</xdr:col>
          <xdr:colOff>123825</xdr:colOff>
          <xdr:row>1</xdr:row>
          <xdr:rowOff>228600</xdr:rowOff>
        </xdr:to>
        <xdr:sp macro="" textlink="">
          <xdr:nvSpPr>
            <xdr:cNvPr id="4128" name="Option Button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15</xdr:row>
          <xdr:rowOff>0</xdr:rowOff>
        </xdr:from>
        <xdr:to>
          <xdr:col>21</xdr:col>
          <xdr:colOff>123825</xdr:colOff>
          <xdr:row>16</xdr:row>
          <xdr:rowOff>9525</xdr:rowOff>
        </xdr:to>
        <xdr:sp macro="" textlink="">
          <xdr:nvSpPr>
            <xdr:cNvPr id="4129" name="Option Button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39</xdr:row>
          <xdr:rowOff>0</xdr:rowOff>
        </xdr:from>
        <xdr:to>
          <xdr:col>21</xdr:col>
          <xdr:colOff>123825</xdr:colOff>
          <xdr:row>40</xdr:row>
          <xdr:rowOff>9525</xdr:rowOff>
        </xdr:to>
        <xdr:sp macro="" textlink="">
          <xdr:nvSpPr>
            <xdr:cNvPr id="4130" name="Option Button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13</xdr:row>
          <xdr:rowOff>0</xdr:rowOff>
        </xdr:from>
        <xdr:to>
          <xdr:col>21</xdr:col>
          <xdr:colOff>123825</xdr:colOff>
          <xdr:row>14</xdr:row>
          <xdr:rowOff>9525</xdr:rowOff>
        </xdr:to>
        <xdr:sp macro="" textlink="">
          <xdr:nvSpPr>
            <xdr:cNvPr id="4131" name="Option Button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33</xdr:row>
          <xdr:rowOff>0</xdr:rowOff>
        </xdr:from>
        <xdr:to>
          <xdr:col>21</xdr:col>
          <xdr:colOff>123825</xdr:colOff>
          <xdr:row>34</xdr:row>
          <xdr:rowOff>9525</xdr:rowOff>
        </xdr:to>
        <xdr:sp macro="" textlink="">
          <xdr:nvSpPr>
            <xdr:cNvPr id="4132" name="Option Button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26</xdr:row>
          <xdr:rowOff>0</xdr:rowOff>
        </xdr:from>
        <xdr:to>
          <xdr:col>21</xdr:col>
          <xdr:colOff>123825</xdr:colOff>
          <xdr:row>27</xdr:row>
          <xdr:rowOff>9525</xdr:rowOff>
        </xdr:to>
        <xdr:sp macro="" textlink="">
          <xdr:nvSpPr>
            <xdr:cNvPr id="4133" name="Option Button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32</xdr:row>
          <xdr:rowOff>0</xdr:rowOff>
        </xdr:from>
        <xdr:to>
          <xdr:col>21</xdr:col>
          <xdr:colOff>123825</xdr:colOff>
          <xdr:row>33</xdr:row>
          <xdr:rowOff>9525</xdr:rowOff>
        </xdr:to>
        <xdr:sp macro="" textlink="">
          <xdr:nvSpPr>
            <xdr:cNvPr id="4134" name="Option Button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41</xdr:row>
          <xdr:rowOff>0</xdr:rowOff>
        </xdr:from>
        <xdr:to>
          <xdr:col>21</xdr:col>
          <xdr:colOff>123825</xdr:colOff>
          <xdr:row>42</xdr:row>
          <xdr:rowOff>9525</xdr:rowOff>
        </xdr:to>
        <xdr:sp macro="" textlink="">
          <xdr:nvSpPr>
            <xdr:cNvPr id="4135" name="Option Button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38</xdr:row>
          <xdr:rowOff>0</xdr:rowOff>
        </xdr:from>
        <xdr:to>
          <xdr:col>21</xdr:col>
          <xdr:colOff>123825</xdr:colOff>
          <xdr:row>39</xdr:row>
          <xdr:rowOff>9525</xdr:rowOff>
        </xdr:to>
        <xdr:sp macro="" textlink="">
          <xdr:nvSpPr>
            <xdr:cNvPr id="4136" name="Option Button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5</xdr:row>
          <xdr:rowOff>0</xdr:rowOff>
        </xdr:from>
        <xdr:to>
          <xdr:col>21</xdr:col>
          <xdr:colOff>123825</xdr:colOff>
          <xdr:row>6</xdr:row>
          <xdr:rowOff>9525</xdr:rowOff>
        </xdr:to>
        <xdr:sp macro="" textlink="">
          <xdr:nvSpPr>
            <xdr:cNvPr id="4137" name="Option Button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3</xdr:row>
          <xdr:rowOff>0</xdr:rowOff>
        </xdr:from>
        <xdr:to>
          <xdr:col>21</xdr:col>
          <xdr:colOff>123825</xdr:colOff>
          <xdr:row>4</xdr:row>
          <xdr:rowOff>9525</xdr:rowOff>
        </xdr:to>
        <xdr:sp macro="" textlink="">
          <xdr:nvSpPr>
            <xdr:cNvPr id="4138" name="Option Button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8</xdr:row>
          <xdr:rowOff>0</xdr:rowOff>
        </xdr:from>
        <xdr:to>
          <xdr:col>21</xdr:col>
          <xdr:colOff>123825</xdr:colOff>
          <xdr:row>9</xdr:row>
          <xdr:rowOff>9525</xdr:rowOff>
        </xdr:to>
        <xdr:sp macro="" textlink="">
          <xdr:nvSpPr>
            <xdr:cNvPr id="4139" name="Option Button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447675</xdr:colOff>
          <xdr:row>7</xdr:row>
          <xdr:rowOff>0</xdr:rowOff>
        </xdr:from>
        <xdr:to>
          <xdr:col>21</xdr:col>
          <xdr:colOff>123825</xdr:colOff>
          <xdr:row>8</xdr:row>
          <xdr:rowOff>9525</xdr:rowOff>
        </xdr:to>
        <xdr:sp macro="" textlink="">
          <xdr:nvSpPr>
            <xdr:cNvPr id="4140" name="Option Button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17</xdr:row>
      <xdr:rowOff>104775</xdr:rowOff>
    </xdr:from>
    <xdr:to>
      <xdr:col>14</xdr:col>
      <xdr:colOff>381000</xdr:colOff>
      <xdr:row>42</xdr:row>
      <xdr:rowOff>200024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419100</xdr:colOff>
          <xdr:row>18</xdr:row>
          <xdr:rowOff>38100</xdr:rowOff>
        </xdr:from>
        <xdr:to>
          <xdr:col>2</xdr:col>
          <xdr:colOff>1343025</xdr:colOff>
          <xdr:row>24</xdr:row>
          <xdr:rowOff>38100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15</xdr:col>
      <xdr:colOff>466724</xdr:colOff>
      <xdr:row>17</xdr:row>
      <xdr:rowOff>168648</xdr:rowOff>
    </xdr:from>
    <xdr:to>
      <xdr:col>25</xdr:col>
      <xdr:colOff>192740</xdr:colOff>
      <xdr:row>43</xdr:row>
      <xdr:rowOff>54347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619126</xdr:colOff>
      <xdr:row>43</xdr:row>
      <xdr:rowOff>0</xdr:rowOff>
    </xdr:from>
    <xdr:to>
      <xdr:col>12</xdr:col>
      <xdr:colOff>76201</xdr:colOff>
      <xdr:row>44</xdr:row>
      <xdr:rowOff>133350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9677401" y="9010650"/>
          <a:ext cx="9334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인장 강도</a:t>
          </a:r>
        </a:p>
      </xdr:txBody>
    </xdr:sp>
    <xdr:clientData/>
  </xdr:twoCellAnchor>
  <xdr:twoCellAnchor>
    <xdr:from>
      <xdr:col>4</xdr:col>
      <xdr:colOff>352426</xdr:colOff>
      <xdr:row>26</xdr:row>
      <xdr:rowOff>171450</xdr:rowOff>
    </xdr:from>
    <xdr:to>
      <xdr:col>5</xdr:col>
      <xdr:colOff>600076</xdr:colOff>
      <xdr:row>28</xdr:row>
      <xdr:rowOff>95250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610101" y="5619750"/>
          <a:ext cx="9334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모니터링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392206</xdr:colOff>
      <xdr:row>51</xdr:row>
      <xdr:rowOff>56029</xdr:rowOff>
    </xdr:from>
    <xdr:to>
      <xdr:col>10</xdr:col>
      <xdr:colOff>44824</xdr:colOff>
      <xdr:row>53</xdr:row>
      <xdr:rowOff>11206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485530" y="10936941"/>
          <a:ext cx="3070412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V43"/>
  <sheetViews>
    <sheetView showGridLines="0" tabSelected="1" zoomScale="85" zoomScaleNormal="85" workbookViewId="0">
      <selection activeCell="O24" sqref="O24"/>
    </sheetView>
  </sheetViews>
  <sheetFormatPr defaultRowHeight="16.5" x14ac:dyDescent="0.3"/>
  <cols>
    <col min="18" max="18" width="34.5" bestFit="1" customWidth="1"/>
    <col min="19" max="19" width="15.875" bestFit="1" customWidth="1"/>
  </cols>
  <sheetData>
    <row r="1" spans="5:22" x14ac:dyDescent="0.3">
      <c r="R1" s="4"/>
      <c r="S1" s="4" t="s">
        <v>130</v>
      </c>
      <c r="T1" s="4" t="s">
        <v>126</v>
      </c>
      <c r="U1" s="4" t="s">
        <v>128</v>
      </c>
    </row>
    <row r="2" spans="5:22" ht="33.75" x14ac:dyDescent="0.3">
      <c r="E2" s="1" t="str">
        <f>data!C1</f>
        <v>g. NIR Peak_MEAN</v>
      </c>
      <c r="R2" s="11" t="s">
        <v>30</v>
      </c>
      <c r="S2" s="12">
        <v>-0.9466921542661545</v>
      </c>
      <c r="T2" s="13">
        <v>0.89622603494909248</v>
      </c>
      <c r="U2" s="7">
        <v>1</v>
      </c>
      <c r="V2">
        <v>30</v>
      </c>
    </row>
    <row r="3" spans="5:22" x14ac:dyDescent="0.3">
      <c r="N3">
        <v>19</v>
      </c>
      <c r="R3" s="14" t="s">
        <v>18</v>
      </c>
      <c r="S3" s="15">
        <v>-0.92381915713713347</v>
      </c>
      <c r="T3" s="16">
        <v>0.85344183509356375</v>
      </c>
      <c r="U3" s="7">
        <v>2</v>
      </c>
      <c r="V3">
        <v>18</v>
      </c>
    </row>
    <row r="4" spans="5:22" x14ac:dyDescent="0.3">
      <c r="R4" s="14" t="s">
        <v>40</v>
      </c>
      <c r="S4" s="15">
        <v>-0.91118785962390936</v>
      </c>
      <c r="T4" s="16">
        <v>0.83026331552600119</v>
      </c>
      <c r="U4" s="7">
        <v>3</v>
      </c>
      <c r="V4">
        <v>40</v>
      </c>
    </row>
    <row r="5" spans="5:22" x14ac:dyDescent="0.3">
      <c r="R5" s="14" t="s">
        <v>16</v>
      </c>
      <c r="S5" s="15">
        <v>-0.9043700555259756</v>
      </c>
      <c r="T5" s="16">
        <v>0.81788519733205622</v>
      </c>
      <c r="U5" s="7">
        <v>4</v>
      </c>
      <c r="V5">
        <v>16</v>
      </c>
    </row>
    <row r="6" spans="5:22" x14ac:dyDescent="0.3">
      <c r="R6" s="14" t="s">
        <v>39</v>
      </c>
      <c r="S6" s="15">
        <v>0.90027516696979759</v>
      </c>
      <c r="T6" s="16">
        <v>0.8104953762624969</v>
      </c>
      <c r="U6" s="7">
        <v>5</v>
      </c>
      <c r="V6">
        <v>39</v>
      </c>
    </row>
    <row r="7" spans="5:22" x14ac:dyDescent="0.3">
      <c r="R7" s="14" t="s">
        <v>15</v>
      </c>
      <c r="S7" s="15">
        <v>-0.87595249871307734</v>
      </c>
      <c r="T7" s="16">
        <v>0.76729278000168377</v>
      </c>
      <c r="U7" s="7">
        <v>6</v>
      </c>
      <c r="V7">
        <v>15</v>
      </c>
    </row>
    <row r="8" spans="5:22" x14ac:dyDescent="0.3">
      <c r="R8" s="14" t="s">
        <v>42</v>
      </c>
      <c r="S8" s="15">
        <v>-0.84517180593646413</v>
      </c>
      <c r="T8" s="16">
        <v>0.71431538154990415</v>
      </c>
      <c r="U8" s="7">
        <v>7</v>
      </c>
      <c r="V8">
        <v>42</v>
      </c>
    </row>
    <row r="9" spans="5:22" x14ac:dyDescent="0.3">
      <c r="R9" s="14" t="s">
        <v>41</v>
      </c>
      <c r="S9" s="15">
        <v>-0.83610241199100299</v>
      </c>
      <c r="T9" s="16">
        <v>0.69906724333717285</v>
      </c>
      <c r="U9" s="7">
        <v>8</v>
      </c>
      <c r="V9">
        <v>41</v>
      </c>
    </row>
    <row r="10" spans="5:22" x14ac:dyDescent="0.3">
      <c r="R10" s="14" t="s">
        <v>3</v>
      </c>
      <c r="S10" s="15">
        <v>0.83259267565380957</v>
      </c>
      <c r="T10" s="16">
        <v>0.69321056355236976</v>
      </c>
      <c r="U10" s="7">
        <v>9</v>
      </c>
      <c r="V10">
        <v>3</v>
      </c>
    </row>
    <row r="11" spans="5:22" x14ac:dyDescent="0.3">
      <c r="R11" s="14" t="s">
        <v>5</v>
      </c>
      <c r="S11" s="15">
        <v>0.822864650298196</v>
      </c>
      <c r="T11" s="16">
        <v>0.6771062327103724</v>
      </c>
      <c r="U11" s="7">
        <v>10</v>
      </c>
      <c r="V11">
        <v>5</v>
      </c>
    </row>
    <row r="12" spans="5:22" x14ac:dyDescent="0.3">
      <c r="R12" s="14" t="s">
        <v>1</v>
      </c>
      <c r="S12" s="15">
        <v>0.82043975008502623</v>
      </c>
      <c r="T12" s="16">
        <v>0.67312138351958029</v>
      </c>
      <c r="U12" s="7">
        <v>11</v>
      </c>
      <c r="V12">
        <v>1</v>
      </c>
    </row>
    <row r="13" spans="5:22" x14ac:dyDescent="0.3">
      <c r="R13" s="14" t="s">
        <v>11</v>
      </c>
      <c r="S13" s="15">
        <v>0.8164732008897676</v>
      </c>
      <c r="T13" s="16">
        <v>0.66662848777118278</v>
      </c>
      <c r="U13" s="7">
        <v>12</v>
      </c>
      <c r="V13">
        <v>11</v>
      </c>
    </row>
    <row r="14" spans="5:22" x14ac:dyDescent="0.3">
      <c r="R14" s="14" t="s">
        <v>33</v>
      </c>
      <c r="S14" s="15">
        <v>0.80468284012920133</v>
      </c>
      <c r="T14" s="16">
        <v>0.64751447319839783</v>
      </c>
      <c r="U14" s="7">
        <v>13</v>
      </c>
      <c r="V14">
        <v>33</v>
      </c>
    </row>
    <row r="15" spans="5:22" x14ac:dyDescent="0.3">
      <c r="R15" s="14" t="s">
        <v>21</v>
      </c>
      <c r="S15" s="15">
        <v>0.70359349264180615</v>
      </c>
      <c r="T15" s="16">
        <v>0.49504380288789535</v>
      </c>
      <c r="U15" s="7">
        <v>14</v>
      </c>
      <c r="V15">
        <v>21</v>
      </c>
    </row>
    <row r="16" spans="5:22" x14ac:dyDescent="0.3">
      <c r="O16" s="6" t="s">
        <v>125</v>
      </c>
      <c r="P16" s="5">
        <f>PEARSON(data!B2:B16,data!C2:C16)</f>
        <v>0.65353013084729783</v>
      </c>
      <c r="R16" s="14" t="s">
        <v>31</v>
      </c>
      <c r="S16" s="15">
        <v>0.69307906558360299</v>
      </c>
      <c r="T16" s="16">
        <v>0.48035859115024027</v>
      </c>
      <c r="U16" s="7">
        <v>15</v>
      </c>
      <c r="V16">
        <v>31</v>
      </c>
    </row>
    <row r="17" spans="18:22" x14ac:dyDescent="0.3">
      <c r="R17" s="14" t="s">
        <v>23</v>
      </c>
      <c r="S17" s="15">
        <v>0.68651037322208786</v>
      </c>
      <c r="T17" s="16">
        <v>0.47129649254153039</v>
      </c>
      <c r="U17" s="7">
        <v>16</v>
      </c>
      <c r="V17">
        <v>23</v>
      </c>
    </row>
    <row r="18" spans="18:22" x14ac:dyDescent="0.3">
      <c r="R18" s="14" t="s">
        <v>24</v>
      </c>
      <c r="S18" s="15">
        <v>-0.67867568175321225</v>
      </c>
      <c r="T18" s="16">
        <v>0.46060068100318741</v>
      </c>
      <c r="U18" s="7">
        <v>17</v>
      </c>
      <c r="V18">
        <v>24</v>
      </c>
    </row>
    <row r="19" spans="18:22" x14ac:dyDescent="0.3">
      <c r="R19" s="14" t="s">
        <v>19</v>
      </c>
      <c r="S19" s="15">
        <v>0.65353013084729783</v>
      </c>
      <c r="T19" s="16">
        <v>0.42710163192528622</v>
      </c>
      <c r="U19" s="7">
        <v>18</v>
      </c>
      <c r="V19">
        <v>19</v>
      </c>
    </row>
    <row r="20" spans="18:22" x14ac:dyDescent="0.3">
      <c r="R20" s="14" t="s">
        <v>27</v>
      </c>
      <c r="S20" s="15">
        <v>0.64683460974495322</v>
      </c>
      <c r="T20" s="16">
        <v>0.41839501236390592</v>
      </c>
      <c r="U20" s="7">
        <v>19</v>
      </c>
      <c r="V20">
        <v>27</v>
      </c>
    </row>
    <row r="21" spans="18:22" x14ac:dyDescent="0.3">
      <c r="R21" s="14" t="s">
        <v>29</v>
      </c>
      <c r="S21" s="15">
        <v>-0.59238350607068468</v>
      </c>
      <c r="T21" s="16">
        <v>0.3509182182645969</v>
      </c>
      <c r="U21" s="7">
        <v>20</v>
      </c>
      <c r="V21">
        <v>29</v>
      </c>
    </row>
    <row r="22" spans="18:22" x14ac:dyDescent="0.3">
      <c r="R22" s="14" t="s">
        <v>28</v>
      </c>
      <c r="S22" s="15">
        <v>0.54324457580506369</v>
      </c>
      <c r="T22" s="16">
        <v>0.2951146691416236</v>
      </c>
      <c r="U22" s="7">
        <v>21</v>
      </c>
      <c r="V22">
        <v>28</v>
      </c>
    </row>
    <row r="23" spans="18:22" x14ac:dyDescent="0.3">
      <c r="R23" s="14" t="s">
        <v>12</v>
      </c>
      <c r="S23" s="15">
        <v>0.51577008311643791</v>
      </c>
      <c r="T23" s="16">
        <v>0.26601877863793727</v>
      </c>
      <c r="U23" s="7">
        <v>22</v>
      </c>
      <c r="V23">
        <v>12</v>
      </c>
    </row>
    <row r="24" spans="18:22" x14ac:dyDescent="0.3">
      <c r="R24" s="14" t="s">
        <v>7</v>
      </c>
      <c r="S24" s="15">
        <v>0.47019113523878248</v>
      </c>
      <c r="T24" s="16">
        <v>0.22107970365713503</v>
      </c>
      <c r="U24" s="7">
        <v>23</v>
      </c>
      <c r="V24">
        <v>7</v>
      </c>
    </row>
    <row r="25" spans="18:22" x14ac:dyDescent="0.3">
      <c r="R25" s="14" t="s">
        <v>10</v>
      </c>
      <c r="S25" s="15">
        <v>0.40758527123341021</v>
      </c>
      <c r="T25" s="16">
        <v>0.16612575332641258</v>
      </c>
      <c r="U25" s="7">
        <v>24</v>
      </c>
      <c r="V25">
        <v>10</v>
      </c>
    </row>
    <row r="26" spans="18:22" x14ac:dyDescent="0.3">
      <c r="R26" s="14" t="s">
        <v>17</v>
      </c>
      <c r="S26" s="15">
        <v>0.38959107138797167</v>
      </c>
      <c r="T26" s="16">
        <v>0.15178120290522765</v>
      </c>
      <c r="U26" s="7">
        <v>25</v>
      </c>
      <c r="V26">
        <v>17</v>
      </c>
    </row>
    <row r="27" spans="18:22" x14ac:dyDescent="0.3">
      <c r="R27" s="14" t="s">
        <v>35</v>
      </c>
      <c r="S27" s="15">
        <v>0.35980261022700627</v>
      </c>
      <c r="T27" s="16">
        <v>0.12945791832616699</v>
      </c>
      <c r="U27" s="7">
        <v>26</v>
      </c>
      <c r="V27">
        <v>35</v>
      </c>
    </row>
    <row r="28" spans="18:22" x14ac:dyDescent="0.3">
      <c r="R28" s="14" t="s">
        <v>25</v>
      </c>
      <c r="S28" s="15">
        <v>0.3435714642115551</v>
      </c>
      <c r="T28" s="16">
        <v>0.11804135102047189</v>
      </c>
      <c r="U28" s="7">
        <v>27</v>
      </c>
      <c r="V28">
        <v>25</v>
      </c>
    </row>
    <row r="29" spans="18:22" x14ac:dyDescent="0.3">
      <c r="R29" s="14" t="s">
        <v>22</v>
      </c>
      <c r="S29" s="15">
        <v>0.34348942383208458</v>
      </c>
      <c r="T29" s="16">
        <v>0.11798498428449744</v>
      </c>
      <c r="U29" s="7">
        <v>28</v>
      </c>
      <c r="V29">
        <v>22</v>
      </c>
    </row>
    <row r="30" spans="18:22" x14ac:dyDescent="0.3">
      <c r="R30" s="14" t="s">
        <v>9</v>
      </c>
      <c r="S30" s="15">
        <v>0.24682430634829913</v>
      </c>
      <c r="T30" s="16">
        <v>6.0922238204319017E-2</v>
      </c>
      <c r="U30" s="7">
        <v>29</v>
      </c>
      <c r="V30">
        <v>9</v>
      </c>
    </row>
    <row r="31" spans="18:22" x14ac:dyDescent="0.3">
      <c r="R31" s="14" t="s">
        <v>2</v>
      </c>
      <c r="S31" s="15">
        <v>0.20979993117178802</v>
      </c>
      <c r="T31" s="16">
        <v>4.401601111968699E-2</v>
      </c>
      <c r="U31" s="7">
        <v>30</v>
      </c>
      <c r="V31">
        <v>2</v>
      </c>
    </row>
    <row r="32" spans="18:22" x14ac:dyDescent="0.3">
      <c r="R32" s="14" t="s">
        <v>13</v>
      </c>
      <c r="S32" s="15">
        <v>-0.19723962937822576</v>
      </c>
      <c r="T32" s="16">
        <v>3.8903471397259859E-2</v>
      </c>
      <c r="U32" s="7">
        <v>31</v>
      </c>
      <c r="V32">
        <v>13</v>
      </c>
    </row>
    <row r="33" spans="18:22" x14ac:dyDescent="0.3">
      <c r="R33" s="14" t="s">
        <v>36</v>
      </c>
      <c r="S33" s="15">
        <v>0.1955093663477909</v>
      </c>
      <c r="T33" s="16">
        <v>3.8223912329714713E-2</v>
      </c>
      <c r="U33" s="7">
        <v>32</v>
      </c>
      <c r="V33">
        <v>36</v>
      </c>
    </row>
    <row r="34" spans="18:22" x14ac:dyDescent="0.3">
      <c r="R34" s="14" t="s">
        <v>34</v>
      </c>
      <c r="S34" s="15">
        <v>0.16029928462473331</v>
      </c>
      <c r="T34" s="16">
        <v>2.5695860651201261E-2</v>
      </c>
      <c r="U34" s="7">
        <v>33</v>
      </c>
      <c r="V34">
        <v>34</v>
      </c>
    </row>
    <row r="35" spans="18:22" x14ac:dyDescent="0.3">
      <c r="R35" s="14" t="s">
        <v>20</v>
      </c>
      <c r="S35" s="15">
        <v>-0.12245417521994903</v>
      </c>
      <c r="T35" s="16">
        <v>1.4995025028797978E-2</v>
      </c>
      <c r="U35" s="7">
        <v>34</v>
      </c>
      <c r="V35">
        <v>20</v>
      </c>
    </row>
    <row r="36" spans="18:22" x14ac:dyDescent="0.3">
      <c r="R36" s="14" t="s">
        <v>14</v>
      </c>
      <c r="S36" s="15">
        <v>0.11705832534830284</v>
      </c>
      <c r="T36" s="16">
        <v>1.3702651533349118E-2</v>
      </c>
      <c r="U36" s="7">
        <v>35</v>
      </c>
      <c r="V36">
        <v>14</v>
      </c>
    </row>
    <row r="37" spans="18:22" x14ac:dyDescent="0.3">
      <c r="R37" s="14" t="s">
        <v>4</v>
      </c>
      <c r="S37" s="15">
        <v>0.11149008779334089</v>
      </c>
      <c r="T37" s="16">
        <v>1.2430039676166861E-2</v>
      </c>
      <c r="U37" s="7">
        <v>36</v>
      </c>
      <c r="V37">
        <v>4</v>
      </c>
    </row>
    <row r="38" spans="18:22" x14ac:dyDescent="0.3">
      <c r="R38" s="14" t="s">
        <v>26</v>
      </c>
      <c r="S38" s="15">
        <v>0.10214917758325794</v>
      </c>
      <c r="T38" s="16">
        <v>1.0434454480935966E-2</v>
      </c>
      <c r="U38" s="7">
        <v>37</v>
      </c>
      <c r="V38">
        <v>26</v>
      </c>
    </row>
    <row r="39" spans="18:22" x14ac:dyDescent="0.3">
      <c r="R39" s="14" t="s">
        <v>38</v>
      </c>
      <c r="S39" s="15">
        <v>-9.7463128427795864E-2</v>
      </c>
      <c r="T39" s="16">
        <v>9.4990614029330303E-3</v>
      </c>
      <c r="U39" s="7">
        <v>38</v>
      </c>
      <c r="V39">
        <v>38</v>
      </c>
    </row>
    <row r="40" spans="18:22" x14ac:dyDescent="0.3">
      <c r="R40" s="14" t="s">
        <v>32</v>
      </c>
      <c r="S40" s="15">
        <v>-9.3927813682533348E-2</v>
      </c>
      <c r="T40" s="16">
        <v>8.8224341831806986E-3</v>
      </c>
      <c r="U40" s="7">
        <v>39</v>
      </c>
      <c r="V40">
        <v>32</v>
      </c>
    </row>
    <row r="41" spans="18:22" x14ac:dyDescent="0.3">
      <c r="R41" s="14" t="s">
        <v>8</v>
      </c>
      <c r="S41" s="15">
        <v>-6.7835167019403397E-2</v>
      </c>
      <c r="T41" s="16">
        <v>4.6016098845503544E-3</v>
      </c>
      <c r="U41" s="7">
        <v>40</v>
      </c>
      <c r="V41">
        <v>8</v>
      </c>
    </row>
    <row r="42" spans="18:22" x14ac:dyDescent="0.3">
      <c r="R42" s="14" t="s">
        <v>37</v>
      </c>
      <c r="S42" s="15">
        <v>4.3209892445031373E-3</v>
      </c>
      <c r="T42" s="16">
        <v>1.8670948051111793E-5</v>
      </c>
      <c r="U42" s="7">
        <v>41</v>
      </c>
      <c r="V42">
        <v>37</v>
      </c>
    </row>
    <row r="43" spans="18:22" ht="17.25" thickBot="1" x14ac:dyDescent="0.35">
      <c r="R43" s="3" t="s">
        <v>6</v>
      </c>
      <c r="S43" s="10">
        <v>-1.7754821818839488E-3</v>
      </c>
      <c r="T43" s="8">
        <v>3.1523369781873874E-6</v>
      </c>
      <c r="U43" s="7">
        <v>42</v>
      </c>
      <c r="V43">
        <v>6</v>
      </c>
    </row>
  </sheetData>
  <phoneticPr fontId="18" type="noConversion"/>
  <conditionalFormatting sqref="P16">
    <cfRule type="colorScale" priority="2">
      <colorScale>
        <cfvo type="num" val="-1"/>
        <cfvo type="num" val="0"/>
        <cfvo type="num" val="1"/>
        <color rgb="FFFF0000"/>
        <color theme="0"/>
        <color rgb="FF0000FF"/>
      </colorScale>
    </cfRule>
  </conditionalFormatting>
  <conditionalFormatting sqref="U2:U43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{A4B2CDA4-0DF3-4B43-B004-19D300325A6B}</x14:id>
        </ext>
      </extLst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autoPict="0">
                <anchor moveWithCells="1" sizeWithCells="1">
                  <from>
                    <xdr:col>13</xdr:col>
                    <xdr:colOff>66675</xdr:colOff>
                    <xdr:row>3</xdr:row>
                    <xdr:rowOff>180975</xdr:rowOff>
                  </from>
                  <to>
                    <xdr:col>15</xdr:col>
                    <xdr:colOff>304800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Scroll Bar 2">
              <controlPr defaultSize="0" autoPict="0">
                <anchor moveWithCells="1">
                  <from>
                    <xdr:col>13</xdr:col>
                    <xdr:colOff>66675</xdr:colOff>
                    <xdr:row>10</xdr:row>
                    <xdr:rowOff>142875</xdr:rowOff>
                  </from>
                  <to>
                    <xdr:col>16</xdr:col>
                    <xdr:colOff>9525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Option Button 3">
              <controlPr defaultSize="0" autoFill="0" autoLine="0" autoPict="0">
                <anchor moveWithCells="1">
                  <from>
                    <xdr:col>20</xdr:col>
                    <xdr:colOff>447675</xdr:colOff>
                    <xdr:row>11</xdr:row>
                    <xdr:rowOff>38100</xdr:rowOff>
                  </from>
                  <to>
                    <xdr:col>21</xdr:col>
                    <xdr:colOff>123825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Option Button 4">
              <controlPr defaultSize="0" autoFill="0" autoLine="0" autoPict="0">
                <anchor moveWithCells="1">
                  <from>
                    <xdr:col>20</xdr:col>
                    <xdr:colOff>447675</xdr:colOff>
                    <xdr:row>29</xdr:row>
                    <xdr:rowOff>209550</xdr:rowOff>
                  </from>
                  <to>
                    <xdr:col>21</xdr:col>
                    <xdr:colOff>123825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Option Button 5">
              <controlPr defaultSize="0" autoFill="0" autoLine="0" autoPict="0">
                <anchor moveWithCells="1">
                  <from>
                    <xdr:col>20</xdr:col>
                    <xdr:colOff>447675</xdr:colOff>
                    <xdr:row>9</xdr:row>
                    <xdr:rowOff>0</xdr:rowOff>
                  </from>
                  <to>
                    <xdr:col>21</xdr:col>
                    <xdr:colOff>123825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Option Button 6">
              <controlPr defaultSize="0" autoFill="0" autoLine="0" autoPict="0">
                <anchor moveWithCells="1">
                  <from>
                    <xdr:col>20</xdr:col>
                    <xdr:colOff>447675</xdr:colOff>
                    <xdr:row>36</xdr:row>
                    <xdr:rowOff>0</xdr:rowOff>
                  </from>
                  <to>
                    <xdr:col>21</xdr:col>
                    <xdr:colOff>123825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Option Button 7">
              <controlPr defaultSize="0" autoFill="0" autoLine="0" autoPict="0">
                <anchor moveWithCells="1">
                  <from>
                    <xdr:col>20</xdr:col>
                    <xdr:colOff>447675</xdr:colOff>
                    <xdr:row>10</xdr:row>
                    <xdr:rowOff>0</xdr:rowOff>
                  </from>
                  <to>
                    <xdr:col>21</xdr:col>
                    <xdr:colOff>123825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Option Button 8">
              <controlPr defaultSize="0" autoFill="0" autoLine="0" autoPict="0">
                <anchor moveWithCells="1">
                  <from>
                    <xdr:col>20</xdr:col>
                    <xdr:colOff>447675</xdr:colOff>
                    <xdr:row>42</xdr:row>
                    <xdr:rowOff>0</xdr:rowOff>
                  </from>
                  <to>
                    <xdr:col>21</xdr:col>
                    <xdr:colOff>123825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Option Button 9">
              <controlPr defaultSize="0" autoFill="0" autoLine="0" autoPict="0">
                <anchor moveWithCells="1">
                  <from>
                    <xdr:col>20</xdr:col>
                    <xdr:colOff>447675</xdr:colOff>
                    <xdr:row>23</xdr:row>
                    <xdr:rowOff>0</xdr:rowOff>
                  </from>
                  <to>
                    <xdr:col>21</xdr:col>
                    <xdr:colOff>123825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Option Button 10">
              <controlPr defaultSize="0" autoFill="0" autoLine="0" autoPict="0">
                <anchor moveWithCells="1">
                  <from>
                    <xdr:col>20</xdr:col>
                    <xdr:colOff>447675</xdr:colOff>
                    <xdr:row>40</xdr:row>
                    <xdr:rowOff>0</xdr:rowOff>
                  </from>
                  <to>
                    <xdr:col>21</xdr:col>
                    <xdr:colOff>123825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Option Button 11">
              <controlPr defaultSize="0" autoFill="0" autoLine="0" autoPict="0">
                <anchor moveWithCells="1">
                  <from>
                    <xdr:col>20</xdr:col>
                    <xdr:colOff>447675</xdr:colOff>
                    <xdr:row>29</xdr:row>
                    <xdr:rowOff>0</xdr:rowOff>
                  </from>
                  <to>
                    <xdr:col>21</xdr:col>
                    <xdr:colOff>123825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Option Button 12">
              <controlPr defaultSize="0" autoFill="0" autoLine="0" autoPict="0">
                <anchor moveWithCells="1">
                  <from>
                    <xdr:col>20</xdr:col>
                    <xdr:colOff>447675</xdr:colOff>
                    <xdr:row>24</xdr:row>
                    <xdr:rowOff>0</xdr:rowOff>
                  </from>
                  <to>
                    <xdr:col>21</xdr:col>
                    <xdr:colOff>123825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Option Button 13">
              <controlPr defaultSize="0" autoFill="0" autoLine="0" autoPict="0">
                <anchor moveWithCells="1">
                  <from>
                    <xdr:col>20</xdr:col>
                    <xdr:colOff>447675</xdr:colOff>
                    <xdr:row>12</xdr:row>
                    <xdr:rowOff>0</xdr:rowOff>
                  </from>
                  <to>
                    <xdr:col>21</xdr:col>
                    <xdr:colOff>123825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Option Button 14">
              <controlPr defaultSize="0" autoFill="0" autoLine="0" autoPict="0">
                <anchor moveWithCells="1">
                  <from>
                    <xdr:col>20</xdr:col>
                    <xdr:colOff>447675</xdr:colOff>
                    <xdr:row>22</xdr:row>
                    <xdr:rowOff>0</xdr:rowOff>
                  </from>
                  <to>
                    <xdr:col>21</xdr:col>
                    <xdr:colOff>123825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Option Button 15">
              <controlPr defaultSize="0" autoFill="0" autoLine="0" autoPict="0">
                <anchor moveWithCells="1">
                  <from>
                    <xdr:col>20</xdr:col>
                    <xdr:colOff>447675</xdr:colOff>
                    <xdr:row>31</xdr:row>
                    <xdr:rowOff>0</xdr:rowOff>
                  </from>
                  <to>
                    <xdr:col>21</xdr:col>
                    <xdr:colOff>123825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Option Button 16">
              <controlPr defaultSize="0" autoFill="0" autoLine="0" autoPict="0">
                <anchor moveWithCells="1">
                  <from>
                    <xdr:col>20</xdr:col>
                    <xdr:colOff>447675</xdr:colOff>
                    <xdr:row>35</xdr:row>
                    <xdr:rowOff>0</xdr:rowOff>
                  </from>
                  <to>
                    <xdr:col>21</xdr:col>
                    <xdr:colOff>123825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Option Button 17">
              <controlPr defaultSize="0" autoFill="0" autoLine="0" autoPict="0">
                <anchor moveWithCells="1">
                  <from>
                    <xdr:col>20</xdr:col>
                    <xdr:colOff>447675</xdr:colOff>
                    <xdr:row>6</xdr:row>
                    <xdr:rowOff>0</xdr:rowOff>
                  </from>
                  <to>
                    <xdr:col>21</xdr:col>
                    <xdr:colOff>123825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Option Button 18">
              <controlPr defaultSize="0" autoFill="0" autoLine="0" autoPict="0">
                <anchor moveWithCells="1">
                  <from>
                    <xdr:col>20</xdr:col>
                    <xdr:colOff>447675</xdr:colOff>
                    <xdr:row>4</xdr:row>
                    <xdr:rowOff>0</xdr:rowOff>
                  </from>
                  <to>
                    <xdr:col>21</xdr:col>
                    <xdr:colOff>123825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Option Button 19">
              <controlPr defaultSize="0" autoFill="0" autoLine="0" autoPict="0">
                <anchor moveWithCells="1">
                  <from>
                    <xdr:col>20</xdr:col>
                    <xdr:colOff>447675</xdr:colOff>
                    <xdr:row>25</xdr:row>
                    <xdr:rowOff>0</xdr:rowOff>
                  </from>
                  <to>
                    <xdr:col>21</xdr:col>
                    <xdr:colOff>123825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Option Button 20">
              <controlPr defaultSize="0" autoFill="0" autoLine="0" autoPict="0">
                <anchor moveWithCells="1">
                  <from>
                    <xdr:col>20</xdr:col>
                    <xdr:colOff>447675</xdr:colOff>
                    <xdr:row>2</xdr:row>
                    <xdr:rowOff>0</xdr:rowOff>
                  </from>
                  <to>
                    <xdr:col>21</xdr:col>
                    <xdr:colOff>123825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Option Button 21">
              <controlPr defaultSize="0" autoFill="0" autoLine="0" autoPict="0">
                <anchor moveWithCells="1">
                  <from>
                    <xdr:col>20</xdr:col>
                    <xdr:colOff>447675</xdr:colOff>
                    <xdr:row>18</xdr:row>
                    <xdr:rowOff>0</xdr:rowOff>
                  </from>
                  <to>
                    <xdr:col>21</xdr:col>
                    <xdr:colOff>123825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Option Button 22">
              <controlPr defaultSize="0" autoFill="0" autoLine="0" autoPict="0">
                <anchor moveWithCells="1">
                  <from>
                    <xdr:col>20</xdr:col>
                    <xdr:colOff>447675</xdr:colOff>
                    <xdr:row>34</xdr:row>
                    <xdr:rowOff>0</xdr:rowOff>
                  </from>
                  <to>
                    <xdr:col>21</xdr:col>
                    <xdr:colOff>123825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Option Button 23">
              <controlPr defaultSize="0" autoFill="0" autoLine="0" autoPict="0">
                <anchor moveWithCells="1">
                  <from>
                    <xdr:col>20</xdr:col>
                    <xdr:colOff>447675</xdr:colOff>
                    <xdr:row>14</xdr:row>
                    <xdr:rowOff>0</xdr:rowOff>
                  </from>
                  <to>
                    <xdr:col>21</xdr:col>
                    <xdr:colOff>123825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Option Button 24">
              <controlPr defaultSize="0" autoFill="0" autoLine="0" autoPict="0">
                <anchor moveWithCells="1">
                  <from>
                    <xdr:col>20</xdr:col>
                    <xdr:colOff>447675</xdr:colOff>
                    <xdr:row>28</xdr:row>
                    <xdr:rowOff>0</xdr:rowOff>
                  </from>
                  <to>
                    <xdr:col>21</xdr:col>
                    <xdr:colOff>123825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Option Button 25">
              <controlPr defaultSize="0" autoFill="0" autoLine="0" autoPict="0">
                <anchor moveWithCells="1">
                  <from>
                    <xdr:col>20</xdr:col>
                    <xdr:colOff>447675</xdr:colOff>
                    <xdr:row>16</xdr:row>
                    <xdr:rowOff>0</xdr:rowOff>
                  </from>
                  <to>
                    <xdr:col>21</xdr:col>
                    <xdr:colOff>123825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Option Button 26">
              <controlPr defaultSize="0" autoFill="0" autoLine="0" autoPict="0">
                <anchor moveWithCells="1">
                  <from>
                    <xdr:col>20</xdr:col>
                    <xdr:colOff>447675</xdr:colOff>
                    <xdr:row>17</xdr:row>
                    <xdr:rowOff>0</xdr:rowOff>
                  </from>
                  <to>
                    <xdr:col>21</xdr:col>
                    <xdr:colOff>123825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Option Button 27">
              <controlPr defaultSize="0" autoFill="0" autoLine="0" autoPict="0">
                <anchor moveWithCells="1">
                  <from>
                    <xdr:col>20</xdr:col>
                    <xdr:colOff>447675</xdr:colOff>
                    <xdr:row>27</xdr:row>
                    <xdr:rowOff>0</xdr:rowOff>
                  </from>
                  <to>
                    <xdr:col>21</xdr:col>
                    <xdr:colOff>123825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Option Button 28">
              <controlPr defaultSize="0" autoFill="0" autoLine="0" autoPict="0">
                <anchor moveWithCells="1">
                  <from>
                    <xdr:col>20</xdr:col>
                    <xdr:colOff>447675</xdr:colOff>
                    <xdr:row>37</xdr:row>
                    <xdr:rowOff>0</xdr:rowOff>
                  </from>
                  <to>
                    <xdr:col>21</xdr:col>
                    <xdr:colOff>123825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Option Button 29">
              <controlPr defaultSize="0" autoFill="0" autoLine="0" autoPict="0">
                <anchor moveWithCells="1">
                  <from>
                    <xdr:col>20</xdr:col>
                    <xdr:colOff>447675</xdr:colOff>
                    <xdr:row>19</xdr:row>
                    <xdr:rowOff>0</xdr:rowOff>
                  </from>
                  <to>
                    <xdr:col>21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Option Button 30">
              <controlPr defaultSize="0" autoFill="0" autoLine="0" autoPict="0">
                <anchor moveWithCells="1">
                  <from>
                    <xdr:col>20</xdr:col>
                    <xdr:colOff>447675</xdr:colOff>
                    <xdr:row>21</xdr:row>
                    <xdr:rowOff>0</xdr:rowOff>
                  </from>
                  <to>
                    <xdr:col>21</xdr:col>
                    <xdr:colOff>123825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Option Button 31">
              <controlPr defaultSize="0" autoFill="0" autoLine="0" autoPict="0">
                <anchor moveWithCells="1">
                  <from>
                    <xdr:col>20</xdr:col>
                    <xdr:colOff>447675</xdr:colOff>
                    <xdr:row>20</xdr:row>
                    <xdr:rowOff>0</xdr:rowOff>
                  </from>
                  <to>
                    <xdr:col>21</xdr:col>
                    <xdr:colOff>123825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Option Button 32">
              <controlPr defaultSize="0" autoFill="0" autoLine="0" autoPict="0">
                <anchor moveWithCells="1">
                  <from>
                    <xdr:col>20</xdr:col>
                    <xdr:colOff>447675</xdr:colOff>
                    <xdr:row>1</xdr:row>
                    <xdr:rowOff>0</xdr:rowOff>
                  </from>
                  <to>
                    <xdr:col>21</xdr:col>
                    <xdr:colOff>123825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Option Button 33">
              <controlPr defaultSize="0" autoFill="0" autoLine="0" autoPict="0">
                <anchor moveWithCells="1">
                  <from>
                    <xdr:col>20</xdr:col>
                    <xdr:colOff>447675</xdr:colOff>
                    <xdr:row>15</xdr:row>
                    <xdr:rowOff>0</xdr:rowOff>
                  </from>
                  <to>
                    <xdr:col>21</xdr:col>
                    <xdr:colOff>123825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Option Button 34">
              <controlPr defaultSize="0" autoFill="0" autoLine="0" autoPict="0">
                <anchor moveWithCells="1">
                  <from>
                    <xdr:col>20</xdr:col>
                    <xdr:colOff>447675</xdr:colOff>
                    <xdr:row>39</xdr:row>
                    <xdr:rowOff>0</xdr:rowOff>
                  </from>
                  <to>
                    <xdr:col>21</xdr:col>
                    <xdr:colOff>123825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Option Button 35">
              <controlPr defaultSize="0" autoFill="0" autoLine="0" autoPict="0">
                <anchor moveWithCells="1">
                  <from>
                    <xdr:col>20</xdr:col>
                    <xdr:colOff>447675</xdr:colOff>
                    <xdr:row>13</xdr:row>
                    <xdr:rowOff>0</xdr:rowOff>
                  </from>
                  <to>
                    <xdr:col>21</xdr:col>
                    <xdr:colOff>123825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Option Button 36">
              <controlPr defaultSize="0" autoFill="0" autoLine="0" autoPict="0">
                <anchor moveWithCells="1">
                  <from>
                    <xdr:col>20</xdr:col>
                    <xdr:colOff>447675</xdr:colOff>
                    <xdr:row>33</xdr:row>
                    <xdr:rowOff>0</xdr:rowOff>
                  </from>
                  <to>
                    <xdr:col>21</xdr:col>
                    <xdr:colOff>123825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Option Button 37">
              <controlPr defaultSize="0" autoFill="0" autoLine="0" autoPict="0">
                <anchor moveWithCells="1">
                  <from>
                    <xdr:col>20</xdr:col>
                    <xdr:colOff>447675</xdr:colOff>
                    <xdr:row>26</xdr:row>
                    <xdr:rowOff>0</xdr:rowOff>
                  </from>
                  <to>
                    <xdr:col>21</xdr:col>
                    <xdr:colOff>123825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Option Button 38">
              <controlPr defaultSize="0" autoFill="0" autoLine="0" autoPict="0">
                <anchor moveWithCells="1">
                  <from>
                    <xdr:col>20</xdr:col>
                    <xdr:colOff>447675</xdr:colOff>
                    <xdr:row>32</xdr:row>
                    <xdr:rowOff>0</xdr:rowOff>
                  </from>
                  <to>
                    <xdr:col>21</xdr:col>
                    <xdr:colOff>123825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Option Button 39">
              <controlPr defaultSize="0" autoFill="0" autoLine="0" autoPict="0">
                <anchor moveWithCells="1">
                  <from>
                    <xdr:col>20</xdr:col>
                    <xdr:colOff>447675</xdr:colOff>
                    <xdr:row>41</xdr:row>
                    <xdr:rowOff>0</xdr:rowOff>
                  </from>
                  <to>
                    <xdr:col>21</xdr:col>
                    <xdr:colOff>123825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Option Button 40">
              <controlPr defaultSize="0" autoFill="0" autoLine="0" autoPict="0">
                <anchor moveWithCells="1">
                  <from>
                    <xdr:col>20</xdr:col>
                    <xdr:colOff>447675</xdr:colOff>
                    <xdr:row>38</xdr:row>
                    <xdr:rowOff>0</xdr:rowOff>
                  </from>
                  <to>
                    <xdr:col>21</xdr:col>
                    <xdr:colOff>123825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Option Button 41">
              <controlPr defaultSize="0" autoFill="0" autoLine="0" autoPict="0">
                <anchor moveWithCells="1">
                  <from>
                    <xdr:col>20</xdr:col>
                    <xdr:colOff>447675</xdr:colOff>
                    <xdr:row>5</xdr:row>
                    <xdr:rowOff>0</xdr:rowOff>
                  </from>
                  <to>
                    <xdr:col>21</xdr:col>
                    <xdr:colOff>123825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Option Button 42">
              <controlPr defaultSize="0" autoFill="0" autoLine="0" autoPict="0">
                <anchor moveWithCells="1">
                  <from>
                    <xdr:col>20</xdr:col>
                    <xdr:colOff>447675</xdr:colOff>
                    <xdr:row>3</xdr:row>
                    <xdr:rowOff>0</xdr:rowOff>
                  </from>
                  <to>
                    <xdr:col>21</xdr:col>
                    <xdr:colOff>123825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Option Button 43">
              <controlPr defaultSize="0" autoFill="0" autoLine="0" autoPict="0">
                <anchor moveWithCells="1">
                  <from>
                    <xdr:col>20</xdr:col>
                    <xdr:colOff>447675</xdr:colOff>
                    <xdr:row>8</xdr:row>
                    <xdr:rowOff>0</xdr:rowOff>
                  </from>
                  <to>
                    <xdr:col>21</xdr:col>
                    <xdr:colOff>123825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Option Button 44">
              <controlPr defaultSize="0" autoFill="0" autoLine="0" autoPict="0">
                <anchor moveWithCells="1">
                  <from>
                    <xdr:col>20</xdr:col>
                    <xdr:colOff>447675</xdr:colOff>
                    <xdr:row>7</xdr:row>
                    <xdr:rowOff>0</xdr:rowOff>
                  </from>
                  <to>
                    <xdr:col>21</xdr:col>
                    <xdr:colOff>123825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B2CDA4-0DF3-4B43-B004-19D300325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2"/>
  <sheetViews>
    <sheetView zoomScale="85" zoomScaleNormal="85" workbookViewId="0">
      <selection activeCell="D38" sqref="D38"/>
    </sheetView>
  </sheetViews>
  <sheetFormatPr defaultRowHeight="16.5" x14ac:dyDescent="0.3"/>
  <cols>
    <col min="3" max="3" width="28.875" bestFit="1" customWidth="1"/>
    <col min="12" max="12" width="19.375" bestFit="1" customWidth="1"/>
    <col min="13" max="13" width="17.25" bestFit="1" customWidth="1"/>
  </cols>
  <sheetData>
    <row r="1" spans="1:45" x14ac:dyDescent="0.3">
      <c r="A1" s="17" t="s">
        <v>0</v>
      </c>
      <c r="B1" s="18" t="s">
        <v>123</v>
      </c>
      <c r="C1" s="19" t="str">
        <f>INDEX(D1:AS1,차트!$N$3)</f>
        <v>g. NIR Peak_MEAN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45" x14ac:dyDescent="0.3">
      <c r="A2" s="20" t="s">
        <v>45</v>
      </c>
      <c r="B2" s="21">
        <v>48.8</v>
      </c>
      <c r="C2" s="22">
        <f>INDEX(D2:AS2,차트!$N$3)</f>
        <v>0.13718</v>
      </c>
      <c r="D2">
        <v>49.944859999999998</v>
      </c>
      <c r="E2">
        <v>4.4880000000000003E-2</v>
      </c>
      <c r="F2">
        <v>45.7029</v>
      </c>
      <c r="G2">
        <v>1.3024500000000001</v>
      </c>
      <c r="H2">
        <v>50.806609999999999</v>
      </c>
      <c r="I2">
        <v>0.23859</v>
      </c>
      <c r="J2">
        <v>0.54081000000000001</v>
      </c>
      <c r="K2">
        <v>0.12933</v>
      </c>
      <c r="L2">
        <v>1.9518500000000001</v>
      </c>
      <c r="M2">
        <v>9.92E-3</v>
      </c>
      <c r="N2">
        <v>355.84372999999999</v>
      </c>
      <c r="O2">
        <v>1.42425</v>
      </c>
      <c r="P2">
        <v>9.7113499999999995</v>
      </c>
      <c r="Q2">
        <v>2.436E-2</v>
      </c>
      <c r="R2">
        <v>39.648150000000001</v>
      </c>
      <c r="S2">
        <v>14.38705</v>
      </c>
      <c r="T2">
        <v>52.203699999999998</v>
      </c>
      <c r="U2">
        <v>18.43027</v>
      </c>
      <c r="V2">
        <v>0.13718</v>
      </c>
      <c r="W2">
        <v>9.035E-2</v>
      </c>
      <c r="X2">
        <v>5.6477899999999996</v>
      </c>
      <c r="Y2">
        <v>2.25658</v>
      </c>
      <c r="Z2">
        <v>0.60704000000000002</v>
      </c>
      <c r="AA2">
        <v>0.16123000000000001</v>
      </c>
      <c r="AB2">
        <v>0.32305</v>
      </c>
      <c r="AC2">
        <v>0.35894999999999999</v>
      </c>
      <c r="AD2">
        <v>4.2776699999999996</v>
      </c>
      <c r="AE2">
        <v>1.6546700000000001</v>
      </c>
      <c r="AF2">
        <v>69.574070000000006</v>
      </c>
      <c r="AG2">
        <v>12.37252</v>
      </c>
      <c r="AH2">
        <v>0.10435</v>
      </c>
      <c r="AI2">
        <v>7.2450000000000001E-2</v>
      </c>
      <c r="AJ2">
        <v>3.14961</v>
      </c>
      <c r="AK2">
        <v>1.82541</v>
      </c>
      <c r="AL2">
        <v>0.16778000000000001</v>
      </c>
      <c r="AM2">
        <v>0.12368</v>
      </c>
      <c r="AN2">
        <v>4.197E-2</v>
      </c>
      <c r="AO2">
        <v>7.1190000000000003E-2</v>
      </c>
      <c r="AP2">
        <v>6.3100300000000002</v>
      </c>
      <c r="AQ2">
        <v>1.32315</v>
      </c>
      <c r="AR2">
        <v>45.94444</v>
      </c>
      <c r="AS2">
        <v>13.77092</v>
      </c>
    </row>
    <row r="3" spans="1:45" x14ac:dyDescent="0.3">
      <c r="A3" s="20" t="s">
        <v>47</v>
      </c>
      <c r="B3" s="21">
        <v>45.7</v>
      </c>
      <c r="C3" s="22">
        <f>INDEX(D3:AS3,차트!$N$3)</f>
        <v>0.11346000000000001</v>
      </c>
      <c r="D3">
        <v>49.940770000000001</v>
      </c>
      <c r="E3">
        <v>3.6940000000000001E-2</v>
      </c>
      <c r="F3">
        <v>47.06109</v>
      </c>
      <c r="G3">
        <v>0.61553000000000002</v>
      </c>
      <c r="H3">
        <v>50.831299999999999</v>
      </c>
      <c r="I3">
        <v>0.23244000000000001</v>
      </c>
      <c r="J3">
        <v>0.41891</v>
      </c>
      <c r="K3">
        <v>6.1519999999999998E-2</v>
      </c>
      <c r="L3">
        <v>1.96</v>
      </c>
      <c r="M3">
        <v>0</v>
      </c>
      <c r="N3">
        <v>356.84872999999999</v>
      </c>
      <c r="O3">
        <v>0.26824999999999999</v>
      </c>
      <c r="P3">
        <v>9.7163900000000005</v>
      </c>
      <c r="Q3">
        <v>2.5819999999999999E-2</v>
      </c>
      <c r="R3">
        <v>40.5</v>
      </c>
      <c r="S3">
        <v>13.38931</v>
      </c>
      <c r="T3">
        <v>50.703699999999998</v>
      </c>
      <c r="U3">
        <v>20.046769999999999</v>
      </c>
      <c r="V3">
        <v>0.11346000000000001</v>
      </c>
      <c r="W3">
        <v>3.092E-2</v>
      </c>
      <c r="X3">
        <v>4.9159800000000002</v>
      </c>
      <c r="Y3">
        <v>1.3696900000000001</v>
      </c>
      <c r="Z3">
        <v>0.57630000000000003</v>
      </c>
      <c r="AA3">
        <v>0.17374999999999999</v>
      </c>
      <c r="AB3">
        <v>0.22209000000000001</v>
      </c>
      <c r="AC3">
        <v>0.21972</v>
      </c>
      <c r="AD3">
        <v>3.7744300000000002</v>
      </c>
      <c r="AE3">
        <v>1.1626700000000001</v>
      </c>
      <c r="AF3">
        <v>68.574070000000006</v>
      </c>
      <c r="AG3">
        <v>13.56828</v>
      </c>
      <c r="AH3">
        <v>9.0929999999999997E-2</v>
      </c>
      <c r="AI3">
        <v>1.804E-2</v>
      </c>
      <c r="AJ3">
        <v>2.7799399999999999</v>
      </c>
      <c r="AK3">
        <v>0.64022999999999997</v>
      </c>
      <c r="AL3">
        <v>0.13074</v>
      </c>
      <c r="AM3">
        <v>0.11096</v>
      </c>
      <c r="AN3">
        <v>3.0200000000000001E-2</v>
      </c>
      <c r="AO3">
        <v>1.9290000000000002E-2</v>
      </c>
      <c r="AP3">
        <v>6.24057</v>
      </c>
      <c r="AQ3">
        <v>0.95816999999999997</v>
      </c>
      <c r="AR3">
        <v>51.148150000000001</v>
      </c>
      <c r="AS3">
        <v>10.61933</v>
      </c>
    </row>
    <row r="4" spans="1:45" x14ac:dyDescent="0.3">
      <c r="A4" s="20" t="s">
        <v>49</v>
      </c>
      <c r="B4" s="21">
        <v>58.4</v>
      </c>
      <c r="C4" s="22">
        <f>INDEX(D4:AS4,차트!$N$3)</f>
        <v>0.1177</v>
      </c>
      <c r="D4">
        <v>49.884749999999997</v>
      </c>
      <c r="E4">
        <v>5.7669999999999999E-2</v>
      </c>
      <c r="F4">
        <v>46.000340000000001</v>
      </c>
      <c r="G4">
        <v>0.76926000000000005</v>
      </c>
      <c r="H4">
        <v>50.753459999999997</v>
      </c>
      <c r="I4">
        <v>0.22544</v>
      </c>
      <c r="J4">
        <v>0.57540999999999998</v>
      </c>
      <c r="K4">
        <v>9.8739999999999994E-2</v>
      </c>
      <c r="L4">
        <v>1.96333</v>
      </c>
      <c r="M4">
        <v>7.5199999999999998E-3</v>
      </c>
      <c r="N4">
        <v>356.35861</v>
      </c>
      <c r="O4">
        <v>0.89183000000000001</v>
      </c>
      <c r="P4">
        <v>9.6184200000000004</v>
      </c>
      <c r="Q4">
        <v>0.68274000000000001</v>
      </c>
      <c r="R4">
        <v>39.27778</v>
      </c>
      <c r="S4">
        <v>12.237299999999999</v>
      </c>
      <c r="T4">
        <v>49.907409999999999</v>
      </c>
      <c r="U4">
        <v>21.964179999999999</v>
      </c>
      <c r="V4">
        <v>0.1177</v>
      </c>
      <c r="W4">
        <v>3.6130000000000002E-2</v>
      </c>
      <c r="X4">
        <v>4.9738199999999999</v>
      </c>
      <c r="Y4">
        <v>1.2968599999999999</v>
      </c>
      <c r="Z4">
        <v>0.56259000000000003</v>
      </c>
      <c r="AA4">
        <v>0.18065000000000001</v>
      </c>
      <c r="AB4">
        <v>0.20555999999999999</v>
      </c>
      <c r="AC4">
        <v>0.21765999999999999</v>
      </c>
      <c r="AD4">
        <v>3.81854</v>
      </c>
      <c r="AE4">
        <v>1.1215299999999999</v>
      </c>
      <c r="AF4">
        <v>66.185190000000006</v>
      </c>
      <c r="AG4">
        <v>11.36707</v>
      </c>
      <c r="AH4">
        <v>9.5049999999999996E-2</v>
      </c>
      <c r="AI4">
        <v>1.789E-2</v>
      </c>
      <c r="AJ4">
        <v>3.1291099999999998</v>
      </c>
      <c r="AK4">
        <v>0.77681999999999995</v>
      </c>
      <c r="AL4">
        <v>8.8150000000000006E-2</v>
      </c>
      <c r="AM4">
        <v>8.1729999999999997E-2</v>
      </c>
      <c r="AN4">
        <v>2.453E-2</v>
      </c>
      <c r="AO4">
        <v>1.311E-2</v>
      </c>
      <c r="AP4">
        <v>6.6352599999999997</v>
      </c>
      <c r="AQ4">
        <v>0.89627000000000001</v>
      </c>
      <c r="AR4">
        <v>43.592590000000001</v>
      </c>
      <c r="AS4">
        <v>11.37279</v>
      </c>
    </row>
    <row r="5" spans="1:45" x14ac:dyDescent="0.3">
      <c r="A5" s="20" t="s">
        <v>51</v>
      </c>
      <c r="B5" s="21">
        <v>70.099999999999994</v>
      </c>
      <c r="C5" s="22">
        <f>INDEX(D5:AS5,차트!$N$3)</f>
        <v>0.17496</v>
      </c>
      <c r="D5">
        <v>59.921590000000002</v>
      </c>
      <c r="E5">
        <v>4.317E-2</v>
      </c>
      <c r="F5">
        <v>54.110709999999997</v>
      </c>
      <c r="G5">
        <v>1.1389800000000001</v>
      </c>
      <c r="H5">
        <v>60.727379999999997</v>
      </c>
      <c r="I5">
        <v>0.19345999999999999</v>
      </c>
      <c r="J5">
        <v>0.80391999999999997</v>
      </c>
      <c r="K5">
        <v>9.7040000000000001E-2</v>
      </c>
      <c r="L5">
        <v>1.9711099999999999</v>
      </c>
      <c r="M5">
        <v>1.076E-2</v>
      </c>
      <c r="N5">
        <v>430.07144</v>
      </c>
      <c r="O5">
        <v>1.6189800000000001</v>
      </c>
      <c r="P5">
        <v>9.6939200000000003</v>
      </c>
      <c r="Q5">
        <v>2.0029999999999999E-2</v>
      </c>
      <c r="R5">
        <v>29.648150000000001</v>
      </c>
      <c r="S5">
        <v>8.1127800000000008</v>
      </c>
      <c r="T5">
        <v>39.185189999999999</v>
      </c>
      <c r="U5">
        <v>7.7412700000000001</v>
      </c>
      <c r="V5">
        <v>0.17496</v>
      </c>
      <c r="W5">
        <v>6.0569999999999999E-2</v>
      </c>
      <c r="X5">
        <v>8.8402399999999997</v>
      </c>
      <c r="Y5">
        <v>3.2488899999999998</v>
      </c>
      <c r="Z5">
        <v>0.66037000000000001</v>
      </c>
      <c r="AA5">
        <v>0.12717000000000001</v>
      </c>
      <c r="AB5">
        <v>0.49948999999999999</v>
      </c>
      <c r="AC5">
        <v>0.56511</v>
      </c>
      <c r="AD5">
        <v>7.4930500000000002</v>
      </c>
      <c r="AE5">
        <v>2.52732</v>
      </c>
      <c r="AF5">
        <v>43.018520000000002</v>
      </c>
      <c r="AG5">
        <v>7.0053599999999996</v>
      </c>
      <c r="AH5">
        <v>0.13197</v>
      </c>
      <c r="AI5">
        <v>3.4229999999999997E-2</v>
      </c>
      <c r="AJ5">
        <v>5.6406000000000001</v>
      </c>
      <c r="AK5">
        <v>1.42815</v>
      </c>
      <c r="AL5">
        <v>0.21889</v>
      </c>
      <c r="AM5">
        <v>0.20111000000000001</v>
      </c>
      <c r="AN5">
        <v>3.9390000000000001E-2</v>
      </c>
      <c r="AO5">
        <v>7.8820000000000001E-2</v>
      </c>
      <c r="AP5">
        <v>7.9540600000000001</v>
      </c>
      <c r="AQ5">
        <v>0.15346000000000001</v>
      </c>
      <c r="AR5">
        <v>28.870370000000001</v>
      </c>
      <c r="AS5">
        <v>6.2827900000000003</v>
      </c>
    </row>
    <row r="6" spans="1:45" x14ac:dyDescent="0.3">
      <c r="A6" s="20" t="s">
        <v>52</v>
      </c>
      <c r="B6" s="21">
        <v>61.8</v>
      </c>
      <c r="C6" s="22">
        <f>INDEX(D6:AS6,차트!$N$3)</f>
        <v>0.19641</v>
      </c>
      <c r="D6">
        <v>59.929499999999997</v>
      </c>
      <c r="E6">
        <v>3.9820000000000001E-2</v>
      </c>
      <c r="F6">
        <v>53.558120000000002</v>
      </c>
      <c r="G6">
        <v>0.45767999999999998</v>
      </c>
      <c r="H6">
        <v>60.720059999999997</v>
      </c>
      <c r="I6">
        <v>0.18736</v>
      </c>
      <c r="J6">
        <v>0.75756999999999997</v>
      </c>
      <c r="K6">
        <v>4.7160000000000001E-2</v>
      </c>
      <c r="L6">
        <v>1.9603699999999999</v>
      </c>
      <c r="M6">
        <v>2.7200000000000002E-3</v>
      </c>
      <c r="N6">
        <v>428.82337000000001</v>
      </c>
      <c r="O6">
        <v>0.82811999999999997</v>
      </c>
      <c r="P6">
        <v>9.6180400000000006</v>
      </c>
      <c r="Q6">
        <v>0.52822999999999998</v>
      </c>
      <c r="R6">
        <v>29.962959999999999</v>
      </c>
      <c r="S6">
        <v>7.78233</v>
      </c>
      <c r="T6">
        <v>40.481479999999998</v>
      </c>
      <c r="U6">
        <v>12.533340000000001</v>
      </c>
      <c r="V6">
        <v>0.19641</v>
      </c>
      <c r="W6">
        <v>7.1360000000000007E-2</v>
      </c>
      <c r="X6">
        <v>9.92089</v>
      </c>
      <c r="Y6">
        <v>4.4898999999999996</v>
      </c>
      <c r="Z6">
        <v>0.71962999999999999</v>
      </c>
      <c r="AA6">
        <v>7.4069999999999997E-2</v>
      </c>
      <c r="AB6">
        <v>0.95562000000000002</v>
      </c>
      <c r="AC6">
        <v>2.2734000000000001</v>
      </c>
      <c r="AD6">
        <v>7.8587699999999998</v>
      </c>
      <c r="AE6">
        <v>2.5065</v>
      </c>
      <c r="AF6">
        <v>45.962960000000002</v>
      </c>
      <c r="AG6">
        <v>9.3727099999999997</v>
      </c>
      <c r="AH6">
        <v>0.15326000000000001</v>
      </c>
      <c r="AI6">
        <v>3.9980000000000002E-2</v>
      </c>
      <c r="AJ6">
        <v>5.9484599999999999</v>
      </c>
      <c r="AK6">
        <v>1.3235300000000001</v>
      </c>
      <c r="AL6">
        <v>0.29815000000000003</v>
      </c>
      <c r="AM6">
        <v>0.19739000000000001</v>
      </c>
      <c r="AN6">
        <v>0.12463</v>
      </c>
      <c r="AO6">
        <v>0.34304000000000001</v>
      </c>
      <c r="AP6">
        <v>7.93072</v>
      </c>
      <c r="AQ6">
        <v>0.53529000000000004</v>
      </c>
      <c r="AR6">
        <v>26</v>
      </c>
      <c r="AS6">
        <v>7.3613</v>
      </c>
    </row>
    <row r="7" spans="1:45" x14ac:dyDescent="0.3">
      <c r="A7" s="20" t="s">
        <v>53</v>
      </c>
      <c r="B7" s="21">
        <v>91.1</v>
      </c>
      <c r="C7" s="22">
        <f>INDEX(D7:AS7,차트!$N$3)</f>
        <v>0.15518999999999999</v>
      </c>
      <c r="D7">
        <v>59.923079999999999</v>
      </c>
      <c r="E7">
        <v>3.7260000000000001E-2</v>
      </c>
      <c r="F7">
        <v>53.670520000000003</v>
      </c>
      <c r="G7">
        <v>0.89280000000000004</v>
      </c>
      <c r="H7">
        <v>60.718820000000001</v>
      </c>
      <c r="I7">
        <v>0.19689000000000001</v>
      </c>
      <c r="J7">
        <v>0.74199000000000004</v>
      </c>
      <c r="K7">
        <v>8.9660000000000004E-2</v>
      </c>
      <c r="L7">
        <v>1.96</v>
      </c>
      <c r="M7">
        <v>0</v>
      </c>
      <c r="N7">
        <v>428.27667000000002</v>
      </c>
      <c r="O7">
        <v>0.76380999999999999</v>
      </c>
      <c r="P7">
        <v>9.6936999999999998</v>
      </c>
      <c r="Q7">
        <v>1.8409999999999999E-2</v>
      </c>
      <c r="R7">
        <v>28.925930000000001</v>
      </c>
      <c r="S7">
        <v>8.35046</v>
      </c>
      <c r="T7">
        <v>38.129629999999999</v>
      </c>
      <c r="U7">
        <v>7.5111100000000004</v>
      </c>
      <c r="V7">
        <v>0.15518999999999999</v>
      </c>
      <c r="W7">
        <v>4.2569999999999997E-2</v>
      </c>
      <c r="X7">
        <v>8.0247299999999999</v>
      </c>
      <c r="Y7">
        <v>2.09998</v>
      </c>
      <c r="Z7">
        <v>0.68667</v>
      </c>
      <c r="AA7">
        <v>0.10049</v>
      </c>
      <c r="AB7">
        <v>0.42348000000000002</v>
      </c>
      <c r="AC7">
        <v>0.39076</v>
      </c>
      <c r="AD7">
        <v>6.8857200000000001</v>
      </c>
      <c r="AE7">
        <v>1.6539200000000001</v>
      </c>
      <c r="AF7">
        <v>42.370370000000001</v>
      </c>
      <c r="AG7">
        <v>5.8738200000000003</v>
      </c>
      <c r="AH7">
        <v>0.12206</v>
      </c>
      <c r="AI7">
        <v>1.7270000000000001E-2</v>
      </c>
      <c r="AJ7">
        <v>5.2404200000000003</v>
      </c>
      <c r="AK7">
        <v>0.68276000000000003</v>
      </c>
      <c r="AL7">
        <v>0.17704</v>
      </c>
      <c r="AM7">
        <v>0.14435000000000001</v>
      </c>
      <c r="AN7">
        <v>3.3660000000000002E-2</v>
      </c>
      <c r="AO7">
        <v>3.2399999999999998E-2</v>
      </c>
      <c r="AP7">
        <v>7.93527</v>
      </c>
      <c r="AQ7">
        <v>0.14867</v>
      </c>
      <c r="AR7">
        <v>28.240739999999999</v>
      </c>
      <c r="AS7">
        <v>5.9650999999999996</v>
      </c>
    </row>
    <row r="8" spans="1:45" x14ac:dyDescent="0.3">
      <c r="A8" s="20" t="s">
        <v>57</v>
      </c>
      <c r="B8" s="21">
        <v>59.1</v>
      </c>
      <c r="C8" s="22">
        <f>INDEX(D8:AS8,차트!$N$3)</f>
        <v>0.13371</v>
      </c>
      <c r="D8">
        <v>51.888800000000003</v>
      </c>
      <c r="E8">
        <v>4.335E-2</v>
      </c>
      <c r="F8">
        <v>47.345610000000001</v>
      </c>
      <c r="G8">
        <v>1.0182100000000001</v>
      </c>
      <c r="H8">
        <v>52.699210000000001</v>
      </c>
      <c r="I8">
        <v>0.21955</v>
      </c>
      <c r="J8">
        <v>0.59592000000000001</v>
      </c>
      <c r="K8">
        <v>0.13364000000000001</v>
      </c>
      <c r="L8">
        <v>1.95889</v>
      </c>
      <c r="M8">
        <v>4.62E-3</v>
      </c>
      <c r="N8">
        <v>370.37567000000001</v>
      </c>
      <c r="O8">
        <v>0.88071999999999995</v>
      </c>
      <c r="P8">
        <v>9.7025600000000001</v>
      </c>
      <c r="Q8">
        <v>1.983E-2</v>
      </c>
      <c r="R8">
        <v>39.629629999999999</v>
      </c>
      <c r="S8">
        <v>10.9291</v>
      </c>
      <c r="T8">
        <v>46.814810000000001</v>
      </c>
      <c r="U8">
        <v>20.139209999999999</v>
      </c>
      <c r="V8">
        <v>0.13371</v>
      </c>
      <c r="W8">
        <v>5.1049999999999998E-2</v>
      </c>
      <c r="X8">
        <v>5.8844000000000003</v>
      </c>
      <c r="Y8">
        <v>2.14642</v>
      </c>
      <c r="Z8">
        <v>0.59333000000000002</v>
      </c>
      <c r="AA8">
        <v>0.16855000000000001</v>
      </c>
      <c r="AB8">
        <v>0.40953000000000001</v>
      </c>
      <c r="AC8">
        <v>0.68115999999999999</v>
      </c>
      <c r="AD8">
        <v>4.5740499999999997</v>
      </c>
      <c r="AE8">
        <v>1.36897</v>
      </c>
      <c r="AF8">
        <v>66.092590000000001</v>
      </c>
      <c r="AG8">
        <v>11.46984</v>
      </c>
      <c r="AH8">
        <v>0.10442</v>
      </c>
      <c r="AI8">
        <v>2.8729999999999999E-2</v>
      </c>
      <c r="AJ8">
        <v>3.45431</v>
      </c>
      <c r="AK8">
        <v>0.92096999999999996</v>
      </c>
      <c r="AL8">
        <v>0.15962999999999999</v>
      </c>
      <c r="AM8">
        <v>0.14235</v>
      </c>
      <c r="AN8">
        <v>8.0829999999999999E-2</v>
      </c>
      <c r="AO8">
        <v>0.30070000000000002</v>
      </c>
      <c r="AP8">
        <v>6.7121399999999998</v>
      </c>
      <c r="AQ8">
        <v>1.06128</v>
      </c>
      <c r="AR8">
        <v>45.148150000000001</v>
      </c>
      <c r="AS8">
        <v>11.82164</v>
      </c>
    </row>
    <row r="9" spans="1:45" x14ac:dyDescent="0.3">
      <c r="A9" s="20" t="s">
        <v>59</v>
      </c>
      <c r="B9" s="21">
        <v>52.7</v>
      </c>
      <c r="C9" s="22">
        <f>INDEX(D9:AS9,차트!$N$3)</f>
        <v>0.13150999999999999</v>
      </c>
      <c r="D9">
        <v>51.85595</v>
      </c>
      <c r="E9">
        <v>4.0259999999999997E-2</v>
      </c>
      <c r="F9">
        <v>47.257649999999998</v>
      </c>
      <c r="G9">
        <v>0.99677000000000004</v>
      </c>
      <c r="H9">
        <v>52.685380000000002</v>
      </c>
      <c r="I9">
        <v>0.22603000000000001</v>
      </c>
      <c r="J9">
        <v>0.66137000000000001</v>
      </c>
      <c r="K9">
        <v>0.10306999999999999</v>
      </c>
      <c r="L9">
        <v>1.9614799999999999</v>
      </c>
      <c r="M9">
        <v>5.2900000000000004E-3</v>
      </c>
      <c r="N9">
        <v>370.31225000000001</v>
      </c>
      <c r="O9">
        <v>0.79993999999999998</v>
      </c>
      <c r="P9">
        <v>9.7025699999999997</v>
      </c>
      <c r="Q9">
        <v>2.0379999999999999E-2</v>
      </c>
      <c r="R9">
        <v>39.666670000000003</v>
      </c>
      <c r="S9">
        <v>12.18877</v>
      </c>
      <c r="T9">
        <v>53.129629999999999</v>
      </c>
      <c r="U9">
        <v>15.42731</v>
      </c>
      <c r="V9">
        <v>0.13150999999999999</v>
      </c>
      <c r="W9">
        <v>4.367E-2</v>
      </c>
      <c r="X9">
        <v>5.7251799999999999</v>
      </c>
      <c r="Y9">
        <v>1.73441</v>
      </c>
      <c r="Z9">
        <v>0.59926000000000001</v>
      </c>
      <c r="AA9">
        <v>0.15334999999999999</v>
      </c>
      <c r="AB9">
        <v>0.31567000000000001</v>
      </c>
      <c r="AC9">
        <v>0.35841000000000001</v>
      </c>
      <c r="AD9">
        <v>4.2763799999999996</v>
      </c>
      <c r="AE9">
        <v>1.5461</v>
      </c>
      <c r="AF9">
        <v>64.574070000000006</v>
      </c>
      <c r="AG9">
        <v>10.74156</v>
      </c>
      <c r="AH9">
        <v>0.10439</v>
      </c>
      <c r="AI9">
        <v>1.4880000000000001E-2</v>
      </c>
      <c r="AJ9">
        <v>3.5002200000000001</v>
      </c>
      <c r="AK9">
        <v>0.65103999999999995</v>
      </c>
      <c r="AL9">
        <v>0.18740999999999999</v>
      </c>
      <c r="AM9">
        <v>0.13961000000000001</v>
      </c>
      <c r="AN9">
        <v>4.3029999999999999E-2</v>
      </c>
      <c r="AO9">
        <v>2.8160000000000001E-2</v>
      </c>
      <c r="AP9">
        <v>6.9045500000000004</v>
      </c>
      <c r="AQ9">
        <v>0.80610000000000004</v>
      </c>
      <c r="AR9">
        <v>43.611109999999996</v>
      </c>
      <c r="AS9">
        <v>10.816509999999999</v>
      </c>
    </row>
    <row r="10" spans="1:45" x14ac:dyDescent="0.3">
      <c r="A10" s="20" t="s">
        <v>61</v>
      </c>
      <c r="B10" s="21">
        <v>61.7</v>
      </c>
      <c r="C10" s="22">
        <f>INDEX(D10:AS10,차트!$N$3)</f>
        <v>0.12385</v>
      </c>
      <c r="D10">
        <v>51.868099999999998</v>
      </c>
      <c r="E10">
        <v>4.931E-2</v>
      </c>
      <c r="F10">
        <v>46.771949999999997</v>
      </c>
      <c r="G10">
        <v>1.64588</v>
      </c>
      <c r="H10">
        <v>52.73574</v>
      </c>
      <c r="I10">
        <v>0.23496</v>
      </c>
      <c r="J10">
        <v>0.62117</v>
      </c>
      <c r="K10">
        <v>0.15740999999999999</v>
      </c>
      <c r="L10">
        <v>1.95444</v>
      </c>
      <c r="M10">
        <v>9.0399999999999994E-3</v>
      </c>
      <c r="N10">
        <v>370.12369999999999</v>
      </c>
      <c r="O10">
        <v>1.3557399999999999</v>
      </c>
      <c r="P10">
        <v>9.70336</v>
      </c>
      <c r="Q10">
        <v>2.3900000000000001E-2</v>
      </c>
      <c r="R10">
        <v>36.907409999999999</v>
      </c>
      <c r="S10">
        <v>12.470750000000001</v>
      </c>
      <c r="T10">
        <v>50.074069999999999</v>
      </c>
      <c r="U10">
        <v>14.83094</v>
      </c>
      <c r="V10">
        <v>0.12385</v>
      </c>
      <c r="W10">
        <v>3.3410000000000002E-2</v>
      </c>
      <c r="X10">
        <v>5.5936199999999996</v>
      </c>
      <c r="Y10">
        <v>1.5291600000000001</v>
      </c>
      <c r="Z10">
        <v>0.60333000000000003</v>
      </c>
      <c r="AA10">
        <v>0.17404</v>
      </c>
      <c r="AB10">
        <v>0.27265</v>
      </c>
      <c r="AC10">
        <v>0.29810999999999999</v>
      </c>
      <c r="AD10">
        <v>4.3315000000000001</v>
      </c>
      <c r="AE10">
        <v>1.3514299999999999</v>
      </c>
      <c r="AF10">
        <v>62.888890000000004</v>
      </c>
      <c r="AG10">
        <v>9.4702400000000004</v>
      </c>
      <c r="AH10">
        <v>0.10308</v>
      </c>
      <c r="AI10">
        <v>1.357E-2</v>
      </c>
      <c r="AJ10">
        <v>3.6198899999999998</v>
      </c>
      <c r="AK10">
        <v>0.65039999999999998</v>
      </c>
      <c r="AL10">
        <v>0.17555999999999999</v>
      </c>
      <c r="AM10">
        <v>0.16116</v>
      </c>
      <c r="AN10">
        <v>3.0640000000000001E-2</v>
      </c>
      <c r="AO10">
        <v>1.6420000000000001E-2</v>
      </c>
      <c r="AP10">
        <v>7.0848199999999997</v>
      </c>
      <c r="AQ10">
        <v>0.70108999999999999</v>
      </c>
      <c r="AR10">
        <v>41.833329999999997</v>
      </c>
      <c r="AS10">
        <v>10.64123</v>
      </c>
    </row>
    <row r="11" spans="1:45" x14ac:dyDescent="0.3">
      <c r="A11" s="20" t="s">
        <v>68</v>
      </c>
      <c r="B11" s="21">
        <v>29.2</v>
      </c>
      <c r="C11" s="22">
        <f>INDEX(D11:AS11,차트!$N$3)</f>
        <v>9.2090000000000005E-2</v>
      </c>
      <c r="D11">
        <v>47.732640000000004</v>
      </c>
      <c r="E11">
        <v>4.0969999999999999E-2</v>
      </c>
      <c r="F11">
        <v>43.828159999999997</v>
      </c>
      <c r="G11">
        <v>0.77124999999999999</v>
      </c>
      <c r="H11">
        <v>48.547629999999998</v>
      </c>
      <c r="I11">
        <v>0.19553999999999999</v>
      </c>
      <c r="J11">
        <v>0.59314</v>
      </c>
      <c r="K11">
        <v>0.10800999999999999</v>
      </c>
      <c r="L11">
        <v>1.96</v>
      </c>
      <c r="M11">
        <v>0</v>
      </c>
      <c r="N11">
        <v>340.74630000000002</v>
      </c>
      <c r="O11">
        <v>0.37558999999999998</v>
      </c>
      <c r="P11">
        <v>9.7049900000000004</v>
      </c>
      <c r="Q11">
        <v>1.9310000000000001E-2</v>
      </c>
      <c r="R11">
        <v>48.796300000000002</v>
      </c>
      <c r="S11">
        <v>17.772549999999999</v>
      </c>
      <c r="T11">
        <v>30.72222</v>
      </c>
      <c r="U11">
        <v>27.835380000000001</v>
      </c>
      <c r="V11">
        <v>9.2090000000000005E-2</v>
      </c>
      <c r="W11">
        <v>3.5770000000000003E-2</v>
      </c>
      <c r="X11">
        <v>4.1145899999999997</v>
      </c>
      <c r="Y11">
        <v>1.3194900000000001</v>
      </c>
      <c r="Z11">
        <v>0.51444000000000001</v>
      </c>
      <c r="AA11">
        <v>0.23100999999999999</v>
      </c>
      <c r="AB11">
        <v>0.20788999999999999</v>
      </c>
      <c r="AC11">
        <v>0.29421000000000003</v>
      </c>
      <c r="AD11">
        <v>3.85337</v>
      </c>
      <c r="AE11">
        <v>0.80005999999999999</v>
      </c>
      <c r="AF11">
        <v>61.907409999999999</v>
      </c>
      <c r="AG11">
        <v>20.853729999999999</v>
      </c>
      <c r="AH11">
        <v>7.0440000000000003E-2</v>
      </c>
      <c r="AI11">
        <v>2.0750000000000001E-2</v>
      </c>
      <c r="AJ11">
        <v>2.06745</v>
      </c>
      <c r="AK11">
        <v>0.55323999999999995</v>
      </c>
      <c r="AL11">
        <v>7.1110000000000007E-2</v>
      </c>
      <c r="AM11">
        <v>9.887E-2</v>
      </c>
      <c r="AN11">
        <v>2.4410000000000001E-2</v>
      </c>
      <c r="AO11">
        <v>1.093E-2</v>
      </c>
      <c r="AP11">
        <v>5.2909899999999999</v>
      </c>
      <c r="AQ11">
        <v>1.65639</v>
      </c>
      <c r="AR11">
        <v>55.296300000000002</v>
      </c>
      <c r="AS11">
        <v>13.302899999999999</v>
      </c>
    </row>
    <row r="12" spans="1:45" x14ac:dyDescent="0.3">
      <c r="A12" s="20" t="s">
        <v>70</v>
      </c>
      <c r="B12" s="21">
        <v>19.5</v>
      </c>
      <c r="C12" s="22">
        <f>INDEX(D12:AS12,차트!$N$3)</f>
        <v>0.10002</v>
      </c>
      <c r="D12">
        <v>47.721080000000001</v>
      </c>
      <c r="E12">
        <v>3.5360000000000003E-2</v>
      </c>
      <c r="F12">
        <v>42.96801</v>
      </c>
      <c r="G12">
        <v>0.60389000000000004</v>
      </c>
      <c r="H12">
        <v>48.54121</v>
      </c>
      <c r="I12">
        <v>0.21656</v>
      </c>
      <c r="J12">
        <v>0.62938000000000005</v>
      </c>
      <c r="K12">
        <v>8.8489999999999999E-2</v>
      </c>
      <c r="L12">
        <v>1.96</v>
      </c>
      <c r="M12">
        <v>0</v>
      </c>
      <c r="N12">
        <v>340.96800000000002</v>
      </c>
      <c r="O12">
        <v>0.44089</v>
      </c>
      <c r="P12">
        <v>9.7036300000000004</v>
      </c>
      <c r="Q12">
        <v>1.9060000000000001E-2</v>
      </c>
      <c r="R12">
        <v>46.759259999999998</v>
      </c>
      <c r="S12">
        <v>18.776679999999999</v>
      </c>
      <c r="T12">
        <v>34.018520000000002</v>
      </c>
      <c r="U12">
        <v>31.113</v>
      </c>
      <c r="V12">
        <v>0.10002</v>
      </c>
      <c r="W12">
        <v>7.9310000000000005E-2</v>
      </c>
      <c r="X12">
        <v>4.0991799999999996</v>
      </c>
      <c r="Y12">
        <v>1.28949</v>
      </c>
      <c r="Z12">
        <v>0.55074000000000001</v>
      </c>
      <c r="AA12">
        <v>0.21592</v>
      </c>
      <c r="AB12">
        <v>0.25380000000000003</v>
      </c>
      <c r="AC12">
        <v>0.62161999999999995</v>
      </c>
      <c r="AD12">
        <v>3.6699899999999999</v>
      </c>
      <c r="AE12">
        <v>1.1065499999999999</v>
      </c>
      <c r="AF12">
        <v>63.27778</v>
      </c>
      <c r="AG12">
        <v>22.00121</v>
      </c>
      <c r="AH12">
        <v>7.6139999999999999E-2</v>
      </c>
      <c r="AI12">
        <v>3.6589999999999998E-2</v>
      </c>
      <c r="AJ12">
        <v>2.1109300000000002</v>
      </c>
      <c r="AK12">
        <v>0.68140999999999996</v>
      </c>
      <c r="AL12">
        <v>0.12296</v>
      </c>
      <c r="AM12">
        <v>0.15625</v>
      </c>
      <c r="AN12">
        <v>8.1449999999999995E-2</v>
      </c>
      <c r="AO12">
        <v>0.33462999999999998</v>
      </c>
      <c r="AP12">
        <v>5.1490999999999998</v>
      </c>
      <c r="AQ12">
        <v>1.6159399999999999</v>
      </c>
      <c r="AR12">
        <v>56.425930000000001</v>
      </c>
      <c r="AS12">
        <v>14.68615</v>
      </c>
    </row>
    <row r="13" spans="1:45" x14ac:dyDescent="0.3">
      <c r="A13" s="20" t="s">
        <v>72</v>
      </c>
      <c r="B13" s="21">
        <v>24.8</v>
      </c>
      <c r="C13" s="22">
        <f>INDEX(D13:AS13,차트!$N$3)</f>
        <v>9.1139999999999999E-2</v>
      </c>
      <c r="D13">
        <v>47.727899999999998</v>
      </c>
      <c r="E13">
        <v>3.6519999999999997E-2</v>
      </c>
      <c r="F13">
        <v>42.551430000000003</v>
      </c>
      <c r="G13">
        <v>1.16584</v>
      </c>
      <c r="H13">
        <v>48.532409999999999</v>
      </c>
      <c r="I13">
        <v>0.18248</v>
      </c>
      <c r="J13">
        <v>0.62524000000000002</v>
      </c>
      <c r="K13">
        <v>0.12053</v>
      </c>
      <c r="L13">
        <v>1.96</v>
      </c>
      <c r="M13">
        <v>0</v>
      </c>
      <c r="N13">
        <v>340.89127000000002</v>
      </c>
      <c r="O13">
        <v>0.53527000000000002</v>
      </c>
      <c r="P13">
        <v>9.70383</v>
      </c>
      <c r="Q13">
        <v>1.7389999999999999E-2</v>
      </c>
      <c r="R13">
        <v>47.111109999999996</v>
      </c>
      <c r="S13">
        <v>17.60003</v>
      </c>
      <c r="T13">
        <v>29.870370000000001</v>
      </c>
      <c r="U13">
        <v>28.334289999999999</v>
      </c>
      <c r="V13">
        <v>9.1139999999999999E-2</v>
      </c>
      <c r="W13">
        <v>3.705E-2</v>
      </c>
      <c r="X13">
        <v>4.0865299999999998</v>
      </c>
      <c r="Y13">
        <v>1.51593</v>
      </c>
      <c r="Z13">
        <v>0.46777999999999997</v>
      </c>
      <c r="AA13">
        <v>0.23945</v>
      </c>
      <c r="AB13">
        <v>0.20705000000000001</v>
      </c>
      <c r="AC13">
        <v>0.33126</v>
      </c>
      <c r="AD13">
        <v>3.8281299999999998</v>
      </c>
      <c r="AE13">
        <v>0.91352</v>
      </c>
      <c r="AF13">
        <v>64.907409999999999</v>
      </c>
      <c r="AG13">
        <v>19.722860000000001</v>
      </c>
      <c r="AH13">
        <v>6.8860000000000005E-2</v>
      </c>
      <c r="AI13">
        <v>1.7219999999999999E-2</v>
      </c>
      <c r="AJ13">
        <v>2.04237</v>
      </c>
      <c r="AK13">
        <v>0.47966999999999999</v>
      </c>
      <c r="AL13">
        <v>7.0739999999999997E-2</v>
      </c>
      <c r="AM13">
        <v>0.13092999999999999</v>
      </c>
      <c r="AN13">
        <v>1.2829999999999999E-2</v>
      </c>
      <c r="AO13">
        <v>5.4099999999999999E-3</v>
      </c>
      <c r="AP13">
        <v>5.4736900000000004</v>
      </c>
      <c r="AQ13">
        <v>1.7085699999999999</v>
      </c>
      <c r="AR13">
        <v>55.55556</v>
      </c>
      <c r="AS13">
        <v>13.82596</v>
      </c>
    </row>
    <row r="14" spans="1:45" x14ac:dyDescent="0.3">
      <c r="A14" s="20" t="s">
        <v>78</v>
      </c>
      <c r="B14" s="21">
        <v>65.099999999999994</v>
      </c>
      <c r="C14" s="22">
        <f>INDEX(D14:AS14,차트!$N$3)</f>
        <v>0.13003999999999999</v>
      </c>
      <c r="D14">
        <v>53.821260000000002</v>
      </c>
      <c r="E14">
        <v>3.977E-2</v>
      </c>
      <c r="F14">
        <v>48.331069999999997</v>
      </c>
      <c r="G14">
        <v>0.93752000000000002</v>
      </c>
      <c r="H14">
        <v>54.657620000000001</v>
      </c>
      <c r="I14">
        <v>0.20877000000000001</v>
      </c>
      <c r="J14">
        <v>0.76002000000000003</v>
      </c>
      <c r="K14">
        <v>9.5589999999999994E-2</v>
      </c>
      <c r="L14">
        <v>1.9681500000000001</v>
      </c>
      <c r="M14">
        <v>9.92E-3</v>
      </c>
      <c r="N14">
        <v>385.60136</v>
      </c>
      <c r="O14">
        <v>1.2178199999999999</v>
      </c>
      <c r="P14">
        <v>9.7015600000000006</v>
      </c>
      <c r="Q14">
        <v>1.7659999999999999E-2</v>
      </c>
      <c r="R14">
        <v>38.888890000000004</v>
      </c>
      <c r="S14">
        <v>11.58018</v>
      </c>
      <c r="T14">
        <v>54.981479999999998</v>
      </c>
      <c r="U14">
        <v>11.921900000000001</v>
      </c>
      <c r="V14">
        <v>0.13003999999999999</v>
      </c>
      <c r="W14">
        <v>3.2000000000000001E-2</v>
      </c>
      <c r="X14">
        <v>5.7466799999999996</v>
      </c>
      <c r="Y14">
        <v>1.1926000000000001</v>
      </c>
      <c r="Z14">
        <v>0.60777999999999999</v>
      </c>
      <c r="AA14">
        <v>0.15634999999999999</v>
      </c>
      <c r="AB14">
        <v>0.25836999999999999</v>
      </c>
      <c r="AC14">
        <v>0.24448</v>
      </c>
      <c r="AD14">
        <v>4.2078600000000002</v>
      </c>
      <c r="AE14">
        <v>1.24617</v>
      </c>
      <c r="AF14">
        <v>62.962960000000002</v>
      </c>
      <c r="AG14">
        <v>11.17775</v>
      </c>
      <c r="AH14">
        <v>0.11094999999999999</v>
      </c>
      <c r="AI14">
        <v>1.5440000000000001E-2</v>
      </c>
      <c r="AJ14">
        <v>3.7993399999999999</v>
      </c>
      <c r="AK14">
        <v>0.61204000000000003</v>
      </c>
      <c r="AL14">
        <v>0.13295999999999999</v>
      </c>
      <c r="AM14">
        <v>0.11368</v>
      </c>
      <c r="AN14">
        <v>3.8300000000000001E-2</v>
      </c>
      <c r="AO14">
        <v>2.581E-2</v>
      </c>
      <c r="AP14">
        <v>6.9802600000000004</v>
      </c>
      <c r="AQ14">
        <v>0.75009000000000003</v>
      </c>
      <c r="AR14">
        <v>44.55556</v>
      </c>
      <c r="AS14">
        <v>11.032830000000001</v>
      </c>
    </row>
    <row r="15" spans="1:45" x14ac:dyDescent="0.3">
      <c r="A15" s="20" t="s">
        <v>80</v>
      </c>
      <c r="B15" s="21">
        <v>51.1</v>
      </c>
      <c r="C15" s="22">
        <f>INDEX(D15:AS15,차트!$N$3)</f>
        <v>0.17521</v>
      </c>
      <c r="D15">
        <v>53.84807</v>
      </c>
      <c r="E15">
        <v>5.4210000000000001E-2</v>
      </c>
      <c r="F15">
        <v>49.937489999999997</v>
      </c>
      <c r="G15">
        <v>1.79172</v>
      </c>
      <c r="H15">
        <v>54.608420000000002</v>
      </c>
      <c r="I15">
        <v>0.20424999999999999</v>
      </c>
      <c r="J15">
        <v>0.50607000000000002</v>
      </c>
      <c r="K15">
        <v>0.17634</v>
      </c>
      <c r="L15">
        <v>1.96</v>
      </c>
      <c r="M15">
        <v>0</v>
      </c>
      <c r="N15">
        <v>385.02310999999997</v>
      </c>
      <c r="O15">
        <v>0.29274</v>
      </c>
      <c r="P15">
        <v>9.6123399999999997</v>
      </c>
      <c r="Q15">
        <v>0.60209999999999997</v>
      </c>
      <c r="R15">
        <v>35.55556</v>
      </c>
      <c r="S15">
        <v>11.588329999999999</v>
      </c>
      <c r="T15">
        <v>50.666670000000003</v>
      </c>
      <c r="U15">
        <v>20.77553</v>
      </c>
      <c r="V15">
        <v>0.17521</v>
      </c>
      <c r="W15">
        <v>0.10546999999999999</v>
      </c>
      <c r="X15">
        <v>7.3102400000000003</v>
      </c>
      <c r="Y15">
        <v>3.4828100000000002</v>
      </c>
      <c r="Z15">
        <v>0.68147999999999997</v>
      </c>
      <c r="AA15">
        <v>0.11138000000000001</v>
      </c>
      <c r="AB15">
        <v>0.73792000000000002</v>
      </c>
      <c r="AC15">
        <v>1.3033699999999999</v>
      </c>
      <c r="AD15">
        <v>5.2072200000000004</v>
      </c>
      <c r="AE15">
        <v>1.9695100000000001</v>
      </c>
      <c r="AF15">
        <v>63.759259999999998</v>
      </c>
      <c r="AG15">
        <v>13.76341</v>
      </c>
      <c r="AH15">
        <v>0.14280999999999999</v>
      </c>
      <c r="AI15">
        <v>9.5810000000000006E-2</v>
      </c>
      <c r="AJ15">
        <v>4.4440099999999996</v>
      </c>
      <c r="AK15">
        <v>2.2687900000000001</v>
      </c>
      <c r="AL15">
        <v>0.34222000000000002</v>
      </c>
      <c r="AM15">
        <v>0.21634</v>
      </c>
      <c r="AN15">
        <v>0.23672000000000001</v>
      </c>
      <c r="AO15">
        <v>0.66652</v>
      </c>
      <c r="AP15">
        <v>7.1579499999999996</v>
      </c>
      <c r="AQ15">
        <v>0.78295999999999999</v>
      </c>
      <c r="AR15">
        <v>36.888890000000004</v>
      </c>
      <c r="AS15">
        <v>10.82043</v>
      </c>
    </row>
    <row r="16" spans="1:45" ht="17.25" thickBot="1" x14ac:dyDescent="0.35">
      <c r="A16" s="23" t="s">
        <v>82</v>
      </c>
      <c r="B16" s="24">
        <v>53</v>
      </c>
      <c r="C16" s="25">
        <f>INDEX(D16:AS16,차트!$N$3)</f>
        <v>0.15623999999999999</v>
      </c>
      <c r="D16">
        <v>53.801360000000003</v>
      </c>
      <c r="E16">
        <v>3.7519999999999998E-2</v>
      </c>
      <c r="F16">
        <v>48.359789999999997</v>
      </c>
      <c r="G16">
        <v>0.46566999999999997</v>
      </c>
      <c r="H16">
        <v>54.59534</v>
      </c>
      <c r="I16">
        <v>0.22256000000000001</v>
      </c>
      <c r="J16">
        <v>0.67725999999999997</v>
      </c>
      <c r="K16">
        <v>5.1839999999999997E-2</v>
      </c>
      <c r="L16">
        <v>1.95963</v>
      </c>
      <c r="M16">
        <v>2.7200000000000002E-3</v>
      </c>
      <c r="N16">
        <v>384.73124999999999</v>
      </c>
      <c r="O16">
        <v>0.65490000000000004</v>
      </c>
      <c r="P16">
        <v>9.6976600000000008</v>
      </c>
      <c r="Q16">
        <v>1.702E-2</v>
      </c>
      <c r="R16">
        <v>35.092590000000001</v>
      </c>
      <c r="S16">
        <v>10.913500000000001</v>
      </c>
      <c r="T16">
        <v>50.537039999999998</v>
      </c>
      <c r="U16">
        <v>17.767589999999998</v>
      </c>
      <c r="V16">
        <v>0.15623999999999999</v>
      </c>
      <c r="W16">
        <v>7.1669999999999998E-2</v>
      </c>
      <c r="X16">
        <v>7.0167799999999998</v>
      </c>
      <c r="Y16">
        <v>2.3869500000000001</v>
      </c>
      <c r="Z16">
        <v>0.71518999999999999</v>
      </c>
      <c r="AA16">
        <v>6.1670000000000003E-2</v>
      </c>
      <c r="AB16">
        <v>0.61892999999999998</v>
      </c>
      <c r="AC16">
        <v>0.87122999999999995</v>
      </c>
      <c r="AD16">
        <v>5.1775200000000003</v>
      </c>
      <c r="AE16">
        <v>1.8529899999999999</v>
      </c>
      <c r="AF16">
        <v>61.037039999999998</v>
      </c>
      <c r="AG16">
        <v>10.12556</v>
      </c>
      <c r="AH16">
        <v>0.11667</v>
      </c>
      <c r="AI16">
        <v>3.7109999999999997E-2</v>
      </c>
      <c r="AJ16">
        <v>3.99329</v>
      </c>
      <c r="AK16">
        <v>0.96653999999999995</v>
      </c>
      <c r="AL16">
        <v>0.33667000000000002</v>
      </c>
      <c r="AM16">
        <v>0.21873999999999999</v>
      </c>
      <c r="AN16">
        <v>0.13142000000000001</v>
      </c>
      <c r="AO16">
        <v>0.34684999999999999</v>
      </c>
      <c r="AP16">
        <v>7.2708000000000004</v>
      </c>
      <c r="AQ16">
        <v>0.64798</v>
      </c>
      <c r="AR16">
        <v>38.870370000000001</v>
      </c>
      <c r="AS16">
        <v>10.568820000000001</v>
      </c>
    </row>
    <row r="17" spans="1:4" x14ac:dyDescent="0.3">
      <c r="A17">
        <v>11</v>
      </c>
    </row>
    <row r="22" spans="1:4" x14ac:dyDescent="0.3">
      <c r="D22">
        <f>PEARSON(B2:B16,C2:C16)</f>
        <v>0.65353013084729783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Pict="0">
                <anchor moveWithCells="1" sizeWithCells="1">
                  <from>
                    <xdr:col>1</xdr:col>
                    <xdr:colOff>419100</xdr:colOff>
                    <xdr:row>18</xdr:row>
                    <xdr:rowOff>38100</xdr:rowOff>
                  </from>
                  <to>
                    <xdr:col>2</xdr:col>
                    <xdr:colOff>1343025</xdr:colOff>
                    <xdr:row>24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E098-B072-43CC-B5EF-B0B82A025CF9}">
  <dimension ref="A1:AU93"/>
  <sheetViews>
    <sheetView zoomScale="85" zoomScaleNormal="85" workbookViewId="0">
      <selection activeCell="A3" sqref="A3:C29"/>
    </sheetView>
  </sheetViews>
  <sheetFormatPr defaultRowHeight="16.5" x14ac:dyDescent="0.3"/>
  <cols>
    <col min="1" max="1" width="34.5" bestFit="1" customWidth="1"/>
    <col min="4" max="4" width="31.625" customWidth="1"/>
  </cols>
  <sheetData>
    <row r="1" spans="1:47" x14ac:dyDescent="0.3">
      <c r="A1" s="4"/>
      <c r="B1" s="4" t="s">
        <v>123</v>
      </c>
      <c r="C1" s="4"/>
      <c r="D1" s="4"/>
      <c r="E1" s="4" t="s">
        <v>42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</row>
    <row r="2" spans="1:47" x14ac:dyDescent="0.3">
      <c r="A2" s="2" t="s">
        <v>123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x14ac:dyDescent="0.3">
      <c r="A3" s="2" t="s">
        <v>42</v>
      </c>
      <c r="B3" s="2">
        <v>-0.84517180593646413</v>
      </c>
      <c r="C3" s="2"/>
      <c r="D3" s="2"/>
      <c r="E3" s="2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x14ac:dyDescent="0.3">
      <c r="A4" s="2" t="s">
        <v>1</v>
      </c>
      <c r="B4" s="8">
        <v>0.82043975008502623</v>
      </c>
      <c r="C4" s="8">
        <f>B4^2</f>
        <v>0.67312138351958029</v>
      </c>
      <c r="D4" s="7">
        <f>RANK(C4,$C$4:$C$45)</f>
        <v>11</v>
      </c>
      <c r="E4" s="2">
        <v>-0.94253091764065922</v>
      </c>
      <c r="F4" s="2"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x14ac:dyDescent="0.3">
      <c r="A5" s="2" t="s">
        <v>2</v>
      </c>
      <c r="B5" s="8">
        <v>0.20979993117178802</v>
      </c>
      <c r="C5" s="8">
        <f t="shared" ref="C5:C45" si="0">B5^2</f>
        <v>4.401601111968699E-2</v>
      </c>
      <c r="D5" s="7">
        <f t="shared" ref="D5:D45" si="1">RANK(C5,$C$4:$C$45)</f>
        <v>30</v>
      </c>
      <c r="E5" s="2">
        <v>-3.4939641928863393E-3</v>
      </c>
      <c r="F5" s="2">
        <v>-3.2634262162877431E-2</v>
      </c>
      <c r="G5" s="2">
        <v>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x14ac:dyDescent="0.3">
      <c r="A6" s="2" t="s">
        <v>3</v>
      </c>
      <c r="B6" s="8">
        <v>0.83259267565380957</v>
      </c>
      <c r="C6" s="8">
        <f t="shared" si="0"/>
        <v>0.69321056355236976</v>
      </c>
      <c r="D6" s="7">
        <f t="shared" si="1"/>
        <v>9</v>
      </c>
      <c r="E6" s="2">
        <v>-0.95339247100145397</v>
      </c>
      <c r="F6" s="2">
        <v>0.98275507838049603</v>
      </c>
      <c r="G6" s="2">
        <v>4.8353298750806732E-2</v>
      </c>
      <c r="H6" s="2">
        <v>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x14ac:dyDescent="0.3">
      <c r="A7" s="2" t="s">
        <v>4</v>
      </c>
      <c r="B7" s="8">
        <v>0.11149008779334089</v>
      </c>
      <c r="C7" s="8">
        <f t="shared" si="0"/>
        <v>1.2430039676166861E-2</v>
      </c>
      <c r="D7" s="7">
        <f t="shared" si="1"/>
        <v>36</v>
      </c>
      <c r="E7" s="2">
        <v>7.2319664272965795E-2</v>
      </c>
      <c r="F7" s="2">
        <v>-3.5709625692016467E-2</v>
      </c>
      <c r="G7" s="2">
        <v>0.55235377337231317</v>
      </c>
      <c r="H7" s="2">
        <v>-7.6619802528054585E-3</v>
      </c>
      <c r="I7" s="2">
        <v>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x14ac:dyDescent="0.3">
      <c r="A8" s="2" t="s">
        <v>5</v>
      </c>
      <c r="B8" s="8">
        <v>0.822864650298196</v>
      </c>
      <c r="C8" s="8">
        <f t="shared" si="0"/>
        <v>0.6771062327103724</v>
      </c>
      <c r="D8" s="7">
        <f t="shared" si="1"/>
        <v>10</v>
      </c>
      <c r="E8" s="2">
        <v>-0.94374547764931516</v>
      </c>
      <c r="F8" s="2">
        <v>0.99997226846994181</v>
      </c>
      <c r="G8" s="2">
        <v>-3.1683263453348084E-2</v>
      </c>
      <c r="H8" s="2">
        <v>0.98311500138010943</v>
      </c>
      <c r="I8" s="2">
        <v>-3.6386601490968451E-2</v>
      </c>
      <c r="J8" s="2">
        <v>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3">
      <c r="A9" s="2" t="s">
        <v>6</v>
      </c>
      <c r="B9" s="8">
        <v>-1.7754821818839488E-3</v>
      </c>
      <c r="C9" s="8">
        <f t="shared" si="0"/>
        <v>3.1523369781873874E-6</v>
      </c>
      <c r="D9" s="7">
        <f t="shared" si="1"/>
        <v>42</v>
      </c>
      <c r="E9" s="2">
        <v>0.31856185163285</v>
      </c>
      <c r="F9" s="2">
        <v>-0.38437266695902345</v>
      </c>
      <c r="G9" s="2">
        <v>0.26931292382335598</v>
      </c>
      <c r="H9" s="2">
        <v>-0.31233044094486107</v>
      </c>
      <c r="I9" s="2">
        <v>0.10021107345232223</v>
      </c>
      <c r="J9" s="2">
        <v>-0.37992982243685514</v>
      </c>
      <c r="K9" s="2">
        <v>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3">
      <c r="A10" s="2" t="s">
        <v>7</v>
      </c>
      <c r="B10" s="8">
        <v>0.47019113523878248</v>
      </c>
      <c r="C10" s="8">
        <f t="shared" si="0"/>
        <v>0.22107970365713503</v>
      </c>
      <c r="D10" s="7">
        <f t="shared" si="1"/>
        <v>23</v>
      </c>
      <c r="E10" s="2">
        <v>-0.56139085050888582</v>
      </c>
      <c r="F10" s="2">
        <v>0.67474880181679397</v>
      </c>
      <c r="G10" s="2">
        <v>-0.28863516256843541</v>
      </c>
      <c r="H10" s="2">
        <v>0.54802868201659694</v>
      </c>
      <c r="I10" s="2">
        <v>-0.2059645250433543</v>
      </c>
      <c r="J10" s="2">
        <v>0.67375827531450627</v>
      </c>
      <c r="K10" s="2">
        <v>-0.5181631909331369</v>
      </c>
      <c r="L10" s="2"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x14ac:dyDescent="0.3">
      <c r="A11" s="2" t="s">
        <v>8</v>
      </c>
      <c r="B11" s="8">
        <v>-6.7835167019403397E-2</v>
      </c>
      <c r="C11" s="8">
        <f t="shared" si="0"/>
        <v>4.6016098845503544E-3</v>
      </c>
      <c r="D11" s="7">
        <f t="shared" si="1"/>
        <v>40</v>
      </c>
      <c r="E11" s="2">
        <v>0.3086252439244197</v>
      </c>
      <c r="F11" s="2">
        <v>-0.26598572566595541</v>
      </c>
      <c r="G11" s="2">
        <v>0.58818471523004534</v>
      </c>
      <c r="H11" s="2">
        <v>-0.2381630985922458</v>
      </c>
      <c r="I11" s="2">
        <v>0.92968790899959897</v>
      </c>
      <c r="J11" s="2">
        <v>-0.26750659431199791</v>
      </c>
      <c r="K11" s="2">
        <v>0.13187938771172067</v>
      </c>
      <c r="L11" s="2">
        <v>-0.32837777453616723</v>
      </c>
      <c r="M11" s="2">
        <v>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x14ac:dyDescent="0.3">
      <c r="A12" s="2" t="s">
        <v>9</v>
      </c>
      <c r="B12" s="8">
        <v>0.24682430634829913</v>
      </c>
      <c r="C12" s="8">
        <f t="shared" si="0"/>
        <v>6.0922238204319017E-2</v>
      </c>
      <c r="D12" s="7">
        <f t="shared" si="1"/>
        <v>29</v>
      </c>
      <c r="E12" s="2">
        <v>-0.42923664566046299</v>
      </c>
      <c r="F12" s="2">
        <v>0.39445060708225621</v>
      </c>
      <c r="G12" s="2">
        <v>-5.7885953706474813E-2</v>
      </c>
      <c r="H12" s="2">
        <v>0.39131359226588935</v>
      </c>
      <c r="I12" s="2">
        <v>-0.2187709424937645</v>
      </c>
      <c r="J12" s="2">
        <v>0.39417101325329573</v>
      </c>
      <c r="K12" s="2">
        <v>-0.45830350839299622</v>
      </c>
      <c r="L12" s="2">
        <v>0.54524774794484876</v>
      </c>
      <c r="M12" s="2">
        <v>-0.30184816817913612</v>
      </c>
      <c r="N12" s="2">
        <v>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x14ac:dyDescent="0.3">
      <c r="A13" s="2" t="s">
        <v>10</v>
      </c>
      <c r="B13" s="8">
        <v>0.40758527123341021</v>
      </c>
      <c r="C13" s="8">
        <f t="shared" si="0"/>
        <v>0.16612575332641258</v>
      </c>
      <c r="D13" s="7">
        <f t="shared" si="1"/>
        <v>24</v>
      </c>
      <c r="E13" s="2">
        <v>-0.14572853157124133</v>
      </c>
      <c r="F13" s="2">
        <v>0.19498398226526384</v>
      </c>
      <c r="G13" s="2">
        <v>0.38672007873940178</v>
      </c>
      <c r="H13" s="2">
        <v>0.18175641543660334</v>
      </c>
      <c r="I13" s="2">
        <v>0.29304421647451073</v>
      </c>
      <c r="J13" s="2">
        <v>0.19906607745043386</v>
      </c>
      <c r="K13" s="2">
        <v>0.36132696615509513</v>
      </c>
      <c r="L13" s="2">
        <v>0.3255502711759336</v>
      </c>
      <c r="M13" s="2">
        <v>0.17568241613499253</v>
      </c>
      <c r="N13" s="2">
        <v>0.21296042657120465</v>
      </c>
      <c r="O13" s="2">
        <v>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x14ac:dyDescent="0.3">
      <c r="A14" s="2" t="s">
        <v>11</v>
      </c>
      <c r="B14" s="8">
        <v>0.8164732008897676</v>
      </c>
      <c r="C14" s="8">
        <f t="shared" si="0"/>
        <v>0.66662848777118278</v>
      </c>
      <c r="D14" s="7">
        <f t="shared" si="1"/>
        <v>12</v>
      </c>
      <c r="E14" s="2">
        <v>-0.94263498000518997</v>
      </c>
      <c r="F14" s="2">
        <v>0.9998576925573206</v>
      </c>
      <c r="G14" s="2">
        <v>-3.4799859139087223E-2</v>
      </c>
      <c r="H14" s="2">
        <v>0.98251384264931985</v>
      </c>
      <c r="I14" s="2">
        <v>-3.8742686023696377E-2</v>
      </c>
      <c r="J14" s="2">
        <v>0.99981689612995572</v>
      </c>
      <c r="K14" s="2">
        <v>-0.39024124226072315</v>
      </c>
      <c r="L14" s="2">
        <v>0.67918123555508592</v>
      </c>
      <c r="M14" s="2">
        <v>-0.26981047807980424</v>
      </c>
      <c r="N14" s="2">
        <v>0.40846925552086283</v>
      </c>
      <c r="O14" s="2">
        <v>0.19677462303083149</v>
      </c>
      <c r="P14" s="2">
        <v>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x14ac:dyDescent="0.3">
      <c r="A15" s="2" t="s">
        <v>12</v>
      </c>
      <c r="B15" s="8">
        <v>0.51577008311643791</v>
      </c>
      <c r="C15" s="8">
        <f t="shared" si="0"/>
        <v>0.26601877863793727</v>
      </c>
      <c r="D15" s="7">
        <f t="shared" si="1"/>
        <v>22</v>
      </c>
      <c r="E15" s="2">
        <v>-0.30845051398511425</v>
      </c>
      <c r="F15" s="2">
        <v>0.38402870531381877</v>
      </c>
      <c r="G15" s="2">
        <v>0.22526087154417704</v>
      </c>
      <c r="H15" s="2">
        <v>0.33558227430611787</v>
      </c>
      <c r="I15" s="2">
        <v>0.29629768321063876</v>
      </c>
      <c r="J15" s="2">
        <v>0.38752235263866924</v>
      </c>
      <c r="K15" s="2">
        <v>0.17819188842133196</v>
      </c>
      <c r="L15" s="2">
        <v>0.50606939282135777</v>
      </c>
      <c r="M15" s="2">
        <v>0.14114426882092423</v>
      </c>
      <c r="N15" s="2">
        <v>0.1615895232169304</v>
      </c>
      <c r="O15" s="2">
        <v>0.93156726341742868</v>
      </c>
      <c r="P15" s="2">
        <v>0.38395874122519363</v>
      </c>
      <c r="Q15" s="2">
        <v>1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x14ac:dyDescent="0.3">
      <c r="A16" s="2" t="s">
        <v>13</v>
      </c>
      <c r="B16" s="8">
        <v>-0.19723962937822576</v>
      </c>
      <c r="C16" s="8">
        <f t="shared" si="0"/>
        <v>3.8903471397259859E-2</v>
      </c>
      <c r="D16" s="7">
        <f t="shared" si="1"/>
        <v>31</v>
      </c>
      <c r="E16" s="2">
        <v>0.28137541615038436</v>
      </c>
      <c r="F16" s="2">
        <v>-0.32336485652886138</v>
      </c>
      <c r="G16" s="2">
        <v>-0.62854109333083197</v>
      </c>
      <c r="H16" s="2">
        <v>-0.36413061376437605</v>
      </c>
      <c r="I16" s="2">
        <v>-6.9175181963454235E-2</v>
      </c>
      <c r="J16" s="2">
        <v>-0.32160268896157845</v>
      </c>
      <c r="K16" s="2">
        <v>0.26428524970143363</v>
      </c>
      <c r="L16" s="2">
        <v>-1.2902149011162852E-2</v>
      </c>
      <c r="M16" s="2">
        <v>-6.3344506021094607E-2</v>
      </c>
      <c r="N16" s="2">
        <v>-0.14225418402319528</v>
      </c>
      <c r="O16" s="2">
        <v>8.0378591812877515E-2</v>
      </c>
      <c r="P16" s="2">
        <v>-0.32318064277779729</v>
      </c>
      <c r="Q16" s="2">
        <v>0.14863833377977498</v>
      </c>
      <c r="R16" s="2">
        <v>1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7" x14ac:dyDescent="0.3">
      <c r="A17" s="2" t="s">
        <v>14</v>
      </c>
      <c r="B17" s="8">
        <v>0.11705832534830284</v>
      </c>
      <c r="C17" s="8">
        <f t="shared" si="0"/>
        <v>1.3702651533349118E-2</v>
      </c>
      <c r="D17" s="7">
        <f t="shared" si="1"/>
        <v>35</v>
      </c>
      <c r="E17" s="2">
        <v>-0.16250851349216633</v>
      </c>
      <c r="F17" s="2">
        <v>0.17222918326285125</v>
      </c>
      <c r="G17" s="2">
        <v>0.69259480872370538</v>
      </c>
      <c r="H17" s="2">
        <v>0.23270385775076294</v>
      </c>
      <c r="I17" s="2">
        <v>6.3862584969385475E-2</v>
      </c>
      <c r="J17" s="2">
        <v>0.17132410955423114</v>
      </c>
      <c r="K17" s="2">
        <v>-0.13389903892276617</v>
      </c>
      <c r="L17" s="2">
        <v>-0.14754933456593769</v>
      </c>
      <c r="M17" s="2">
        <v>8.2510435666550128E-2</v>
      </c>
      <c r="N17" s="2">
        <v>7.8898294876454236E-2</v>
      </c>
      <c r="O17" s="2">
        <v>-6.2163565075181205E-2</v>
      </c>
      <c r="P17" s="2">
        <v>0.17173643852356699</v>
      </c>
      <c r="Q17" s="2">
        <v>-0.17949536166629818</v>
      </c>
      <c r="R17" s="2">
        <v>-0.97833451524668702</v>
      </c>
      <c r="S17" s="2">
        <v>1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1:47" x14ac:dyDescent="0.3">
      <c r="A18" s="2" t="s">
        <v>15</v>
      </c>
      <c r="B18" s="8">
        <v>-0.87595249871307734</v>
      </c>
      <c r="C18" s="8">
        <f t="shared" si="0"/>
        <v>0.76729278000168377</v>
      </c>
      <c r="D18" s="7">
        <f t="shared" si="1"/>
        <v>6</v>
      </c>
      <c r="E18" s="2">
        <v>0.91464888466138372</v>
      </c>
      <c r="F18" s="2">
        <v>-0.94467602216387692</v>
      </c>
      <c r="G18" s="2">
        <v>-0.15341756393486419</v>
      </c>
      <c r="H18" s="2">
        <v>-0.95436883283593277</v>
      </c>
      <c r="I18" s="2">
        <v>-5.7903107427049308E-2</v>
      </c>
      <c r="J18" s="2">
        <v>-0.945808335560547</v>
      </c>
      <c r="K18" s="2">
        <v>0.12192837932244538</v>
      </c>
      <c r="L18" s="2">
        <v>-0.49543661594558469</v>
      </c>
      <c r="M18" s="2">
        <v>0.19052488491214939</v>
      </c>
      <c r="N18" s="2">
        <v>-0.23839397194480458</v>
      </c>
      <c r="O18" s="2">
        <v>-0.28771431663208274</v>
      </c>
      <c r="P18" s="2">
        <v>-0.94221787936864609</v>
      </c>
      <c r="Q18" s="2">
        <v>-0.43355190825341644</v>
      </c>
      <c r="R18" s="2">
        <v>0.37336037907022374</v>
      </c>
      <c r="S18" s="2">
        <v>-0.25947905890309569</v>
      </c>
      <c r="T18" s="2">
        <v>1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1:47" x14ac:dyDescent="0.3">
      <c r="A19" s="2" t="s">
        <v>16</v>
      </c>
      <c r="B19" s="8">
        <v>-0.9043700555259756</v>
      </c>
      <c r="C19" s="8">
        <f t="shared" si="0"/>
        <v>0.81788519733205622</v>
      </c>
      <c r="D19" s="7">
        <f t="shared" si="1"/>
        <v>4</v>
      </c>
      <c r="E19" s="2">
        <v>0.90033928475631531</v>
      </c>
      <c r="F19" s="2">
        <v>-0.91206182526219359</v>
      </c>
      <c r="G19" s="2">
        <v>-0.18180562031226924</v>
      </c>
      <c r="H19" s="2">
        <v>-0.93308926478567256</v>
      </c>
      <c r="I19" s="2">
        <v>-5.3974160082425563E-4</v>
      </c>
      <c r="J19" s="2">
        <v>-0.91336774476880933</v>
      </c>
      <c r="K19" s="2">
        <v>0.10678572733243623</v>
      </c>
      <c r="L19" s="2">
        <v>-0.48808084485897396</v>
      </c>
      <c r="M19" s="2">
        <v>0.20548536048787788</v>
      </c>
      <c r="N19" s="2">
        <v>-0.33010945510299711</v>
      </c>
      <c r="O19" s="2">
        <v>-0.33533553283288553</v>
      </c>
      <c r="P19" s="2">
        <v>-0.91026956698582395</v>
      </c>
      <c r="Q19" s="2">
        <v>-0.42573850683948694</v>
      </c>
      <c r="R19" s="2">
        <v>0.37471003745430326</v>
      </c>
      <c r="S19" s="2">
        <v>-0.272011603137084</v>
      </c>
      <c r="T19" s="2">
        <v>0.95319445313597406</v>
      </c>
      <c r="U19" s="2">
        <v>1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x14ac:dyDescent="0.3">
      <c r="A20" s="2" t="s">
        <v>17</v>
      </c>
      <c r="B20" s="8">
        <v>0.38959107138797167</v>
      </c>
      <c r="C20" s="8">
        <f t="shared" si="0"/>
        <v>0.15178120290522765</v>
      </c>
      <c r="D20" s="7">
        <f t="shared" si="1"/>
        <v>25</v>
      </c>
      <c r="E20" s="2">
        <v>-7.4720217507544207E-2</v>
      </c>
      <c r="F20" s="2">
        <v>7.4250473269666217E-2</v>
      </c>
      <c r="G20" s="2">
        <v>0.41012293355469337</v>
      </c>
      <c r="H20" s="2">
        <v>0.1552198882278637</v>
      </c>
      <c r="I20" s="2">
        <v>0.22131175315302967</v>
      </c>
      <c r="J20" s="2">
        <v>7.7686895296864553E-2</v>
      </c>
      <c r="K20" s="2">
        <v>0.71779021638567786</v>
      </c>
      <c r="L20" s="2">
        <v>-0.22832358832310728</v>
      </c>
      <c r="M20" s="2">
        <v>0.12220725307447343</v>
      </c>
      <c r="N20" s="2">
        <v>-8.2465911912931802E-2</v>
      </c>
      <c r="O20" s="2">
        <v>0.50980937587063235</v>
      </c>
      <c r="P20" s="2">
        <v>7.1379805063017693E-2</v>
      </c>
      <c r="Q20" s="2">
        <v>0.29397093051711437</v>
      </c>
      <c r="R20" s="2">
        <v>-0.10311638951726172</v>
      </c>
      <c r="S20" s="2">
        <v>0.16456750701884068</v>
      </c>
      <c r="T20" s="2">
        <v>-0.29740181392901804</v>
      </c>
      <c r="U20" s="2">
        <v>-0.38538031173877768</v>
      </c>
      <c r="V20" s="2">
        <v>1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47" x14ac:dyDescent="0.3">
      <c r="A21" s="2" t="s">
        <v>18</v>
      </c>
      <c r="B21" s="8">
        <v>-0.92381915713713347</v>
      </c>
      <c r="C21" s="8">
        <f t="shared" si="0"/>
        <v>0.85344183509356375</v>
      </c>
      <c r="D21" s="7">
        <f t="shared" si="1"/>
        <v>2</v>
      </c>
      <c r="E21" s="2">
        <v>0.87060855869749632</v>
      </c>
      <c r="F21" s="2">
        <v>-0.87328513580581979</v>
      </c>
      <c r="G21" s="2">
        <v>-3.2737882216579028E-2</v>
      </c>
      <c r="H21" s="2">
        <v>-0.87165691437563908</v>
      </c>
      <c r="I21" s="2">
        <v>-9.5955370549617516E-2</v>
      </c>
      <c r="J21" s="2">
        <v>-0.87592908967397909</v>
      </c>
      <c r="K21" s="2">
        <v>4.6446643806256641E-2</v>
      </c>
      <c r="L21" s="2">
        <v>-0.58486053851221931</v>
      </c>
      <c r="M21" s="2">
        <v>0.16847404615515374</v>
      </c>
      <c r="N21" s="2">
        <v>-0.32461289064596055</v>
      </c>
      <c r="O21" s="2">
        <v>-0.4985882483719804</v>
      </c>
      <c r="P21" s="2">
        <v>-0.87172833590060728</v>
      </c>
      <c r="Q21" s="2">
        <v>-0.61826988244752701</v>
      </c>
      <c r="R21" s="2">
        <v>7.0740984730236142E-2</v>
      </c>
      <c r="S21" s="2">
        <v>2.9100453450977323E-2</v>
      </c>
      <c r="T21" s="2">
        <v>0.88909543490216747</v>
      </c>
      <c r="U21" s="2">
        <v>0.89572291593624986</v>
      </c>
      <c r="V21" s="2">
        <v>-0.3870402636368927</v>
      </c>
      <c r="W21" s="2">
        <v>1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x14ac:dyDescent="0.3">
      <c r="A22" s="2" t="s">
        <v>19</v>
      </c>
      <c r="B22" s="8">
        <v>0.65353013084729783</v>
      </c>
      <c r="C22" s="8">
        <f t="shared" si="0"/>
        <v>0.42710163192528622</v>
      </c>
      <c r="D22" s="7">
        <f t="shared" si="1"/>
        <v>18</v>
      </c>
      <c r="E22" s="2">
        <v>-0.7551395577790937</v>
      </c>
      <c r="F22" s="2">
        <v>0.8797904439663895</v>
      </c>
      <c r="G22" s="2">
        <v>0.17435113139780428</v>
      </c>
      <c r="H22" s="2">
        <v>0.89625647156216259</v>
      </c>
      <c r="I22" s="2">
        <v>7.5724011210556316E-2</v>
      </c>
      <c r="J22" s="2">
        <v>0.87884047436307444</v>
      </c>
      <c r="K22" s="2">
        <v>-0.21590818619596655</v>
      </c>
      <c r="L22" s="2">
        <v>0.42679874868226603</v>
      </c>
      <c r="M22" s="2">
        <v>-0.13498728440309987</v>
      </c>
      <c r="N22" s="2">
        <v>0.19759546680627094</v>
      </c>
      <c r="O22" s="2">
        <v>0.1904555840734875</v>
      </c>
      <c r="P22" s="2">
        <v>0.87817906027781956</v>
      </c>
      <c r="Q22" s="2">
        <v>0.29906252740202849</v>
      </c>
      <c r="R22" s="2">
        <v>-0.52673125469015458</v>
      </c>
      <c r="S22" s="2">
        <v>0.398868216967184</v>
      </c>
      <c r="T22" s="2">
        <v>-0.90000296326934648</v>
      </c>
      <c r="U22" s="2">
        <v>-0.86192967666633691</v>
      </c>
      <c r="V22" s="2">
        <v>0.27473574674649931</v>
      </c>
      <c r="W22" s="2">
        <v>-0.71528821742842408</v>
      </c>
      <c r="X22" s="2">
        <v>1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x14ac:dyDescent="0.3">
      <c r="A23" s="2" t="s">
        <v>20</v>
      </c>
      <c r="B23" s="8">
        <v>-0.12245417521994903</v>
      </c>
      <c r="C23" s="8">
        <f t="shared" si="0"/>
        <v>1.4995025028797978E-2</v>
      </c>
      <c r="D23" s="7">
        <f t="shared" si="1"/>
        <v>34</v>
      </c>
      <c r="E23" s="2">
        <v>6.9396862919193156E-2</v>
      </c>
      <c r="F23" s="2">
        <v>0.16469861802437438</v>
      </c>
      <c r="G23" s="2">
        <v>0.16639013678630091</v>
      </c>
      <c r="H23" s="2">
        <v>0.18215479199162588</v>
      </c>
      <c r="I23" s="2">
        <v>0.21173510267680884</v>
      </c>
      <c r="J23" s="2">
        <v>0.16114210734869344</v>
      </c>
      <c r="K23" s="2">
        <v>1.4511966764551127E-3</v>
      </c>
      <c r="L23" s="2">
        <v>-8.8550648929946144E-2</v>
      </c>
      <c r="M23" s="2">
        <v>0.18268417910674986</v>
      </c>
      <c r="N23" s="2">
        <v>-0.23990843333294287</v>
      </c>
      <c r="O23" s="2">
        <v>-9.0045628716822659E-2</v>
      </c>
      <c r="P23" s="2">
        <v>0.16250467080812933</v>
      </c>
      <c r="Q23" s="2">
        <v>-5.0402451668273285E-2</v>
      </c>
      <c r="R23" s="2">
        <v>-0.37168757601756242</v>
      </c>
      <c r="S23" s="2">
        <v>0.31638733412115366</v>
      </c>
      <c r="T23" s="2">
        <v>-0.217677495251106</v>
      </c>
      <c r="U23" s="2">
        <v>-7.1373613481949608E-2</v>
      </c>
      <c r="V23" s="2">
        <v>7.8276455151620211E-2</v>
      </c>
      <c r="W23" s="2">
        <v>7.8844932633409179E-2</v>
      </c>
      <c r="X23" s="2">
        <v>0.52264572184366886</v>
      </c>
      <c r="Y23" s="2">
        <v>1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x14ac:dyDescent="0.3">
      <c r="A24" s="2" t="s">
        <v>21</v>
      </c>
      <c r="B24" s="8">
        <v>0.70359349264180615</v>
      </c>
      <c r="C24" s="8">
        <f t="shared" si="0"/>
        <v>0.49504380288789535</v>
      </c>
      <c r="D24" s="7">
        <f t="shared" si="1"/>
        <v>14</v>
      </c>
      <c r="E24" s="2">
        <v>-0.86216698673456615</v>
      </c>
      <c r="F24" s="2">
        <v>0.9568864280614483</v>
      </c>
      <c r="G24" s="2">
        <v>4.3410951869307782E-2</v>
      </c>
      <c r="H24" s="2">
        <v>0.95107833151011878</v>
      </c>
      <c r="I24" s="2">
        <v>-2.409443989247986E-2</v>
      </c>
      <c r="J24" s="2">
        <v>0.95619868993615575</v>
      </c>
      <c r="K24" s="2">
        <v>-0.35623220679411582</v>
      </c>
      <c r="L24" s="2">
        <v>0.56713314237138901</v>
      </c>
      <c r="M24" s="2">
        <v>-0.24640574853793468</v>
      </c>
      <c r="N24" s="2">
        <v>0.27139424476464413</v>
      </c>
      <c r="O24" s="2">
        <v>0.15849519025839826</v>
      </c>
      <c r="P24" s="2">
        <v>0.95575038207721086</v>
      </c>
      <c r="Q24" s="2">
        <v>0.32797170370514295</v>
      </c>
      <c r="R24" s="2">
        <v>-0.45184550141205626</v>
      </c>
      <c r="S24" s="2">
        <v>0.30685458047769232</v>
      </c>
      <c r="T24" s="2">
        <v>-0.92817193587434499</v>
      </c>
      <c r="U24" s="2">
        <v>-0.88659877967089784</v>
      </c>
      <c r="V24" s="2">
        <v>0.10114751002445407</v>
      </c>
      <c r="W24" s="2">
        <v>-0.77451891042745113</v>
      </c>
      <c r="X24" s="2">
        <v>0.96558261691876801</v>
      </c>
      <c r="Y24" s="2">
        <v>0.36506722089924071</v>
      </c>
      <c r="Z24" s="2">
        <v>1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 x14ac:dyDescent="0.3">
      <c r="A25" s="2" t="s">
        <v>22</v>
      </c>
      <c r="B25" s="8">
        <v>0.34348942383208458</v>
      </c>
      <c r="C25" s="8">
        <f t="shared" si="0"/>
        <v>0.11798498428449744</v>
      </c>
      <c r="D25" s="7">
        <f t="shared" si="1"/>
        <v>28</v>
      </c>
      <c r="E25" s="2">
        <v>-0.5692938499309238</v>
      </c>
      <c r="F25" s="2">
        <v>0.71711591155168475</v>
      </c>
      <c r="G25" s="2">
        <v>0.12602167690753488</v>
      </c>
      <c r="H25" s="2">
        <v>0.72600534920111315</v>
      </c>
      <c r="I25" s="2">
        <v>7.6225850826145136E-2</v>
      </c>
      <c r="J25" s="2">
        <v>0.7146921114895638</v>
      </c>
      <c r="K25" s="2">
        <v>-0.39830372858182822</v>
      </c>
      <c r="L25" s="2">
        <v>0.30938475596216053</v>
      </c>
      <c r="M25" s="2">
        <v>-8.3654939541551523E-2</v>
      </c>
      <c r="N25" s="2">
        <v>7.8023571731190469E-2</v>
      </c>
      <c r="O25" s="2">
        <v>-2.3819465004000107E-3</v>
      </c>
      <c r="P25" s="2">
        <v>0.71556501172782638</v>
      </c>
      <c r="Q25" s="2">
        <v>0.1337593637197973</v>
      </c>
      <c r="R25" s="2">
        <v>-0.5775927671009301</v>
      </c>
      <c r="S25" s="2">
        <v>0.45491977539953238</v>
      </c>
      <c r="T25" s="2">
        <v>-0.68968922191926874</v>
      </c>
      <c r="U25" s="2">
        <v>-0.63682899785912273</v>
      </c>
      <c r="V25" s="2">
        <v>-8.8788566481921155E-3</v>
      </c>
      <c r="W25" s="2">
        <v>-0.43294640703691262</v>
      </c>
      <c r="X25" s="2">
        <v>0.90349662680649445</v>
      </c>
      <c r="Y25" s="2">
        <v>0.62572540303546953</v>
      </c>
      <c r="Z25" s="2">
        <v>0.87864636961791454</v>
      </c>
      <c r="AA25" s="2">
        <v>1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47" x14ac:dyDescent="0.3">
      <c r="A26" s="2" t="s">
        <v>23</v>
      </c>
      <c r="B26" s="8">
        <v>0.68651037322208786</v>
      </c>
      <c r="C26" s="8">
        <f t="shared" si="0"/>
        <v>0.47129649254153039</v>
      </c>
      <c r="D26" s="7">
        <f t="shared" si="1"/>
        <v>16</v>
      </c>
      <c r="E26" s="2">
        <v>-0.73116666029771571</v>
      </c>
      <c r="F26" s="2">
        <v>0.83531219444714699</v>
      </c>
      <c r="G26" s="2">
        <v>7.5024726161129901E-2</v>
      </c>
      <c r="H26" s="2">
        <v>0.84860729369476573</v>
      </c>
      <c r="I26" s="2">
        <v>-5.0309923155622938E-2</v>
      </c>
      <c r="J26" s="2">
        <v>0.83486243590931342</v>
      </c>
      <c r="K26" s="2">
        <v>-3.0555258756116709E-2</v>
      </c>
      <c r="L26" s="2">
        <v>0.39412227752290058</v>
      </c>
      <c r="M26" s="2">
        <v>-0.24685972056215483</v>
      </c>
      <c r="N26" s="2">
        <v>9.6902053115908021E-2</v>
      </c>
      <c r="O26" s="2">
        <v>0.12529968635803654</v>
      </c>
      <c r="P26" s="2">
        <v>0.83231610588093174</v>
      </c>
      <c r="Q26" s="2">
        <v>0.22305331716703689</v>
      </c>
      <c r="R26" s="2">
        <v>-0.3907484184510629</v>
      </c>
      <c r="S26" s="2">
        <v>0.2682730328975873</v>
      </c>
      <c r="T26" s="2">
        <v>-0.89045448771706581</v>
      </c>
      <c r="U26" s="2">
        <v>-0.83309899240336882</v>
      </c>
      <c r="V26" s="2">
        <v>0.37221115882463579</v>
      </c>
      <c r="W26" s="2">
        <v>-0.71867013372809474</v>
      </c>
      <c r="X26" s="2">
        <v>0.92866579563447338</v>
      </c>
      <c r="Y26" s="2">
        <v>0.47478042905960133</v>
      </c>
      <c r="Z26" s="2">
        <v>0.88906774565409008</v>
      </c>
      <c r="AA26" s="2">
        <v>0.73999585400123491</v>
      </c>
      <c r="AB26" s="2">
        <v>1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x14ac:dyDescent="0.3">
      <c r="A27" s="2" t="s">
        <v>24</v>
      </c>
      <c r="B27" s="8">
        <v>-0.67867568175321225</v>
      </c>
      <c r="C27" s="8">
        <f t="shared" si="0"/>
        <v>0.46060068100318741</v>
      </c>
      <c r="D27" s="7">
        <f t="shared" si="1"/>
        <v>17</v>
      </c>
      <c r="E27" s="2">
        <v>0.72660272376977475</v>
      </c>
      <c r="F27" s="2">
        <v>-0.81506306766776992</v>
      </c>
      <c r="G27" s="2">
        <v>-3.6240376472424014E-2</v>
      </c>
      <c r="H27" s="2">
        <v>-0.82515579486207513</v>
      </c>
      <c r="I27" s="2">
        <v>0.120041122075343</v>
      </c>
      <c r="J27" s="2">
        <v>-0.81456092132450331</v>
      </c>
      <c r="K27" s="2">
        <v>4.6479943094485429E-2</v>
      </c>
      <c r="L27" s="2">
        <v>-0.3878229713825746</v>
      </c>
      <c r="M27" s="2">
        <v>0.3248517740804186</v>
      </c>
      <c r="N27" s="2">
        <v>-0.11302523766208876</v>
      </c>
      <c r="O27" s="2">
        <v>-9.3919232328763577E-2</v>
      </c>
      <c r="P27" s="2">
        <v>-0.81213478599805855</v>
      </c>
      <c r="Q27" s="2">
        <v>-0.17770219361597517</v>
      </c>
      <c r="R27" s="2">
        <v>0.39205488534168481</v>
      </c>
      <c r="S27" s="2">
        <v>-0.27599800964568927</v>
      </c>
      <c r="T27" s="2">
        <v>0.87719097882264874</v>
      </c>
      <c r="U27" s="2">
        <v>0.84348678214977935</v>
      </c>
      <c r="V27" s="2">
        <v>-0.39477934316527241</v>
      </c>
      <c r="W27" s="2">
        <v>0.70979684112670871</v>
      </c>
      <c r="X27" s="2">
        <v>-0.9084769823186819</v>
      </c>
      <c r="Y27" s="2">
        <v>-0.41256688207300202</v>
      </c>
      <c r="Z27" s="2">
        <v>-0.87181432234062928</v>
      </c>
      <c r="AA27" s="2">
        <v>-0.71830908887581824</v>
      </c>
      <c r="AB27" s="2">
        <v>-0.97979727453703136</v>
      </c>
      <c r="AC27" s="2">
        <v>1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 x14ac:dyDescent="0.3">
      <c r="A28" s="2" t="s">
        <v>25</v>
      </c>
      <c r="B28" s="8">
        <v>0.3435714642115551</v>
      </c>
      <c r="C28" s="8">
        <f t="shared" si="0"/>
        <v>0.11804135102047189</v>
      </c>
      <c r="D28" s="7">
        <f t="shared" si="1"/>
        <v>27</v>
      </c>
      <c r="E28" s="2">
        <v>-0.54436362741796451</v>
      </c>
      <c r="F28" s="2">
        <v>0.70199159055504412</v>
      </c>
      <c r="G28" s="2">
        <v>6.7025586781968724E-2</v>
      </c>
      <c r="H28" s="2">
        <v>0.7009642598339606</v>
      </c>
      <c r="I28" s="2">
        <v>-4.4797109352647718E-2</v>
      </c>
      <c r="J28" s="2">
        <v>0.69899381536514171</v>
      </c>
      <c r="K28" s="2">
        <v>-0.35068457351231008</v>
      </c>
      <c r="L28" s="2">
        <v>0.31484895207787172</v>
      </c>
      <c r="M28" s="2">
        <v>-0.17675280556436285</v>
      </c>
      <c r="N28" s="2">
        <v>4.7577938818513965E-2</v>
      </c>
      <c r="O28" s="2">
        <v>-0.12300808778655789</v>
      </c>
      <c r="P28" s="2">
        <v>0.70008673291890899</v>
      </c>
      <c r="Q28" s="2">
        <v>-1.5348910855550195E-2</v>
      </c>
      <c r="R28" s="2">
        <v>-0.60557165664185952</v>
      </c>
      <c r="S28" s="2">
        <v>0.47259140294396285</v>
      </c>
      <c r="T28" s="2">
        <v>-0.6808747485999278</v>
      </c>
      <c r="U28" s="2">
        <v>-0.64136012132524156</v>
      </c>
      <c r="V28" s="2">
        <v>7.0295207477656663E-2</v>
      </c>
      <c r="W28" s="2">
        <v>-0.39991200751514133</v>
      </c>
      <c r="X28" s="2">
        <v>0.90057395994205314</v>
      </c>
      <c r="Y28" s="2">
        <v>0.61857965939254989</v>
      </c>
      <c r="Z28" s="2">
        <v>0.85855164068525747</v>
      </c>
      <c r="AA28" s="2">
        <v>0.94674396566899499</v>
      </c>
      <c r="AB28" s="2">
        <v>0.82703310959362619</v>
      </c>
      <c r="AC28" s="2">
        <v>-0.81929461822031613</v>
      </c>
      <c r="AD28" s="2">
        <v>1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1:47" x14ac:dyDescent="0.3">
      <c r="A29" s="2" t="s">
        <v>26</v>
      </c>
      <c r="B29" s="8">
        <v>0.10214917758325794</v>
      </c>
      <c r="C29" s="8">
        <f t="shared" si="0"/>
        <v>1.0434454480935966E-2</v>
      </c>
      <c r="D29" s="7">
        <f t="shared" si="1"/>
        <v>37</v>
      </c>
      <c r="E29" s="2">
        <v>-0.34497203304624702</v>
      </c>
      <c r="F29" s="2">
        <v>0.51313157149227795</v>
      </c>
      <c r="G29" s="2">
        <v>1.3016606481963088E-2</v>
      </c>
      <c r="H29" s="2">
        <v>0.4980978567924696</v>
      </c>
      <c r="I29" s="2">
        <v>-0.15504950895995714</v>
      </c>
      <c r="J29" s="2">
        <v>0.50997208272616301</v>
      </c>
      <c r="K29" s="2">
        <v>-0.39360332140378734</v>
      </c>
      <c r="L29" s="2">
        <v>0.23812917862794766</v>
      </c>
      <c r="M29" s="2">
        <v>-0.21495877343237424</v>
      </c>
      <c r="N29" s="2">
        <v>-2.4411050044894959E-2</v>
      </c>
      <c r="O29" s="2">
        <v>-0.23319813876317208</v>
      </c>
      <c r="P29" s="2">
        <v>0.51152359046569351</v>
      </c>
      <c r="Q29" s="2">
        <v>-0.14528373710879439</v>
      </c>
      <c r="R29" s="2">
        <v>-0.64365383349840699</v>
      </c>
      <c r="S29" s="2">
        <v>0.53449561973736293</v>
      </c>
      <c r="T29" s="2">
        <v>-0.45682974865832027</v>
      </c>
      <c r="U29" s="2">
        <v>-0.42745885586760018</v>
      </c>
      <c r="V29" s="2">
        <v>-7.4928960055524269E-2</v>
      </c>
      <c r="W29" s="2">
        <v>-0.15988066726490502</v>
      </c>
      <c r="X29" s="2">
        <v>0.72894027161162367</v>
      </c>
      <c r="Y29" s="2">
        <v>0.58172903833282741</v>
      </c>
      <c r="Z29" s="2">
        <v>0.69715719843118806</v>
      </c>
      <c r="AA29" s="2">
        <v>0.87745279219116457</v>
      </c>
      <c r="AB29" s="2">
        <v>0.62331329115223111</v>
      </c>
      <c r="AC29" s="2">
        <v>-0.60811662002657652</v>
      </c>
      <c r="AD29" s="2">
        <v>0.93315864521792624</v>
      </c>
      <c r="AE29" s="2">
        <v>1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spans="1:47" x14ac:dyDescent="0.3">
      <c r="A30" s="2" t="s">
        <v>27</v>
      </c>
      <c r="B30" s="8">
        <v>0.64683460974495322</v>
      </c>
      <c r="C30" s="8">
        <f t="shared" si="0"/>
        <v>0.41839501236390592</v>
      </c>
      <c r="D30" s="7">
        <f t="shared" si="1"/>
        <v>19</v>
      </c>
      <c r="E30" s="2">
        <v>-0.8714804962187136</v>
      </c>
      <c r="F30" s="2">
        <v>0.94848886752034545</v>
      </c>
      <c r="G30" s="2">
        <v>-7.7785731928399479E-2</v>
      </c>
      <c r="H30" s="2">
        <v>0.92144375697901382</v>
      </c>
      <c r="I30" s="2">
        <v>-8.4680104477924831E-2</v>
      </c>
      <c r="J30" s="2">
        <v>0.94750584269653904</v>
      </c>
      <c r="K30" s="2">
        <v>-0.51489659469960114</v>
      </c>
      <c r="L30" s="2">
        <v>0.65001369276184606</v>
      </c>
      <c r="M30" s="2">
        <v>-0.29058039424059773</v>
      </c>
      <c r="N30" s="2">
        <v>0.3147634360680272</v>
      </c>
      <c r="O30" s="2">
        <v>8.0083367938357575E-2</v>
      </c>
      <c r="P30" s="2">
        <v>0.94809152615324432</v>
      </c>
      <c r="Q30" s="2">
        <v>0.31348086920029894</v>
      </c>
      <c r="R30" s="2">
        <v>-0.3627499467733617</v>
      </c>
      <c r="S30" s="2">
        <v>0.20675817347935016</v>
      </c>
      <c r="T30" s="2">
        <v>-0.86399647058141749</v>
      </c>
      <c r="U30" s="2">
        <v>-0.79968699984270275</v>
      </c>
      <c r="V30" s="2">
        <v>-0.1545768705974154</v>
      </c>
      <c r="W30" s="2">
        <v>-0.72021625249323262</v>
      </c>
      <c r="X30" s="2">
        <v>0.86634025715608909</v>
      </c>
      <c r="Y30" s="2">
        <v>0.27881973953497363</v>
      </c>
      <c r="Z30" s="2">
        <v>0.960862242912503</v>
      </c>
      <c r="AA30" s="2">
        <v>0.8297203874813277</v>
      </c>
      <c r="AB30" s="2">
        <v>0.76965724897790733</v>
      </c>
      <c r="AC30" s="2">
        <v>-0.74465656212968512</v>
      </c>
      <c r="AD30" s="2">
        <v>0.77299177188138846</v>
      </c>
      <c r="AE30" s="2">
        <v>0.63712319512141591</v>
      </c>
      <c r="AF30" s="2">
        <v>1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spans="1:47" x14ac:dyDescent="0.3">
      <c r="A31" s="2" t="s">
        <v>28</v>
      </c>
      <c r="B31" s="8">
        <v>0.54324457580506369</v>
      </c>
      <c r="C31" s="8">
        <f t="shared" si="0"/>
        <v>0.2951146691416236</v>
      </c>
      <c r="D31" s="7">
        <f t="shared" si="1"/>
        <v>21</v>
      </c>
      <c r="E31" s="2">
        <v>-0.72305241064501147</v>
      </c>
      <c r="F31" s="2">
        <v>0.84514077830481815</v>
      </c>
      <c r="G31" s="2">
        <v>8.8842865673135998E-2</v>
      </c>
      <c r="H31" s="2">
        <v>0.84967166414692208</v>
      </c>
      <c r="I31" s="2">
        <v>5.9559253936940199E-2</v>
      </c>
      <c r="J31" s="2">
        <v>0.84443370573051924</v>
      </c>
      <c r="K31" s="2">
        <v>-0.22599826589263483</v>
      </c>
      <c r="L31" s="2">
        <v>0.47628193550095221</v>
      </c>
      <c r="M31" s="2">
        <v>-0.17783973544407372</v>
      </c>
      <c r="N31" s="2">
        <v>0.23616128421027982</v>
      </c>
      <c r="O31" s="2">
        <v>0.258378937961249</v>
      </c>
      <c r="P31" s="2">
        <v>0.84523603162860084</v>
      </c>
      <c r="Q31" s="2">
        <v>0.39071063266687539</v>
      </c>
      <c r="R31" s="2">
        <v>-0.40984502678181783</v>
      </c>
      <c r="S31" s="2">
        <v>0.28162630477580142</v>
      </c>
      <c r="T31" s="2">
        <v>-0.85131726665578211</v>
      </c>
      <c r="U31" s="2">
        <v>-0.78350122262739519</v>
      </c>
      <c r="V31" s="2">
        <v>0.16806284779567121</v>
      </c>
      <c r="W31" s="2">
        <v>-0.6793149301667134</v>
      </c>
      <c r="X31" s="2">
        <v>0.95617406605559196</v>
      </c>
      <c r="Y31" s="2">
        <v>0.54322209965158941</v>
      </c>
      <c r="Z31" s="2">
        <v>0.94208003469542356</v>
      </c>
      <c r="AA31" s="2">
        <v>0.90742859455180269</v>
      </c>
      <c r="AB31" s="2">
        <v>0.85245141361533328</v>
      </c>
      <c r="AC31" s="2">
        <v>-0.82580059087086799</v>
      </c>
      <c r="AD31" s="2">
        <v>0.84781666511156373</v>
      </c>
      <c r="AE31" s="2">
        <v>0.68774880567646968</v>
      </c>
      <c r="AF31" s="2">
        <v>0.88076123343357759</v>
      </c>
      <c r="AG31" s="2">
        <v>1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1:47" x14ac:dyDescent="0.3">
      <c r="A32" s="2" t="s">
        <v>29</v>
      </c>
      <c r="B32" s="8">
        <v>-0.59238350607068468</v>
      </c>
      <c r="C32" s="8">
        <f t="shared" si="0"/>
        <v>0.3509182182645969</v>
      </c>
      <c r="D32" s="7">
        <f t="shared" si="1"/>
        <v>20</v>
      </c>
      <c r="E32" s="2">
        <v>0.84686400204390644</v>
      </c>
      <c r="F32" s="2">
        <v>-0.87165420342004574</v>
      </c>
      <c r="G32" s="2">
        <v>0.21384565354491464</v>
      </c>
      <c r="H32" s="2">
        <v>-0.81632882004200624</v>
      </c>
      <c r="I32" s="2">
        <v>0.17774328584079485</v>
      </c>
      <c r="J32" s="2">
        <v>-0.87075670317686027</v>
      </c>
      <c r="K32" s="2">
        <v>0.62582563030438665</v>
      </c>
      <c r="L32" s="2">
        <v>-0.76086611865547837</v>
      </c>
      <c r="M32" s="2">
        <v>0.34803703385489315</v>
      </c>
      <c r="N32" s="2">
        <v>-0.42946263424216202</v>
      </c>
      <c r="O32" s="2">
        <v>3.1811169852259918E-3</v>
      </c>
      <c r="P32" s="2">
        <v>-0.87317244459954491</v>
      </c>
      <c r="Q32" s="2">
        <v>-0.26154315927932792</v>
      </c>
      <c r="R32" s="2">
        <v>0.21061952564312048</v>
      </c>
      <c r="S32" s="2">
        <v>-5.1452208806351422E-2</v>
      </c>
      <c r="T32" s="2">
        <v>0.72442824571725906</v>
      </c>
      <c r="U32" s="2">
        <v>0.64070166371142379</v>
      </c>
      <c r="V32" s="2">
        <v>0.3876296940139905</v>
      </c>
      <c r="W32" s="2">
        <v>0.64697650085489133</v>
      </c>
      <c r="X32" s="2">
        <v>-0.62983585852493063</v>
      </c>
      <c r="Y32" s="2">
        <v>-4.4504556552516665E-2</v>
      </c>
      <c r="Z32" s="2">
        <v>-0.79509588511329432</v>
      </c>
      <c r="AA32" s="2">
        <v>-0.57583890451197262</v>
      </c>
      <c r="AB32" s="2">
        <v>-0.5755983576756315</v>
      </c>
      <c r="AC32" s="2">
        <v>0.53942381136805384</v>
      </c>
      <c r="AD32" s="2">
        <v>-0.52691485335506449</v>
      </c>
      <c r="AE32" s="2">
        <v>-0.4154572118827824</v>
      </c>
      <c r="AF32" s="2">
        <v>-0.9165465542642518</v>
      </c>
      <c r="AG32" s="2">
        <v>-0.66177814057150097</v>
      </c>
      <c r="AH32" s="2">
        <v>1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spans="1:47" x14ac:dyDescent="0.3">
      <c r="A33" s="2" t="s">
        <v>30</v>
      </c>
      <c r="B33" s="8">
        <v>-0.9466921542661545</v>
      </c>
      <c r="C33" s="8">
        <f t="shared" si="0"/>
        <v>0.89622603494909248</v>
      </c>
      <c r="D33" s="7">
        <f t="shared" si="1"/>
        <v>1</v>
      </c>
      <c r="E33" s="2">
        <v>0.82821943517038255</v>
      </c>
      <c r="F33" s="2">
        <v>-0.80387227768369773</v>
      </c>
      <c r="G33" s="2">
        <v>-0.21462583956391368</v>
      </c>
      <c r="H33" s="2">
        <v>-0.82002539115237338</v>
      </c>
      <c r="I33" s="2">
        <v>-9.844894250579822E-2</v>
      </c>
      <c r="J33" s="2">
        <v>-0.8068007726968438</v>
      </c>
      <c r="K33" s="2">
        <v>-0.13010098474227522</v>
      </c>
      <c r="L33" s="2">
        <v>-0.43427026537954805</v>
      </c>
      <c r="M33" s="2">
        <v>0.12802369014609902</v>
      </c>
      <c r="N33" s="2">
        <v>-0.19562144532992717</v>
      </c>
      <c r="O33" s="2">
        <v>-0.50478038788681479</v>
      </c>
      <c r="P33" s="2">
        <v>-0.7999730235476562</v>
      </c>
      <c r="Q33" s="2">
        <v>-0.58764922757642879</v>
      </c>
      <c r="R33" s="2">
        <v>0.18019926639769734</v>
      </c>
      <c r="S33" s="2">
        <v>-0.10945261963591983</v>
      </c>
      <c r="T33" s="2">
        <v>0.90885699615559745</v>
      </c>
      <c r="U33" s="2">
        <v>0.93530753134701505</v>
      </c>
      <c r="V33" s="2">
        <v>-0.51063495074841547</v>
      </c>
      <c r="W33" s="2">
        <v>0.93742430674246491</v>
      </c>
      <c r="X33" s="2">
        <v>-0.7181829333486327</v>
      </c>
      <c r="Y33" s="2">
        <v>4.8272262296832541E-2</v>
      </c>
      <c r="Z33" s="2">
        <v>-0.74147872220748545</v>
      </c>
      <c r="AA33" s="2">
        <v>-0.42413565360187222</v>
      </c>
      <c r="AB33" s="2">
        <v>-0.74199341242309591</v>
      </c>
      <c r="AC33" s="2">
        <v>0.75559989613893119</v>
      </c>
      <c r="AD33" s="2">
        <v>-0.41258125989290872</v>
      </c>
      <c r="AE33" s="2">
        <v>-0.16107524564191888</v>
      </c>
      <c r="AF33" s="2">
        <v>-0.64889813065297686</v>
      </c>
      <c r="AG33" s="2">
        <v>-0.65865242869752894</v>
      </c>
      <c r="AH33" s="2">
        <v>0.5195712207006481</v>
      </c>
      <c r="AI33" s="2">
        <v>1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spans="1:47" x14ac:dyDescent="0.3">
      <c r="A34" s="2" t="s">
        <v>31</v>
      </c>
      <c r="B34" s="8">
        <v>0.69307906558360299</v>
      </c>
      <c r="C34" s="8">
        <f t="shared" si="0"/>
        <v>0.48035859115024027</v>
      </c>
      <c r="D34" s="7">
        <f t="shared" si="1"/>
        <v>15</v>
      </c>
      <c r="E34" s="2">
        <v>-0.75453853228439205</v>
      </c>
      <c r="F34" s="2">
        <v>0.87006511572698053</v>
      </c>
      <c r="G34" s="2">
        <v>0.24333777375053975</v>
      </c>
      <c r="H34" s="2">
        <v>0.89391301877768781</v>
      </c>
      <c r="I34" s="2">
        <v>0.14114552294427674</v>
      </c>
      <c r="J34" s="2">
        <v>0.86946273065914614</v>
      </c>
      <c r="K34" s="2">
        <v>-0.18058950856990011</v>
      </c>
      <c r="L34" s="2">
        <v>0.39791766357601055</v>
      </c>
      <c r="M34" s="2">
        <v>-6.969404855906805E-2</v>
      </c>
      <c r="N34" s="2">
        <v>0.20832221930613995</v>
      </c>
      <c r="O34" s="2">
        <v>0.21873322092053304</v>
      </c>
      <c r="P34" s="2">
        <v>0.8684448970196248</v>
      </c>
      <c r="Q34" s="2">
        <v>0.2986220086062748</v>
      </c>
      <c r="R34" s="2">
        <v>-0.56550469601881159</v>
      </c>
      <c r="S34" s="2">
        <v>0.44517320821183026</v>
      </c>
      <c r="T34" s="2">
        <v>-0.8992014377348122</v>
      </c>
      <c r="U34" s="2">
        <v>-0.87505911566823391</v>
      </c>
      <c r="V34" s="2">
        <v>0.35836234560064445</v>
      </c>
      <c r="W34" s="2">
        <v>-0.73994716693951201</v>
      </c>
      <c r="X34" s="2">
        <v>0.98561221266088894</v>
      </c>
      <c r="Y34" s="2">
        <v>0.47051124619495688</v>
      </c>
      <c r="Z34" s="2">
        <v>0.93961219219579417</v>
      </c>
      <c r="AA34" s="2">
        <v>0.85862134002921098</v>
      </c>
      <c r="AB34" s="2">
        <v>0.91870336337248248</v>
      </c>
      <c r="AC34" s="2">
        <v>-0.89226620294702974</v>
      </c>
      <c r="AD34" s="2">
        <v>0.87029854223315739</v>
      </c>
      <c r="AE34" s="2">
        <v>0.70330711608435348</v>
      </c>
      <c r="AF34" s="2">
        <v>0.81846016236439811</v>
      </c>
      <c r="AG34" s="2">
        <v>0.91069846206061511</v>
      </c>
      <c r="AH34" s="2">
        <v>-0.58403585892852372</v>
      </c>
      <c r="AI34" s="2">
        <v>-0.73765470194938931</v>
      </c>
      <c r="AJ34" s="2">
        <v>1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spans="1:47" x14ac:dyDescent="0.3">
      <c r="A35" s="2" t="s">
        <v>32</v>
      </c>
      <c r="B35" s="8">
        <v>-9.3927813682533348E-2</v>
      </c>
      <c r="C35" s="8">
        <f t="shared" si="0"/>
        <v>8.8224341831806986E-3</v>
      </c>
      <c r="D35" s="7">
        <f t="shared" si="1"/>
        <v>39</v>
      </c>
      <c r="E35" s="2">
        <v>0.10311762269880487</v>
      </c>
      <c r="F35" s="2">
        <v>9.4392399009999919E-2</v>
      </c>
      <c r="G35" s="2">
        <v>0.3532791944407852</v>
      </c>
      <c r="H35" s="2">
        <v>0.15311838067788622</v>
      </c>
      <c r="I35" s="2">
        <v>0.41446462206681428</v>
      </c>
      <c r="J35" s="2">
        <v>9.1312565732562342E-2</v>
      </c>
      <c r="K35" s="2">
        <v>2.5601899079520849E-2</v>
      </c>
      <c r="L35" s="2">
        <v>-0.28418580870268878</v>
      </c>
      <c r="M35" s="2">
        <v>0.37945073028137316</v>
      </c>
      <c r="N35" s="2">
        <v>-0.26818257006757318</v>
      </c>
      <c r="O35" s="2">
        <v>-5.8324701484071408E-2</v>
      </c>
      <c r="P35" s="2">
        <v>9.1825864073265193E-2</v>
      </c>
      <c r="Q35" s="2">
        <v>-6.8808144054818277E-2</v>
      </c>
      <c r="R35" s="2">
        <v>-0.42182118924539913</v>
      </c>
      <c r="S35" s="2">
        <v>0.39963918283564537</v>
      </c>
      <c r="T35" s="2">
        <v>-0.17475618012306685</v>
      </c>
      <c r="U35" s="2">
        <v>-5.7667516534757809E-2</v>
      </c>
      <c r="V35" s="2">
        <v>0.18361512330583649</v>
      </c>
      <c r="W35" s="2">
        <v>8.1511809600030419E-2</v>
      </c>
      <c r="X35" s="2">
        <v>0.47716371890810561</v>
      </c>
      <c r="Y35" s="2">
        <v>0.92969937541555547</v>
      </c>
      <c r="Z35" s="2">
        <v>0.29276654941101782</v>
      </c>
      <c r="AA35" s="2">
        <v>0.58071691974633899</v>
      </c>
      <c r="AB35" s="2">
        <v>0.39061969134644564</v>
      </c>
      <c r="AC35" s="2">
        <v>-0.33132131963982397</v>
      </c>
      <c r="AD35" s="2">
        <v>0.54071798348543165</v>
      </c>
      <c r="AE35" s="2">
        <v>0.47996234347743078</v>
      </c>
      <c r="AF35" s="2">
        <v>0.17967793854262412</v>
      </c>
      <c r="AG35" s="2">
        <v>0.45237656320240982</v>
      </c>
      <c r="AH35" s="2">
        <v>8.6926949358748187E-2</v>
      </c>
      <c r="AI35" s="2">
        <v>5.0205092992533618E-2</v>
      </c>
      <c r="AJ35" s="2">
        <v>0.45795618176426645</v>
      </c>
      <c r="AK35" s="2">
        <v>1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spans="1:47" x14ac:dyDescent="0.3">
      <c r="A36" s="2" t="s">
        <v>33</v>
      </c>
      <c r="B36" s="8">
        <v>0.80468284012920133</v>
      </c>
      <c r="C36" s="8">
        <f t="shared" si="0"/>
        <v>0.64751447319839783</v>
      </c>
      <c r="D36" s="7">
        <f t="shared" si="1"/>
        <v>13</v>
      </c>
      <c r="E36" s="2">
        <v>-0.90936875911538162</v>
      </c>
      <c r="F36" s="2">
        <v>0.98075386520075569</v>
      </c>
      <c r="G36" s="2">
        <v>0.11160863985930118</v>
      </c>
      <c r="H36" s="2">
        <v>0.97759070899376699</v>
      </c>
      <c r="I36" s="2">
        <v>4.2005338672100337E-2</v>
      </c>
      <c r="J36" s="2">
        <v>0.98076492211803523</v>
      </c>
      <c r="K36" s="2">
        <v>-0.30771194867525015</v>
      </c>
      <c r="L36" s="2">
        <v>0.59878906472231153</v>
      </c>
      <c r="M36" s="2">
        <v>-0.18958959009126139</v>
      </c>
      <c r="N36" s="2">
        <v>0.33273363597039518</v>
      </c>
      <c r="O36" s="2">
        <v>0.25141046251481991</v>
      </c>
      <c r="P36" s="2">
        <v>0.97990585029768229</v>
      </c>
      <c r="Q36" s="2">
        <v>0.40622042027602895</v>
      </c>
      <c r="R36" s="2">
        <v>-0.43955908115564712</v>
      </c>
      <c r="S36" s="2">
        <v>0.29940152622260174</v>
      </c>
      <c r="T36" s="2">
        <v>-0.9640467996408898</v>
      </c>
      <c r="U36" s="2">
        <v>-0.93257072160121091</v>
      </c>
      <c r="V36" s="2">
        <v>0.1763218083156195</v>
      </c>
      <c r="W36" s="2">
        <v>-0.85570096714556665</v>
      </c>
      <c r="X36" s="2">
        <v>0.94339330371508223</v>
      </c>
      <c r="Y36" s="2">
        <v>0.26671510791880865</v>
      </c>
      <c r="Z36" s="2">
        <v>0.98179951424119372</v>
      </c>
      <c r="AA36" s="2">
        <v>0.79497382921528159</v>
      </c>
      <c r="AB36" s="2">
        <v>0.87813558194655672</v>
      </c>
      <c r="AC36" s="2">
        <v>-0.85380541602970039</v>
      </c>
      <c r="AD36" s="2">
        <v>0.77478571238741156</v>
      </c>
      <c r="AE36" s="2">
        <v>0.59123195952463525</v>
      </c>
      <c r="AF36" s="2">
        <v>0.93594611234077096</v>
      </c>
      <c r="AG36" s="2">
        <v>0.90398495898357822</v>
      </c>
      <c r="AH36" s="2">
        <v>-0.79887235105880394</v>
      </c>
      <c r="AI36" s="2">
        <v>-0.82025830928448829</v>
      </c>
      <c r="AJ36" s="2">
        <v>0.93993344727782457</v>
      </c>
      <c r="AK36" s="2">
        <v>0.21419638582900782</v>
      </c>
      <c r="AL36" s="2">
        <v>1</v>
      </c>
      <c r="AM36" s="2"/>
      <c r="AN36" s="2"/>
      <c r="AO36" s="2"/>
      <c r="AP36" s="2"/>
      <c r="AQ36" s="2"/>
      <c r="AR36" s="2"/>
      <c r="AS36" s="2"/>
      <c r="AT36" s="2"/>
      <c r="AU36" s="2"/>
    </row>
    <row r="37" spans="1:47" x14ac:dyDescent="0.3">
      <c r="A37" s="2" t="s">
        <v>34</v>
      </c>
      <c r="B37" s="8">
        <v>0.16029928462473331</v>
      </c>
      <c r="C37" s="8">
        <f t="shared" si="0"/>
        <v>2.5695860651201261E-2</v>
      </c>
      <c r="D37" s="7">
        <f t="shared" si="1"/>
        <v>33</v>
      </c>
      <c r="E37" s="2">
        <v>-0.16216542472368972</v>
      </c>
      <c r="F37" s="2">
        <v>0.3332719291681932</v>
      </c>
      <c r="G37" s="2">
        <v>0.45797104432862512</v>
      </c>
      <c r="H37" s="2">
        <v>0.40124407331495526</v>
      </c>
      <c r="I37" s="2">
        <v>0.45299259093334665</v>
      </c>
      <c r="J37" s="2">
        <v>0.33136525048483073</v>
      </c>
      <c r="K37" s="2">
        <v>-4.0589824808859839E-3</v>
      </c>
      <c r="L37" s="2">
        <v>-0.12916922133934863</v>
      </c>
      <c r="M37" s="2">
        <v>0.34551810948596062</v>
      </c>
      <c r="N37" s="2">
        <v>-0.11590708329771139</v>
      </c>
      <c r="O37" s="2">
        <v>0.15831292263769844</v>
      </c>
      <c r="P37" s="2">
        <v>0.33115224157598533</v>
      </c>
      <c r="Q37" s="2">
        <v>0.16544046486538699</v>
      </c>
      <c r="R37" s="2">
        <v>-0.49900912386626378</v>
      </c>
      <c r="S37" s="2">
        <v>0.46164120975425355</v>
      </c>
      <c r="T37" s="2">
        <v>-0.42388285257658015</v>
      </c>
      <c r="U37" s="2">
        <v>-0.33218102607493516</v>
      </c>
      <c r="V37" s="2">
        <v>0.27300225358497132</v>
      </c>
      <c r="W37" s="2">
        <v>-0.19484902943214152</v>
      </c>
      <c r="X37" s="2">
        <v>0.67530284023273568</v>
      </c>
      <c r="Y37" s="2">
        <v>0.85317534808951312</v>
      </c>
      <c r="Z37" s="2">
        <v>0.5165134339495645</v>
      </c>
      <c r="AA37" s="2">
        <v>0.7298640668506442</v>
      </c>
      <c r="AB37" s="2">
        <v>0.53681112985354107</v>
      </c>
      <c r="AC37" s="2">
        <v>-0.47943809738863158</v>
      </c>
      <c r="AD37" s="2">
        <v>0.63752881745967582</v>
      </c>
      <c r="AE37" s="2">
        <v>0.52188667243247555</v>
      </c>
      <c r="AF37" s="2">
        <v>0.39758284304045249</v>
      </c>
      <c r="AG37" s="2">
        <v>0.66453176840410033</v>
      </c>
      <c r="AH37" s="2">
        <v>-9.8911864605246813E-2</v>
      </c>
      <c r="AI37" s="2">
        <v>-0.22923330547740242</v>
      </c>
      <c r="AJ37" s="2">
        <v>0.65808534180949574</v>
      </c>
      <c r="AK37" s="2">
        <v>0.93921481559151254</v>
      </c>
      <c r="AL37" s="2">
        <v>0.46155815587555021</v>
      </c>
      <c r="AM37" s="2">
        <v>1</v>
      </c>
      <c r="AN37" s="2"/>
      <c r="AO37" s="2"/>
      <c r="AP37" s="2"/>
      <c r="AQ37" s="2"/>
      <c r="AR37" s="2"/>
      <c r="AS37" s="2"/>
      <c r="AT37" s="2"/>
      <c r="AU37" s="2"/>
    </row>
    <row r="38" spans="1:47" x14ac:dyDescent="0.3">
      <c r="A38" s="2" t="s">
        <v>35</v>
      </c>
      <c r="B38" s="8">
        <v>0.35980261022700627</v>
      </c>
      <c r="C38" s="8">
        <f t="shared" si="0"/>
        <v>0.12945791832616699</v>
      </c>
      <c r="D38" s="7">
        <f t="shared" si="1"/>
        <v>26</v>
      </c>
      <c r="E38" s="2">
        <v>-0.47771377334062343</v>
      </c>
      <c r="F38" s="2">
        <v>0.61230308338211825</v>
      </c>
      <c r="G38" s="2">
        <v>0.12184015736936049</v>
      </c>
      <c r="H38" s="2">
        <v>0.63065634484041655</v>
      </c>
      <c r="I38" s="2">
        <v>0.10626952979965</v>
      </c>
      <c r="J38" s="2">
        <v>0.6098602064799753</v>
      </c>
      <c r="K38" s="2">
        <v>-4.4666211949071048E-2</v>
      </c>
      <c r="L38" s="2">
        <v>0.1941437809615548</v>
      </c>
      <c r="M38" s="2">
        <v>-6.6222348651013146E-2</v>
      </c>
      <c r="N38" s="2">
        <v>-1.7973979679339971E-2</v>
      </c>
      <c r="O38" s="2">
        <v>-2.3820674973867646E-2</v>
      </c>
      <c r="P38" s="2">
        <v>0.61041397671075592</v>
      </c>
      <c r="Q38" s="2">
        <v>2.4600973116121673E-2</v>
      </c>
      <c r="R38" s="2">
        <v>-0.43837153249409333</v>
      </c>
      <c r="S38" s="2">
        <v>0.32070356508568876</v>
      </c>
      <c r="T38" s="2">
        <v>-0.67904718531456087</v>
      </c>
      <c r="U38" s="2">
        <v>-0.61510004955000175</v>
      </c>
      <c r="V38" s="2">
        <v>0.34332168825470416</v>
      </c>
      <c r="W38" s="2">
        <v>-0.43450673800062017</v>
      </c>
      <c r="X38" s="2">
        <v>0.85892027965679085</v>
      </c>
      <c r="Y38" s="2">
        <v>0.66457636346329496</v>
      </c>
      <c r="Z38" s="2">
        <v>0.75523610527793605</v>
      </c>
      <c r="AA38" s="2">
        <v>0.79354844448399064</v>
      </c>
      <c r="AB38" s="2">
        <v>0.88627238339399272</v>
      </c>
      <c r="AC38" s="2">
        <v>-0.8797817992660506</v>
      </c>
      <c r="AD38" s="2">
        <v>0.88979492094785484</v>
      </c>
      <c r="AE38" s="2">
        <v>0.72442451222567072</v>
      </c>
      <c r="AF38" s="2">
        <v>0.60540073546165263</v>
      </c>
      <c r="AG38" s="2">
        <v>0.81143092180360288</v>
      </c>
      <c r="AH38" s="2">
        <v>-0.34307696635113466</v>
      </c>
      <c r="AI38" s="2">
        <v>-0.48340789622309654</v>
      </c>
      <c r="AJ38" s="2">
        <v>0.83910387424238064</v>
      </c>
      <c r="AK38" s="2">
        <v>0.59538169924492956</v>
      </c>
      <c r="AL38" s="2">
        <v>0.69832373025258132</v>
      </c>
      <c r="AM38" s="2">
        <v>0.66714878978851977</v>
      </c>
      <c r="AN38" s="2">
        <v>1</v>
      </c>
      <c r="AO38" s="2"/>
      <c r="AP38" s="2"/>
      <c r="AQ38" s="2"/>
      <c r="AR38" s="2"/>
      <c r="AS38" s="2"/>
      <c r="AT38" s="2"/>
      <c r="AU38" s="2"/>
    </row>
    <row r="39" spans="1:47" x14ac:dyDescent="0.3">
      <c r="A39" s="2" t="s">
        <v>36</v>
      </c>
      <c r="B39" s="8">
        <v>0.1955093663477909</v>
      </c>
      <c r="C39" s="8">
        <f t="shared" si="0"/>
        <v>3.8223912329714713E-2</v>
      </c>
      <c r="D39" s="7">
        <f t="shared" si="1"/>
        <v>32</v>
      </c>
      <c r="E39" s="2">
        <v>-0.42724971189770417</v>
      </c>
      <c r="F39" s="2">
        <v>0.5739084277247809</v>
      </c>
      <c r="G39" s="2">
        <v>-4.3196327208989777E-2</v>
      </c>
      <c r="H39" s="2">
        <v>0.54702004246077418</v>
      </c>
      <c r="I39" s="2">
        <v>0.15139193619900385</v>
      </c>
      <c r="J39" s="2">
        <v>0.57039037306735196</v>
      </c>
      <c r="K39" s="2">
        <v>-0.24219820774632803</v>
      </c>
      <c r="L39" s="2">
        <v>0.33322663633108429</v>
      </c>
      <c r="M39" s="2">
        <v>-1.5673217261358195E-2</v>
      </c>
      <c r="N39" s="2">
        <v>6.9141975762996771E-2</v>
      </c>
      <c r="O39" s="2">
        <v>-8.0391169404823729E-2</v>
      </c>
      <c r="P39" s="2">
        <v>0.57515336980392695</v>
      </c>
      <c r="Q39" s="2">
        <v>5.171658921722503E-2</v>
      </c>
      <c r="R39" s="2">
        <v>-0.27885347105646907</v>
      </c>
      <c r="S39" s="2">
        <v>0.12796488095783906</v>
      </c>
      <c r="T39" s="2">
        <v>-0.57139050512981349</v>
      </c>
      <c r="U39" s="2">
        <v>-0.46042583010503535</v>
      </c>
      <c r="V39" s="2">
        <v>1.5551745681544779E-2</v>
      </c>
      <c r="W39" s="2">
        <v>-0.31494515235660969</v>
      </c>
      <c r="X39" s="2">
        <v>0.73905100999536122</v>
      </c>
      <c r="Y39" s="2">
        <v>0.64437237619728605</v>
      </c>
      <c r="Z39" s="2">
        <v>0.69168350109036125</v>
      </c>
      <c r="AA39" s="2">
        <v>0.75804529327004744</v>
      </c>
      <c r="AB39" s="2">
        <v>0.72629481270643115</v>
      </c>
      <c r="AC39" s="2">
        <v>-0.69450663059439932</v>
      </c>
      <c r="AD39" s="2">
        <v>0.81128228754421639</v>
      </c>
      <c r="AE39" s="2">
        <v>0.68237485095099426</v>
      </c>
      <c r="AF39" s="2">
        <v>0.63190901462673599</v>
      </c>
      <c r="AG39" s="2">
        <v>0.77819491295204846</v>
      </c>
      <c r="AH39" s="2">
        <v>-0.45840907398456038</v>
      </c>
      <c r="AI39" s="2">
        <v>-0.31322137673710204</v>
      </c>
      <c r="AJ39" s="2">
        <v>0.68985813917060601</v>
      </c>
      <c r="AK39" s="2">
        <v>0.50580860386536319</v>
      </c>
      <c r="AL39" s="2">
        <v>0.62348946515494674</v>
      </c>
      <c r="AM39" s="2">
        <v>0.55521311298561471</v>
      </c>
      <c r="AN39" s="2">
        <v>0.8928730585114657</v>
      </c>
      <c r="AO39" s="2">
        <v>1</v>
      </c>
      <c r="AP39" s="2"/>
      <c r="AQ39" s="2"/>
      <c r="AR39" s="2"/>
      <c r="AS39" s="2"/>
      <c r="AT39" s="2"/>
      <c r="AU39" s="2"/>
    </row>
    <row r="40" spans="1:47" x14ac:dyDescent="0.3">
      <c r="A40" s="2" t="s">
        <v>37</v>
      </c>
      <c r="B40" s="8">
        <v>4.3209892445031373E-3</v>
      </c>
      <c r="C40" s="8">
        <f t="shared" si="0"/>
        <v>1.8670948051111793E-5</v>
      </c>
      <c r="D40" s="7">
        <f t="shared" si="1"/>
        <v>41</v>
      </c>
      <c r="E40" s="2">
        <v>-9.8357942822379557E-2</v>
      </c>
      <c r="F40" s="2">
        <v>0.263451198416501</v>
      </c>
      <c r="G40" s="2">
        <v>0.2446575951549988</v>
      </c>
      <c r="H40" s="2">
        <v>0.30340728051155913</v>
      </c>
      <c r="I40" s="2">
        <v>0.17509742788378982</v>
      </c>
      <c r="J40" s="2">
        <v>0.25899471815439296</v>
      </c>
      <c r="K40" s="2">
        <v>-0.10737825540932076</v>
      </c>
      <c r="L40" s="2">
        <v>-0.10965996351490422</v>
      </c>
      <c r="M40" s="2">
        <v>0.16274177974159582</v>
      </c>
      <c r="N40" s="2">
        <v>-8.0793781976956552E-2</v>
      </c>
      <c r="O40" s="2">
        <v>-0.30354102084961482</v>
      </c>
      <c r="P40" s="2">
        <v>0.26283321626425865</v>
      </c>
      <c r="Q40" s="2">
        <v>-0.33598511351951488</v>
      </c>
      <c r="R40" s="2">
        <v>-0.5866432840396496</v>
      </c>
      <c r="S40" s="2">
        <v>0.50753018256020677</v>
      </c>
      <c r="T40" s="2">
        <v>-0.30134686164673519</v>
      </c>
      <c r="U40" s="2">
        <v>-0.25766813480780054</v>
      </c>
      <c r="V40" s="2">
        <v>0.206367954915781</v>
      </c>
      <c r="W40" s="2">
        <v>2.1025467741768746E-2</v>
      </c>
      <c r="X40" s="2">
        <v>0.60189277952671794</v>
      </c>
      <c r="Y40" s="2">
        <v>0.77979392629222344</v>
      </c>
      <c r="Z40" s="2">
        <v>0.44004876964384937</v>
      </c>
      <c r="AA40" s="2">
        <v>0.65030882410834856</v>
      </c>
      <c r="AB40" s="2">
        <v>0.59366584579030424</v>
      </c>
      <c r="AC40" s="2">
        <v>-0.56344252494537461</v>
      </c>
      <c r="AD40" s="2">
        <v>0.7736937765769506</v>
      </c>
      <c r="AE40" s="2">
        <v>0.72878948691985201</v>
      </c>
      <c r="AF40" s="2">
        <v>0.29170693429752326</v>
      </c>
      <c r="AG40" s="2">
        <v>0.50048840392319383</v>
      </c>
      <c r="AH40" s="2">
        <v>-4.8905864636363684E-2</v>
      </c>
      <c r="AI40" s="2">
        <v>-4.1316372317150907E-2</v>
      </c>
      <c r="AJ40" s="2">
        <v>0.60853165871361059</v>
      </c>
      <c r="AK40" s="2">
        <v>0.76688441903439508</v>
      </c>
      <c r="AL40" s="2">
        <v>0.3671810977496705</v>
      </c>
      <c r="AM40" s="2">
        <v>0.70091166402494287</v>
      </c>
      <c r="AN40" s="2">
        <v>0.8251815056893218</v>
      </c>
      <c r="AO40" s="2">
        <v>0.73678689155793331</v>
      </c>
      <c r="AP40" s="2">
        <v>1</v>
      </c>
      <c r="AQ40" s="2"/>
      <c r="AR40" s="2"/>
      <c r="AS40" s="2"/>
      <c r="AT40" s="2"/>
      <c r="AU40" s="2"/>
    </row>
    <row r="41" spans="1:47" x14ac:dyDescent="0.3">
      <c r="A41" s="2" t="s">
        <v>38</v>
      </c>
      <c r="B41" s="8">
        <v>-9.7463128427795864E-2</v>
      </c>
      <c r="C41" s="8">
        <f t="shared" si="0"/>
        <v>9.4990614029330303E-3</v>
      </c>
      <c r="D41" s="7">
        <f t="shared" si="1"/>
        <v>38</v>
      </c>
      <c r="E41" s="2">
        <v>-3.2987456333992892E-3</v>
      </c>
      <c r="F41" s="2">
        <v>0.18846631417566093</v>
      </c>
      <c r="G41" s="2">
        <v>0.1730815836223181</v>
      </c>
      <c r="H41" s="2">
        <v>0.21417467644076565</v>
      </c>
      <c r="I41" s="2">
        <v>0.11012634412888507</v>
      </c>
      <c r="J41" s="2">
        <v>0.18368155751743842</v>
      </c>
      <c r="K41" s="2">
        <v>-0.12016607147451623</v>
      </c>
      <c r="L41" s="2">
        <v>-0.11040799178497249</v>
      </c>
      <c r="M41" s="2">
        <v>0.15257094289584025</v>
      </c>
      <c r="N41" s="2">
        <v>-9.7992723845175614E-2</v>
      </c>
      <c r="O41" s="2">
        <v>-0.34565367893164972</v>
      </c>
      <c r="P41" s="2">
        <v>0.18824028896792824</v>
      </c>
      <c r="Q41" s="2">
        <v>-0.35515099106434839</v>
      </c>
      <c r="R41" s="2">
        <v>-0.52362570912194251</v>
      </c>
      <c r="S41" s="2">
        <v>0.4464798108828103</v>
      </c>
      <c r="T41" s="2">
        <v>-0.20654925417925035</v>
      </c>
      <c r="U41" s="2">
        <v>-0.16033031344913837</v>
      </c>
      <c r="V41" s="2">
        <v>8.043884606101126E-2</v>
      </c>
      <c r="W41" s="2">
        <v>0.14280673007859118</v>
      </c>
      <c r="X41" s="2">
        <v>0.5152213074917481</v>
      </c>
      <c r="Y41" s="2">
        <v>0.80286343491183998</v>
      </c>
      <c r="Z41" s="2">
        <v>0.36568656375625003</v>
      </c>
      <c r="AA41" s="2">
        <v>0.60657924876556124</v>
      </c>
      <c r="AB41" s="2">
        <v>0.49957416517864922</v>
      </c>
      <c r="AC41" s="2">
        <v>-0.45450944207691379</v>
      </c>
      <c r="AD41" s="2">
        <v>0.72078743332879125</v>
      </c>
      <c r="AE41" s="2">
        <v>0.72313958615110407</v>
      </c>
      <c r="AF41" s="2">
        <v>0.25076381828331357</v>
      </c>
      <c r="AG41" s="2">
        <v>0.43824906996491525</v>
      </c>
      <c r="AH41" s="2">
        <v>-3.1669026334626947E-2</v>
      </c>
      <c r="AI41" s="2">
        <v>7.1558395863232552E-2</v>
      </c>
      <c r="AJ41" s="2">
        <v>0.50521011278374595</v>
      </c>
      <c r="AK41" s="2">
        <v>0.74328021417251267</v>
      </c>
      <c r="AL41" s="2">
        <v>0.28030094580636034</v>
      </c>
      <c r="AM41" s="2">
        <v>0.64715077136386989</v>
      </c>
      <c r="AN41" s="2">
        <v>0.7339851188775286</v>
      </c>
      <c r="AO41" s="2">
        <v>0.71575438730053709</v>
      </c>
      <c r="AP41" s="2">
        <v>0.96778705833330836</v>
      </c>
      <c r="AQ41" s="2">
        <v>1</v>
      </c>
      <c r="AR41" s="2"/>
      <c r="AS41" s="2"/>
      <c r="AT41" s="2"/>
      <c r="AU41" s="2"/>
    </row>
    <row r="42" spans="1:47" x14ac:dyDescent="0.3">
      <c r="A42" s="2" t="s">
        <v>39</v>
      </c>
      <c r="B42" s="8">
        <v>0.90027516696979759</v>
      </c>
      <c r="C42" s="8">
        <f t="shared" si="0"/>
        <v>0.8104953762624969</v>
      </c>
      <c r="D42" s="7">
        <f t="shared" si="1"/>
        <v>5</v>
      </c>
      <c r="E42" s="2">
        <v>-0.90595504155426509</v>
      </c>
      <c r="F42" s="2">
        <v>0.93053880609036288</v>
      </c>
      <c r="G42" s="2">
        <v>0.19196122421713172</v>
      </c>
      <c r="H42" s="2">
        <v>0.93665650436589565</v>
      </c>
      <c r="I42" s="2">
        <v>9.6202903254210756E-2</v>
      </c>
      <c r="J42" s="2">
        <v>0.9315808527120486</v>
      </c>
      <c r="K42" s="2">
        <v>-0.11798136899997805</v>
      </c>
      <c r="L42" s="2">
        <v>0.53606534307099529</v>
      </c>
      <c r="M42" s="2">
        <v>-0.14418698491162071</v>
      </c>
      <c r="N42" s="2">
        <v>0.29342210357233611</v>
      </c>
      <c r="O42" s="2">
        <v>0.35293838174376901</v>
      </c>
      <c r="P42" s="2">
        <v>0.92855776107543764</v>
      </c>
      <c r="Q42" s="2">
        <v>0.46292220687473878</v>
      </c>
      <c r="R42" s="2">
        <v>-0.36991369486999909</v>
      </c>
      <c r="S42" s="2">
        <v>0.25240802629382475</v>
      </c>
      <c r="T42" s="2">
        <v>-0.97644659856244242</v>
      </c>
      <c r="U42" s="2">
        <v>-0.97858644022543917</v>
      </c>
      <c r="V42" s="2">
        <v>0.37532798800969741</v>
      </c>
      <c r="W42" s="2">
        <v>-0.91934701336091529</v>
      </c>
      <c r="X42" s="2">
        <v>0.8819282889528417</v>
      </c>
      <c r="Y42" s="2">
        <v>0.12304178687717482</v>
      </c>
      <c r="Z42" s="2">
        <v>0.90392719726081128</v>
      </c>
      <c r="AA42" s="2">
        <v>0.64965367252756268</v>
      </c>
      <c r="AB42" s="2">
        <v>0.86611618028477655</v>
      </c>
      <c r="AC42" s="2">
        <v>-0.86688833684242628</v>
      </c>
      <c r="AD42" s="2">
        <v>0.65787738266355344</v>
      </c>
      <c r="AE42" s="2">
        <v>0.4265893339423632</v>
      </c>
      <c r="AF42" s="2">
        <v>0.81788759983732795</v>
      </c>
      <c r="AG42" s="2">
        <v>0.81616221815918177</v>
      </c>
      <c r="AH42" s="2">
        <v>-0.67396820639786181</v>
      </c>
      <c r="AI42" s="2">
        <v>-0.93844317425752688</v>
      </c>
      <c r="AJ42" s="2">
        <v>0.89747797212846692</v>
      </c>
      <c r="AK42" s="2">
        <v>9.9127301602198764E-2</v>
      </c>
      <c r="AL42" s="2">
        <v>0.95450369965630821</v>
      </c>
      <c r="AM42" s="2">
        <v>0.36413718018304086</v>
      </c>
      <c r="AN42" s="2">
        <v>0.67168980967485958</v>
      </c>
      <c r="AO42" s="2">
        <v>0.54229138929494825</v>
      </c>
      <c r="AP42" s="2">
        <v>0.28544309868524786</v>
      </c>
      <c r="AQ42" s="2">
        <v>0.16907176143054167</v>
      </c>
      <c r="AR42" s="2">
        <v>1</v>
      </c>
      <c r="AS42" s="2"/>
      <c r="AT42" s="2"/>
      <c r="AU42" s="2"/>
    </row>
    <row r="43" spans="1:47" x14ac:dyDescent="0.3">
      <c r="A43" s="2" t="s">
        <v>40</v>
      </c>
      <c r="B43" s="8">
        <v>-0.91118785962390936</v>
      </c>
      <c r="C43" s="8">
        <f t="shared" si="0"/>
        <v>0.83026331552600119</v>
      </c>
      <c r="D43" s="7">
        <f t="shared" si="1"/>
        <v>3</v>
      </c>
      <c r="E43" s="2">
        <v>0.93674262794707952</v>
      </c>
      <c r="F43" s="2">
        <v>-0.90124733893756914</v>
      </c>
      <c r="G43" s="2">
        <v>-0.14953147568090436</v>
      </c>
      <c r="H43" s="2">
        <v>-0.92055137191002823</v>
      </c>
      <c r="I43" s="2">
        <v>-4.0159153327871351E-2</v>
      </c>
      <c r="J43" s="2">
        <v>-0.90306576757724155</v>
      </c>
      <c r="K43" s="2">
        <v>6.0387994669977858E-2</v>
      </c>
      <c r="L43" s="2">
        <v>-0.51393374756837784</v>
      </c>
      <c r="M43" s="2">
        <v>0.20427934259499184</v>
      </c>
      <c r="N43" s="2">
        <v>-0.39327272169418409</v>
      </c>
      <c r="O43" s="2">
        <v>-0.32900107678581009</v>
      </c>
      <c r="P43" s="2">
        <v>-0.90104165387783564</v>
      </c>
      <c r="Q43" s="2">
        <v>-0.42369301314488633</v>
      </c>
      <c r="R43" s="2">
        <v>0.27458273880463718</v>
      </c>
      <c r="S43" s="2">
        <v>-0.17056381055359912</v>
      </c>
      <c r="T43" s="2">
        <v>0.9500437946989122</v>
      </c>
      <c r="U43" s="2">
        <v>0.94124229816563132</v>
      </c>
      <c r="V43" s="2">
        <v>-0.36562279233867839</v>
      </c>
      <c r="W43" s="2">
        <v>0.92229853554677144</v>
      </c>
      <c r="X43" s="2">
        <v>-0.78136444641036473</v>
      </c>
      <c r="Y43" s="2">
        <v>-4.2541324208026183E-3</v>
      </c>
      <c r="Z43" s="2">
        <v>-0.8225287957215871</v>
      </c>
      <c r="AA43" s="2">
        <v>-0.4959483385549428</v>
      </c>
      <c r="AB43" s="2">
        <v>-0.81321429304347159</v>
      </c>
      <c r="AC43" s="2">
        <v>0.80476944659004712</v>
      </c>
      <c r="AD43" s="2">
        <v>-0.51144949483651014</v>
      </c>
      <c r="AE43" s="2">
        <v>-0.26238707842492376</v>
      </c>
      <c r="AF43" s="2">
        <v>-0.75621064927100745</v>
      </c>
      <c r="AG43" s="2">
        <v>-0.72682776687196304</v>
      </c>
      <c r="AH43" s="2">
        <v>0.68524815155501206</v>
      </c>
      <c r="AI43" s="2">
        <v>0.92868329096014757</v>
      </c>
      <c r="AJ43" s="2">
        <v>-0.80309043148905934</v>
      </c>
      <c r="AK43" s="2">
        <v>2.5848159360229071E-2</v>
      </c>
      <c r="AL43" s="2">
        <v>-0.89875008693976666</v>
      </c>
      <c r="AM43" s="2">
        <v>-0.23526820218726027</v>
      </c>
      <c r="AN43" s="2">
        <v>-0.57359698019378103</v>
      </c>
      <c r="AO43" s="2">
        <v>-0.46509633909339854</v>
      </c>
      <c r="AP43" s="2">
        <v>-0.17937817863589622</v>
      </c>
      <c r="AQ43" s="2">
        <v>-6.5759907614926699E-2</v>
      </c>
      <c r="AR43" s="2">
        <v>-0.96288211034186966</v>
      </c>
      <c r="AS43" s="2">
        <v>1</v>
      </c>
      <c r="AT43" s="2"/>
      <c r="AU43" s="2"/>
    </row>
    <row r="44" spans="1:47" x14ac:dyDescent="0.3">
      <c r="A44" s="2" t="s">
        <v>41</v>
      </c>
      <c r="B44" s="8">
        <v>-0.83610241199100299</v>
      </c>
      <c r="C44" s="8">
        <f t="shared" si="0"/>
        <v>0.69906724333717285</v>
      </c>
      <c r="D44" s="7">
        <f t="shared" si="1"/>
        <v>8</v>
      </c>
      <c r="E44" s="2">
        <v>0.90893684935892782</v>
      </c>
      <c r="F44" s="2">
        <v>-0.96073308400768276</v>
      </c>
      <c r="G44" s="2">
        <v>-0.18641927958537421</v>
      </c>
      <c r="H44" s="2">
        <v>-0.95835810488035167</v>
      </c>
      <c r="I44" s="2">
        <v>-5.7937157847217986E-2</v>
      </c>
      <c r="J44" s="2">
        <v>-0.96088510583066755</v>
      </c>
      <c r="K44" s="2">
        <v>0.25917687254871935</v>
      </c>
      <c r="L44" s="2">
        <v>-0.56691645091084719</v>
      </c>
      <c r="M44" s="2">
        <v>0.16440061654690252</v>
      </c>
      <c r="N44" s="2">
        <v>-0.26126200383997367</v>
      </c>
      <c r="O44" s="2">
        <v>-0.2492827814839953</v>
      </c>
      <c r="P44" s="2">
        <v>-0.95826666498620028</v>
      </c>
      <c r="Q44" s="2">
        <v>-0.40540848875353491</v>
      </c>
      <c r="R44" s="2">
        <v>0.47425317082097324</v>
      </c>
      <c r="S44" s="2">
        <v>-0.34301607993455641</v>
      </c>
      <c r="T44" s="2">
        <v>0.97579060111932558</v>
      </c>
      <c r="U44" s="2">
        <v>0.93597577854845204</v>
      </c>
      <c r="V44" s="2">
        <v>-0.19012019400755312</v>
      </c>
      <c r="W44" s="2">
        <v>0.84868012257663361</v>
      </c>
      <c r="X44" s="2">
        <v>-0.92582066037501765</v>
      </c>
      <c r="Y44" s="2">
        <v>-0.25168145464725683</v>
      </c>
      <c r="Z44" s="2">
        <v>-0.96285389056257975</v>
      </c>
      <c r="AA44" s="2">
        <v>-0.76487683418632901</v>
      </c>
      <c r="AB44" s="2">
        <v>-0.87834824043986681</v>
      </c>
      <c r="AC44" s="2">
        <v>0.86296047610586379</v>
      </c>
      <c r="AD44" s="2">
        <v>-0.74973674874305352</v>
      </c>
      <c r="AE44" s="2">
        <v>-0.55155099275364905</v>
      </c>
      <c r="AF44" s="2">
        <v>-0.91597719314277526</v>
      </c>
      <c r="AG44" s="2">
        <v>-0.87591603497769677</v>
      </c>
      <c r="AH44" s="2">
        <v>0.78442828149765742</v>
      </c>
      <c r="AI44" s="2">
        <v>0.85287613677413765</v>
      </c>
      <c r="AJ44" s="2">
        <v>-0.91987076909968279</v>
      </c>
      <c r="AK44" s="2">
        <v>-0.20220979266865802</v>
      </c>
      <c r="AL44" s="2">
        <v>-0.98596204048205838</v>
      </c>
      <c r="AM44" s="2">
        <v>-0.4502415327280575</v>
      </c>
      <c r="AN44" s="2">
        <v>-0.68891713306931734</v>
      </c>
      <c r="AO44" s="2">
        <v>-0.59131099859687319</v>
      </c>
      <c r="AP44" s="2">
        <v>-0.34412712668826767</v>
      </c>
      <c r="AQ44" s="2">
        <v>-0.24818334337619419</v>
      </c>
      <c r="AR44" s="2">
        <v>-0.96439839966378837</v>
      </c>
      <c r="AS44" s="2">
        <v>0.90892529378447484</v>
      </c>
      <c r="AT44" s="2">
        <v>1</v>
      </c>
      <c r="AU44" s="2"/>
    </row>
    <row r="45" spans="1:47" ht="17.25" thickBot="1" x14ac:dyDescent="0.35">
      <c r="A45" s="3" t="s">
        <v>42</v>
      </c>
      <c r="B45" s="9">
        <v>-0.84517180593646413</v>
      </c>
      <c r="C45" s="8">
        <f t="shared" si="0"/>
        <v>0.71431538154990415</v>
      </c>
      <c r="D45" s="7">
        <f t="shared" si="1"/>
        <v>7</v>
      </c>
      <c r="E45" s="3">
        <v>1</v>
      </c>
      <c r="F45" s="3">
        <v>-0.94253091764065922</v>
      </c>
      <c r="G45" s="3">
        <v>-3.4939641928863393E-3</v>
      </c>
      <c r="H45" s="3">
        <v>-0.95339247100145397</v>
      </c>
      <c r="I45" s="3">
        <v>7.2319664272965795E-2</v>
      </c>
      <c r="J45" s="3">
        <v>-0.94374547764931516</v>
      </c>
      <c r="K45" s="3">
        <v>0.31856185163285</v>
      </c>
      <c r="L45" s="3">
        <v>-0.56139085050888582</v>
      </c>
      <c r="M45" s="3">
        <v>0.3086252439244197</v>
      </c>
      <c r="N45" s="3">
        <v>-0.42923664566046299</v>
      </c>
      <c r="O45" s="3">
        <v>-0.14572853157124133</v>
      </c>
      <c r="P45" s="3">
        <v>-0.94263498000518997</v>
      </c>
      <c r="Q45" s="3">
        <v>-0.30845051398511425</v>
      </c>
      <c r="R45" s="3">
        <v>0.28137541615038436</v>
      </c>
      <c r="S45" s="3">
        <v>-0.16250851349216633</v>
      </c>
      <c r="T45" s="3">
        <v>0.91464888466138372</v>
      </c>
      <c r="U45" s="3">
        <v>0.90033928475631531</v>
      </c>
      <c r="V45" s="3">
        <v>-7.4720217507544207E-2</v>
      </c>
      <c r="W45" s="3">
        <v>0.87060855869749632</v>
      </c>
      <c r="X45" s="3">
        <v>-0.7551395577790937</v>
      </c>
      <c r="Y45" s="3">
        <v>6.9396862919193156E-2</v>
      </c>
      <c r="Z45" s="3">
        <v>-0.86216698673456615</v>
      </c>
      <c r="AA45" s="3">
        <v>-0.5692938499309238</v>
      </c>
      <c r="AB45" s="3">
        <v>-0.73116666029771571</v>
      </c>
      <c r="AC45" s="3">
        <v>0.72660272376977475</v>
      </c>
      <c r="AD45" s="3">
        <v>-0.54436362741796451</v>
      </c>
      <c r="AE45" s="3">
        <v>-0.34497203304624702</v>
      </c>
      <c r="AF45" s="3">
        <v>-0.8714804962187136</v>
      </c>
      <c r="AG45" s="3">
        <v>-0.72305241064501147</v>
      </c>
      <c r="AH45" s="3">
        <v>0.84686400204390644</v>
      </c>
      <c r="AI45" s="3">
        <v>0.82821943517038255</v>
      </c>
      <c r="AJ45" s="3">
        <v>-0.75453853228439205</v>
      </c>
      <c r="AK45" s="3">
        <v>0.10311762269880487</v>
      </c>
      <c r="AL45" s="3">
        <v>-0.90936875911538162</v>
      </c>
      <c r="AM45" s="3">
        <v>-0.16216542472368972</v>
      </c>
      <c r="AN45" s="3">
        <v>-0.47771377334062343</v>
      </c>
      <c r="AO45" s="3">
        <v>-0.42724971189770417</v>
      </c>
      <c r="AP45" s="3">
        <v>-9.8357942822379557E-2</v>
      </c>
      <c r="AQ45" s="3">
        <v>-3.2987456333992892E-3</v>
      </c>
      <c r="AR45" s="3">
        <v>-0.90595504155426509</v>
      </c>
      <c r="AS45" s="3">
        <v>0.93674262794707952</v>
      </c>
      <c r="AT45" s="3">
        <v>0.90893684935892782</v>
      </c>
      <c r="AU45" s="3">
        <v>1</v>
      </c>
    </row>
    <row r="50" spans="1:5" ht="17.25" thickBot="1" x14ac:dyDescent="0.35"/>
    <row r="51" spans="1:5" x14ac:dyDescent="0.3">
      <c r="A51" s="4"/>
      <c r="B51" s="4" t="s">
        <v>123</v>
      </c>
      <c r="C51" s="4" t="s">
        <v>127</v>
      </c>
      <c r="D51" s="4" t="s">
        <v>129</v>
      </c>
    </row>
    <row r="52" spans="1:5" x14ac:dyDescent="0.3">
      <c r="A52" s="2" t="s">
        <v>30</v>
      </c>
      <c r="B52" s="8">
        <v>-0.9466921542661545</v>
      </c>
      <c r="C52" s="8">
        <f t="shared" ref="C52:C93" si="2">B52^2</f>
        <v>0.89622603494909248</v>
      </c>
      <c r="D52" s="7">
        <f>RANK(C52,$C$52:$C$93)</f>
        <v>1</v>
      </c>
      <c r="E52">
        <v>30</v>
      </c>
    </row>
    <row r="53" spans="1:5" x14ac:dyDescent="0.3">
      <c r="A53" s="2" t="s">
        <v>18</v>
      </c>
      <c r="B53" s="8">
        <v>-0.92381915713713347</v>
      </c>
      <c r="C53" s="8">
        <f t="shared" si="2"/>
        <v>0.85344183509356375</v>
      </c>
      <c r="D53" s="7">
        <f t="shared" ref="D53:D93" si="3">RANK(C53,$C$52:$C$93)</f>
        <v>2</v>
      </c>
      <c r="E53">
        <v>18</v>
      </c>
    </row>
    <row r="54" spans="1:5" x14ac:dyDescent="0.3">
      <c r="A54" s="2" t="s">
        <v>40</v>
      </c>
      <c r="B54" s="8">
        <v>-0.91118785962390936</v>
      </c>
      <c r="C54" s="8">
        <f t="shared" si="2"/>
        <v>0.83026331552600119</v>
      </c>
      <c r="D54" s="7">
        <f t="shared" si="3"/>
        <v>3</v>
      </c>
      <c r="E54">
        <v>40</v>
      </c>
    </row>
    <row r="55" spans="1:5" x14ac:dyDescent="0.3">
      <c r="A55" s="2" t="s">
        <v>16</v>
      </c>
      <c r="B55" s="8">
        <v>-0.9043700555259756</v>
      </c>
      <c r="C55" s="8">
        <f t="shared" si="2"/>
        <v>0.81788519733205622</v>
      </c>
      <c r="D55" s="7">
        <f t="shared" si="3"/>
        <v>4</v>
      </c>
      <c r="E55">
        <v>16</v>
      </c>
    </row>
    <row r="56" spans="1:5" x14ac:dyDescent="0.3">
      <c r="A56" s="2" t="s">
        <v>39</v>
      </c>
      <c r="B56" s="8">
        <v>0.90027516696979759</v>
      </c>
      <c r="C56" s="8">
        <f t="shared" si="2"/>
        <v>0.8104953762624969</v>
      </c>
      <c r="D56" s="7">
        <f t="shared" si="3"/>
        <v>5</v>
      </c>
      <c r="E56">
        <v>39</v>
      </c>
    </row>
    <row r="57" spans="1:5" x14ac:dyDescent="0.3">
      <c r="A57" s="2" t="s">
        <v>15</v>
      </c>
      <c r="B57" s="8">
        <v>-0.87595249871307734</v>
      </c>
      <c r="C57" s="8">
        <f t="shared" si="2"/>
        <v>0.76729278000168377</v>
      </c>
      <c r="D57" s="7">
        <f t="shared" si="3"/>
        <v>6</v>
      </c>
      <c r="E57">
        <v>15</v>
      </c>
    </row>
    <row r="58" spans="1:5" x14ac:dyDescent="0.3">
      <c r="A58" s="2" t="s">
        <v>42</v>
      </c>
      <c r="B58" s="8">
        <v>-0.84517180593646413</v>
      </c>
      <c r="C58" s="8">
        <f t="shared" si="2"/>
        <v>0.71431538154990415</v>
      </c>
      <c r="D58" s="7">
        <f t="shared" si="3"/>
        <v>7</v>
      </c>
      <c r="E58">
        <v>42</v>
      </c>
    </row>
    <row r="59" spans="1:5" x14ac:dyDescent="0.3">
      <c r="A59" s="2" t="s">
        <v>41</v>
      </c>
      <c r="B59" s="8">
        <v>-0.83610241199100299</v>
      </c>
      <c r="C59" s="8">
        <f t="shared" si="2"/>
        <v>0.69906724333717285</v>
      </c>
      <c r="D59" s="7">
        <f t="shared" si="3"/>
        <v>8</v>
      </c>
      <c r="E59">
        <v>41</v>
      </c>
    </row>
    <row r="60" spans="1:5" x14ac:dyDescent="0.3">
      <c r="A60" s="2" t="s">
        <v>3</v>
      </c>
      <c r="B60" s="8">
        <v>0.83259267565380957</v>
      </c>
      <c r="C60" s="8">
        <f t="shared" si="2"/>
        <v>0.69321056355236976</v>
      </c>
      <c r="D60" s="7">
        <f t="shared" si="3"/>
        <v>9</v>
      </c>
      <c r="E60">
        <v>3</v>
      </c>
    </row>
    <row r="61" spans="1:5" x14ac:dyDescent="0.3">
      <c r="A61" s="2" t="s">
        <v>5</v>
      </c>
      <c r="B61" s="8">
        <v>0.822864650298196</v>
      </c>
      <c r="C61" s="8">
        <f t="shared" si="2"/>
        <v>0.6771062327103724</v>
      </c>
      <c r="D61" s="7">
        <f t="shared" si="3"/>
        <v>10</v>
      </c>
      <c r="E61">
        <v>5</v>
      </c>
    </row>
    <row r="62" spans="1:5" x14ac:dyDescent="0.3">
      <c r="A62" s="2" t="s">
        <v>1</v>
      </c>
      <c r="B62" s="8">
        <v>0.82043975008502623</v>
      </c>
      <c r="C62" s="8">
        <f t="shared" si="2"/>
        <v>0.67312138351958029</v>
      </c>
      <c r="D62" s="7">
        <f t="shared" si="3"/>
        <v>11</v>
      </c>
      <c r="E62">
        <v>1</v>
      </c>
    </row>
    <row r="63" spans="1:5" x14ac:dyDescent="0.3">
      <c r="A63" s="2" t="s">
        <v>11</v>
      </c>
      <c r="B63" s="8">
        <v>0.8164732008897676</v>
      </c>
      <c r="C63" s="8">
        <f t="shared" si="2"/>
        <v>0.66662848777118278</v>
      </c>
      <c r="D63" s="7">
        <f t="shared" si="3"/>
        <v>12</v>
      </c>
      <c r="E63">
        <v>11</v>
      </c>
    </row>
    <row r="64" spans="1:5" x14ac:dyDescent="0.3">
      <c r="A64" s="2" t="s">
        <v>33</v>
      </c>
      <c r="B64" s="8">
        <v>0.80468284012920133</v>
      </c>
      <c r="C64" s="8">
        <f t="shared" si="2"/>
        <v>0.64751447319839783</v>
      </c>
      <c r="D64" s="7">
        <f t="shared" si="3"/>
        <v>13</v>
      </c>
      <c r="E64">
        <v>33</v>
      </c>
    </row>
    <row r="65" spans="1:5" x14ac:dyDescent="0.3">
      <c r="A65" s="2" t="s">
        <v>21</v>
      </c>
      <c r="B65" s="8">
        <v>0.70359349264180615</v>
      </c>
      <c r="C65" s="8">
        <f t="shared" si="2"/>
        <v>0.49504380288789535</v>
      </c>
      <c r="D65" s="7">
        <f t="shared" si="3"/>
        <v>14</v>
      </c>
      <c r="E65">
        <v>21</v>
      </c>
    </row>
    <row r="66" spans="1:5" x14ac:dyDescent="0.3">
      <c r="A66" s="2" t="s">
        <v>31</v>
      </c>
      <c r="B66" s="8">
        <v>0.69307906558360299</v>
      </c>
      <c r="C66" s="8">
        <f t="shared" si="2"/>
        <v>0.48035859115024027</v>
      </c>
      <c r="D66" s="7">
        <f t="shared" si="3"/>
        <v>15</v>
      </c>
      <c r="E66">
        <v>31</v>
      </c>
    </row>
    <row r="67" spans="1:5" x14ac:dyDescent="0.3">
      <c r="A67" s="2" t="s">
        <v>23</v>
      </c>
      <c r="B67" s="8">
        <v>0.68651037322208786</v>
      </c>
      <c r="C67" s="8">
        <f t="shared" si="2"/>
        <v>0.47129649254153039</v>
      </c>
      <c r="D67" s="7">
        <f t="shared" si="3"/>
        <v>16</v>
      </c>
      <c r="E67">
        <v>23</v>
      </c>
    </row>
    <row r="68" spans="1:5" x14ac:dyDescent="0.3">
      <c r="A68" s="2" t="s">
        <v>24</v>
      </c>
      <c r="B68" s="8">
        <v>-0.67867568175321225</v>
      </c>
      <c r="C68" s="8">
        <f t="shared" si="2"/>
        <v>0.46060068100318741</v>
      </c>
      <c r="D68" s="7">
        <f t="shared" si="3"/>
        <v>17</v>
      </c>
      <c r="E68">
        <v>24</v>
      </c>
    </row>
    <row r="69" spans="1:5" x14ac:dyDescent="0.3">
      <c r="A69" s="2" t="s">
        <v>19</v>
      </c>
      <c r="B69" s="8">
        <v>0.65353013084729783</v>
      </c>
      <c r="C69" s="8">
        <f t="shared" si="2"/>
        <v>0.42710163192528622</v>
      </c>
      <c r="D69" s="7">
        <f t="shared" si="3"/>
        <v>18</v>
      </c>
      <c r="E69">
        <v>19</v>
      </c>
    </row>
    <row r="70" spans="1:5" x14ac:dyDescent="0.3">
      <c r="A70" s="2" t="s">
        <v>27</v>
      </c>
      <c r="B70" s="8">
        <v>0.64683460974495322</v>
      </c>
      <c r="C70" s="8">
        <f t="shared" si="2"/>
        <v>0.41839501236390592</v>
      </c>
      <c r="D70" s="7">
        <f t="shared" si="3"/>
        <v>19</v>
      </c>
      <c r="E70">
        <v>27</v>
      </c>
    </row>
    <row r="71" spans="1:5" x14ac:dyDescent="0.3">
      <c r="A71" s="2" t="s">
        <v>29</v>
      </c>
      <c r="B71" s="8">
        <v>-0.59238350607068468</v>
      </c>
      <c r="C71" s="8">
        <f t="shared" si="2"/>
        <v>0.3509182182645969</v>
      </c>
      <c r="D71" s="7">
        <f t="shared" si="3"/>
        <v>20</v>
      </c>
      <c r="E71">
        <v>29</v>
      </c>
    </row>
    <row r="72" spans="1:5" x14ac:dyDescent="0.3">
      <c r="A72" s="2" t="s">
        <v>28</v>
      </c>
      <c r="B72" s="8">
        <v>0.54324457580506369</v>
      </c>
      <c r="C72" s="8">
        <f t="shared" si="2"/>
        <v>0.2951146691416236</v>
      </c>
      <c r="D72" s="7">
        <f t="shared" si="3"/>
        <v>21</v>
      </c>
      <c r="E72">
        <v>28</v>
      </c>
    </row>
    <row r="73" spans="1:5" x14ac:dyDescent="0.3">
      <c r="A73" s="2" t="s">
        <v>12</v>
      </c>
      <c r="B73" s="8">
        <v>0.51577008311643791</v>
      </c>
      <c r="C73" s="8">
        <f t="shared" si="2"/>
        <v>0.26601877863793727</v>
      </c>
      <c r="D73" s="7">
        <f t="shared" si="3"/>
        <v>22</v>
      </c>
      <c r="E73">
        <v>12</v>
      </c>
    </row>
    <row r="74" spans="1:5" x14ac:dyDescent="0.3">
      <c r="A74" s="2" t="s">
        <v>7</v>
      </c>
      <c r="B74" s="8">
        <v>0.47019113523878248</v>
      </c>
      <c r="C74" s="8">
        <f t="shared" si="2"/>
        <v>0.22107970365713503</v>
      </c>
      <c r="D74" s="7">
        <f t="shared" si="3"/>
        <v>23</v>
      </c>
      <c r="E74">
        <v>7</v>
      </c>
    </row>
    <row r="75" spans="1:5" x14ac:dyDescent="0.3">
      <c r="A75" s="2" t="s">
        <v>10</v>
      </c>
      <c r="B75" s="8">
        <v>0.40758527123341021</v>
      </c>
      <c r="C75" s="8">
        <f t="shared" si="2"/>
        <v>0.16612575332641258</v>
      </c>
      <c r="D75" s="7">
        <f t="shared" si="3"/>
        <v>24</v>
      </c>
      <c r="E75">
        <v>10</v>
      </c>
    </row>
    <row r="76" spans="1:5" x14ac:dyDescent="0.3">
      <c r="A76" s="2" t="s">
        <v>17</v>
      </c>
      <c r="B76" s="8">
        <v>0.38959107138797167</v>
      </c>
      <c r="C76" s="8">
        <f t="shared" si="2"/>
        <v>0.15178120290522765</v>
      </c>
      <c r="D76" s="7">
        <f t="shared" si="3"/>
        <v>25</v>
      </c>
      <c r="E76">
        <v>17</v>
      </c>
    </row>
    <row r="77" spans="1:5" x14ac:dyDescent="0.3">
      <c r="A77" s="2" t="s">
        <v>35</v>
      </c>
      <c r="B77" s="8">
        <v>0.35980261022700627</v>
      </c>
      <c r="C77" s="8">
        <f t="shared" si="2"/>
        <v>0.12945791832616699</v>
      </c>
      <c r="D77" s="7">
        <f t="shared" si="3"/>
        <v>26</v>
      </c>
      <c r="E77">
        <v>35</v>
      </c>
    </row>
    <row r="78" spans="1:5" x14ac:dyDescent="0.3">
      <c r="A78" s="2" t="s">
        <v>25</v>
      </c>
      <c r="B78" s="8">
        <v>0.3435714642115551</v>
      </c>
      <c r="C78" s="8">
        <f t="shared" si="2"/>
        <v>0.11804135102047189</v>
      </c>
      <c r="D78" s="7">
        <f t="shared" si="3"/>
        <v>27</v>
      </c>
      <c r="E78">
        <v>25</v>
      </c>
    </row>
    <row r="79" spans="1:5" x14ac:dyDescent="0.3">
      <c r="A79" s="2" t="s">
        <v>22</v>
      </c>
      <c r="B79" s="8">
        <v>0.34348942383208458</v>
      </c>
      <c r="C79" s="8">
        <f t="shared" si="2"/>
        <v>0.11798498428449744</v>
      </c>
      <c r="D79" s="7">
        <f t="shared" si="3"/>
        <v>28</v>
      </c>
      <c r="E79">
        <v>22</v>
      </c>
    </row>
    <row r="80" spans="1:5" x14ac:dyDescent="0.3">
      <c r="A80" s="2" t="s">
        <v>9</v>
      </c>
      <c r="B80" s="8">
        <v>0.24682430634829913</v>
      </c>
      <c r="C80" s="8">
        <f t="shared" si="2"/>
        <v>6.0922238204319017E-2</v>
      </c>
      <c r="D80" s="7">
        <f t="shared" si="3"/>
        <v>29</v>
      </c>
      <c r="E80">
        <v>9</v>
      </c>
    </row>
    <row r="81" spans="1:5" x14ac:dyDescent="0.3">
      <c r="A81" s="2" t="s">
        <v>2</v>
      </c>
      <c r="B81" s="8">
        <v>0.20979993117178802</v>
      </c>
      <c r="C81" s="8">
        <f t="shared" si="2"/>
        <v>4.401601111968699E-2</v>
      </c>
      <c r="D81" s="7">
        <f t="shared" si="3"/>
        <v>30</v>
      </c>
      <c r="E81">
        <v>2</v>
      </c>
    </row>
    <row r="82" spans="1:5" x14ac:dyDescent="0.3">
      <c r="A82" s="2" t="s">
        <v>13</v>
      </c>
      <c r="B82" s="8">
        <v>-0.19723962937822576</v>
      </c>
      <c r="C82" s="8">
        <f t="shared" si="2"/>
        <v>3.8903471397259859E-2</v>
      </c>
      <c r="D82" s="7">
        <f t="shared" si="3"/>
        <v>31</v>
      </c>
      <c r="E82">
        <v>13</v>
      </c>
    </row>
    <row r="83" spans="1:5" x14ac:dyDescent="0.3">
      <c r="A83" s="2" t="s">
        <v>36</v>
      </c>
      <c r="B83" s="8">
        <v>0.1955093663477909</v>
      </c>
      <c r="C83" s="8">
        <f t="shared" si="2"/>
        <v>3.8223912329714713E-2</v>
      </c>
      <c r="D83" s="7">
        <f t="shared" si="3"/>
        <v>32</v>
      </c>
      <c r="E83">
        <v>36</v>
      </c>
    </row>
    <row r="84" spans="1:5" x14ac:dyDescent="0.3">
      <c r="A84" s="2" t="s">
        <v>34</v>
      </c>
      <c r="B84" s="8">
        <v>0.16029928462473331</v>
      </c>
      <c r="C84" s="8">
        <f t="shared" si="2"/>
        <v>2.5695860651201261E-2</v>
      </c>
      <c r="D84" s="7">
        <f t="shared" si="3"/>
        <v>33</v>
      </c>
      <c r="E84">
        <v>34</v>
      </c>
    </row>
    <row r="85" spans="1:5" x14ac:dyDescent="0.3">
      <c r="A85" s="2" t="s">
        <v>20</v>
      </c>
      <c r="B85" s="8">
        <v>-0.12245417521994903</v>
      </c>
      <c r="C85" s="8">
        <f t="shared" si="2"/>
        <v>1.4995025028797978E-2</v>
      </c>
      <c r="D85" s="7">
        <f t="shared" si="3"/>
        <v>34</v>
      </c>
      <c r="E85">
        <v>20</v>
      </c>
    </row>
    <row r="86" spans="1:5" x14ac:dyDescent="0.3">
      <c r="A86" s="2" t="s">
        <v>14</v>
      </c>
      <c r="B86" s="8">
        <v>0.11705832534830284</v>
      </c>
      <c r="C86" s="8">
        <f t="shared" si="2"/>
        <v>1.3702651533349118E-2</v>
      </c>
      <c r="D86" s="7">
        <f t="shared" si="3"/>
        <v>35</v>
      </c>
      <c r="E86">
        <v>14</v>
      </c>
    </row>
    <row r="87" spans="1:5" x14ac:dyDescent="0.3">
      <c r="A87" s="2" t="s">
        <v>4</v>
      </c>
      <c r="B87" s="8">
        <v>0.11149008779334089</v>
      </c>
      <c r="C87" s="8">
        <f t="shared" si="2"/>
        <v>1.2430039676166861E-2</v>
      </c>
      <c r="D87" s="7">
        <f t="shared" si="3"/>
        <v>36</v>
      </c>
      <c r="E87">
        <v>4</v>
      </c>
    </row>
    <row r="88" spans="1:5" x14ac:dyDescent="0.3">
      <c r="A88" s="2" t="s">
        <v>26</v>
      </c>
      <c r="B88" s="8">
        <v>0.10214917758325794</v>
      </c>
      <c r="C88" s="8">
        <f t="shared" si="2"/>
        <v>1.0434454480935966E-2</v>
      </c>
      <c r="D88" s="7">
        <f t="shared" si="3"/>
        <v>37</v>
      </c>
      <c r="E88">
        <v>26</v>
      </c>
    </row>
    <row r="89" spans="1:5" x14ac:dyDescent="0.3">
      <c r="A89" s="2" t="s">
        <v>38</v>
      </c>
      <c r="B89" s="8">
        <v>-9.7463128427795864E-2</v>
      </c>
      <c r="C89" s="8">
        <f t="shared" si="2"/>
        <v>9.4990614029330303E-3</v>
      </c>
      <c r="D89" s="7">
        <f t="shared" si="3"/>
        <v>38</v>
      </c>
      <c r="E89">
        <v>38</v>
      </c>
    </row>
    <row r="90" spans="1:5" x14ac:dyDescent="0.3">
      <c r="A90" s="2" t="s">
        <v>32</v>
      </c>
      <c r="B90" s="8">
        <v>-9.3927813682533348E-2</v>
      </c>
      <c r="C90" s="8">
        <f t="shared" si="2"/>
        <v>8.8224341831806986E-3</v>
      </c>
      <c r="D90" s="7">
        <f t="shared" si="3"/>
        <v>39</v>
      </c>
      <c r="E90">
        <v>32</v>
      </c>
    </row>
    <row r="91" spans="1:5" x14ac:dyDescent="0.3">
      <c r="A91" s="2" t="s">
        <v>8</v>
      </c>
      <c r="B91" s="8">
        <v>-6.7835167019403397E-2</v>
      </c>
      <c r="C91" s="8">
        <f t="shared" si="2"/>
        <v>4.6016098845503544E-3</v>
      </c>
      <c r="D91" s="7">
        <f t="shared" si="3"/>
        <v>40</v>
      </c>
      <c r="E91">
        <v>8</v>
      </c>
    </row>
    <row r="92" spans="1:5" x14ac:dyDescent="0.3">
      <c r="A92" s="2" t="s">
        <v>37</v>
      </c>
      <c r="B92" s="8">
        <v>4.3209892445031373E-3</v>
      </c>
      <c r="C92" s="8">
        <f t="shared" si="2"/>
        <v>1.8670948051111793E-5</v>
      </c>
      <c r="D92" s="7">
        <f t="shared" si="3"/>
        <v>41</v>
      </c>
      <c r="E92">
        <v>37</v>
      </c>
    </row>
    <row r="93" spans="1:5" ht="17.25" thickBot="1" x14ac:dyDescent="0.35">
      <c r="A93" s="3" t="s">
        <v>6</v>
      </c>
      <c r="B93" s="9">
        <v>-1.7754821818839488E-3</v>
      </c>
      <c r="C93" s="8">
        <f t="shared" si="2"/>
        <v>3.1523369781873874E-6</v>
      </c>
      <c r="D93" s="7">
        <f t="shared" si="3"/>
        <v>42</v>
      </c>
      <c r="E93">
        <v>6</v>
      </c>
    </row>
  </sheetData>
  <autoFilter ref="A51:AU51" xr:uid="{18C1E1FF-DFE5-4F37-927D-7D2035CFD0A5}">
    <sortState ref="A52:AU93">
      <sortCondition descending="1" ref="C51"/>
    </sortState>
  </autoFilter>
  <phoneticPr fontId="18" type="noConversion"/>
  <conditionalFormatting sqref="D52:D93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{E9993553-9612-40E5-A2E0-E1C321B51879}</x14:id>
        </ext>
      </extLst>
    </cfRule>
  </conditionalFormatting>
  <conditionalFormatting sqref="D4:D45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{0A44F329-6AAF-497E-9621-EA87CA883C53}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993553-9612-40E5-A2E0-E1C321B51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D52:D93</xm:sqref>
        </x14:conditionalFormatting>
        <x14:conditionalFormatting xmlns:xm="http://schemas.microsoft.com/office/excel/2006/main">
          <x14:cfRule type="dataBar" id="{0A44F329-6AAF-497E-9621-EA87CA883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0"/>
  <sheetViews>
    <sheetView workbookViewId="0">
      <selection activeCell="A16" sqref="A16:A17"/>
    </sheetView>
  </sheetViews>
  <sheetFormatPr defaultRowHeight="16.5" x14ac:dyDescent="0.3"/>
  <cols>
    <col min="12" max="12" width="17.25" bestFit="1" customWidth="1"/>
  </cols>
  <sheetData>
    <row r="1" spans="1:44" x14ac:dyDescent="0.3">
      <c r="A1" t="s">
        <v>0</v>
      </c>
      <c r="B1" t="s">
        <v>124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t="s">
        <v>43</v>
      </c>
      <c r="C2">
        <v>39.824480000000001</v>
      </c>
      <c r="D2">
        <v>5.0900000000000001E-2</v>
      </c>
      <c r="E2">
        <v>37.38156</v>
      </c>
      <c r="F2">
        <v>0.27921000000000001</v>
      </c>
      <c r="G2">
        <v>40.819450000000003</v>
      </c>
      <c r="H2">
        <v>0.33043</v>
      </c>
      <c r="I2">
        <v>0.41576999999999997</v>
      </c>
      <c r="J2">
        <v>3.4860000000000002E-2</v>
      </c>
      <c r="K2">
        <v>1.96</v>
      </c>
      <c r="L2">
        <v>0</v>
      </c>
      <c r="M2">
        <v>284.18522000000002</v>
      </c>
      <c r="N2">
        <v>0.36073</v>
      </c>
      <c r="O2">
        <v>9.7213700000000003</v>
      </c>
      <c r="P2">
        <v>2.1940000000000001E-2</v>
      </c>
      <c r="Q2">
        <v>67.574070000000006</v>
      </c>
      <c r="R2">
        <v>24.866890000000001</v>
      </c>
      <c r="S2">
        <v>3.2592599999999998</v>
      </c>
      <c r="T2">
        <v>9.9984599999999997</v>
      </c>
      <c r="U2">
        <v>4.6030000000000001E-2</v>
      </c>
      <c r="V2">
        <v>1.038E-2</v>
      </c>
      <c r="W2">
        <v>2.3857499999999998</v>
      </c>
      <c r="X2">
        <v>0.33101999999999998</v>
      </c>
      <c r="Y2">
        <v>0.27184999999999998</v>
      </c>
      <c r="Z2">
        <v>0.23694999999999999</v>
      </c>
      <c r="AA2">
        <v>3.041E-2</v>
      </c>
      <c r="AB2">
        <v>4.3439999999999999E-2</v>
      </c>
      <c r="AC2">
        <v>3.3152900000000001</v>
      </c>
      <c r="AD2">
        <v>0.37529000000000001</v>
      </c>
      <c r="AE2">
        <v>41.611109999999996</v>
      </c>
      <c r="AF2">
        <v>5.1300699999999999</v>
      </c>
      <c r="AG2">
        <v>2.6290000000000001E-2</v>
      </c>
      <c r="AH2">
        <v>4.79E-3</v>
      </c>
      <c r="AI2">
        <v>0.67540999999999995</v>
      </c>
      <c r="AJ2">
        <v>0.17621000000000001</v>
      </c>
      <c r="AK2">
        <v>3.2219999999999999E-2</v>
      </c>
      <c r="AL2">
        <v>7.3859999999999995E-2</v>
      </c>
      <c r="AM2">
        <v>7.3899999999999999E-3</v>
      </c>
      <c r="AN2">
        <v>3.1099999999999999E-3</v>
      </c>
      <c r="AO2">
        <v>0.52910000000000001</v>
      </c>
      <c r="AP2">
        <v>1.0954900000000001</v>
      </c>
      <c r="AQ2">
        <v>90.777780000000007</v>
      </c>
      <c r="AR2">
        <v>9.3701000000000008</v>
      </c>
    </row>
    <row r="3" spans="1:44" x14ac:dyDescent="0.3">
      <c r="A3" t="s">
        <v>44</v>
      </c>
      <c r="C3">
        <v>49.965649999999997</v>
      </c>
      <c r="D3">
        <v>4.4290000000000003E-2</v>
      </c>
      <c r="E3">
        <v>44.907919999999997</v>
      </c>
      <c r="F3">
        <v>0.79525000000000001</v>
      </c>
      <c r="G3">
        <v>50.945500000000003</v>
      </c>
      <c r="H3">
        <v>0.24102999999999999</v>
      </c>
      <c r="I3">
        <v>0.71687000000000001</v>
      </c>
      <c r="J3">
        <v>9.8089999999999997E-2</v>
      </c>
      <c r="K3">
        <v>1.96593</v>
      </c>
      <c r="L3">
        <v>0.01</v>
      </c>
      <c r="M3">
        <v>357.56948999999997</v>
      </c>
      <c r="N3">
        <v>1.2294</v>
      </c>
      <c r="O3">
        <v>9.7137200000000004</v>
      </c>
      <c r="P3">
        <v>4.231E-2</v>
      </c>
      <c r="Q3">
        <v>42.370370000000001</v>
      </c>
      <c r="R3">
        <v>16.284379999999999</v>
      </c>
      <c r="S3">
        <v>58.685189999999999</v>
      </c>
      <c r="T3">
        <v>19.65727</v>
      </c>
      <c r="U3">
        <v>0.16944999999999999</v>
      </c>
      <c r="V3">
        <v>7.9100000000000004E-2</v>
      </c>
      <c r="W3">
        <v>6.5119600000000002</v>
      </c>
      <c r="X3">
        <v>2.4683000000000002</v>
      </c>
      <c r="Y3">
        <v>0.63258999999999999</v>
      </c>
      <c r="Z3">
        <v>0.15673000000000001</v>
      </c>
      <c r="AA3">
        <v>0.44135999999999997</v>
      </c>
      <c r="AB3">
        <v>0.40322000000000002</v>
      </c>
      <c r="AC3">
        <v>4.5504499999999997</v>
      </c>
      <c r="AD3">
        <v>1.88083</v>
      </c>
      <c r="AE3">
        <v>68.55556</v>
      </c>
      <c r="AF3">
        <v>15.21378</v>
      </c>
      <c r="AG3">
        <v>0.13144</v>
      </c>
      <c r="AH3">
        <v>0.10638</v>
      </c>
      <c r="AI3">
        <v>3.6876500000000001</v>
      </c>
      <c r="AJ3">
        <v>1.9983500000000001</v>
      </c>
      <c r="AK3">
        <v>0.31296000000000002</v>
      </c>
      <c r="AL3">
        <v>0.18839</v>
      </c>
      <c r="AM3">
        <v>8.9020000000000002E-2</v>
      </c>
      <c r="AN3">
        <v>0.10288</v>
      </c>
      <c r="AO3">
        <v>6.2519999999999998</v>
      </c>
      <c r="AP3">
        <v>1.15669</v>
      </c>
      <c r="AQ3">
        <v>49.5</v>
      </c>
      <c r="AR3">
        <v>13.688929999999999</v>
      </c>
    </row>
    <row r="4" spans="1:44" x14ac:dyDescent="0.3">
      <c r="A4" t="s">
        <v>45</v>
      </c>
      <c r="B4">
        <v>48.8</v>
      </c>
      <c r="C4">
        <v>49.944859999999998</v>
      </c>
      <c r="D4">
        <v>4.4880000000000003E-2</v>
      </c>
      <c r="E4">
        <v>45.7029</v>
      </c>
      <c r="F4">
        <v>1.3024500000000001</v>
      </c>
      <c r="G4">
        <v>50.806609999999999</v>
      </c>
      <c r="H4">
        <v>0.23859</v>
      </c>
      <c r="I4">
        <v>0.54081000000000001</v>
      </c>
      <c r="J4">
        <v>0.12933</v>
      </c>
      <c r="K4">
        <v>1.9518500000000001</v>
      </c>
      <c r="L4">
        <v>9.92E-3</v>
      </c>
      <c r="M4">
        <v>355.84372999999999</v>
      </c>
      <c r="N4">
        <v>1.42425</v>
      </c>
      <c r="O4">
        <v>9.7113499999999995</v>
      </c>
      <c r="P4">
        <v>2.436E-2</v>
      </c>
      <c r="Q4">
        <v>39.648150000000001</v>
      </c>
      <c r="R4">
        <v>14.38705</v>
      </c>
      <c r="S4">
        <v>52.203699999999998</v>
      </c>
      <c r="T4">
        <v>18.43027</v>
      </c>
      <c r="U4">
        <v>0.13718</v>
      </c>
      <c r="V4">
        <v>9.035E-2</v>
      </c>
      <c r="W4">
        <v>5.6477899999999996</v>
      </c>
      <c r="X4">
        <v>2.25658</v>
      </c>
      <c r="Y4">
        <v>0.60704000000000002</v>
      </c>
      <c r="Z4">
        <v>0.16123000000000001</v>
      </c>
      <c r="AA4">
        <v>0.32305</v>
      </c>
      <c r="AB4">
        <v>0.35894999999999999</v>
      </c>
      <c r="AC4">
        <v>4.2776699999999996</v>
      </c>
      <c r="AD4">
        <v>1.6546700000000001</v>
      </c>
      <c r="AE4">
        <v>69.574070000000006</v>
      </c>
      <c r="AF4">
        <v>12.37252</v>
      </c>
      <c r="AG4">
        <v>0.10435</v>
      </c>
      <c r="AH4">
        <v>7.2450000000000001E-2</v>
      </c>
      <c r="AI4">
        <v>3.14961</v>
      </c>
      <c r="AJ4">
        <v>1.82541</v>
      </c>
      <c r="AK4">
        <v>0.16778000000000001</v>
      </c>
      <c r="AL4">
        <v>0.12368</v>
      </c>
      <c r="AM4">
        <v>4.197E-2</v>
      </c>
      <c r="AN4">
        <v>7.1190000000000003E-2</v>
      </c>
      <c r="AO4">
        <v>6.3100300000000002</v>
      </c>
      <c r="AP4">
        <v>1.32315</v>
      </c>
      <c r="AQ4">
        <v>45.94444</v>
      </c>
      <c r="AR4">
        <v>13.77092</v>
      </c>
    </row>
    <row r="5" spans="1:44" x14ac:dyDescent="0.3">
      <c r="A5" t="s">
        <v>46</v>
      </c>
      <c r="C5">
        <v>49.929020000000001</v>
      </c>
      <c r="D5">
        <v>5.8999999999999997E-2</v>
      </c>
      <c r="E5">
        <v>46.081389999999999</v>
      </c>
      <c r="F5">
        <v>1.0000500000000001</v>
      </c>
      <c r="G5">
        <v>50.80209</v>
      </c>
      <c r="H5">
        <v>0.25452000000000002</v>
      </c>
      <c r="I5">
        <v>0.50824999999999998</v>
      </c>
      <c r="J5">
        <v>0.13564999999999999</v>
      </c>
      <c r="K5">
        <v>1.95889</v>
      </c>
      <c r="L5">
        <v>4.62E-3</v>
      </c>
      <c r="M5">
        <v>356.62281999999999</v>
      </c>
      <c r="N5">
        <v>0.80393000000000003</v>
      </c>
      <c r="O5">
        <v>9.7127400000000002</v>
      </c>
      <c r="P5">
        <v>2.9600000000000001E-2</v>
      </c>
      <c r="Q5">
        <v>41.907409999999999</v>
      </c>
      <c r="R5">
        <v>14.722939999999999</v>
      </c>
      <c r="S5">
        <v>47.5</v>
      </c>
      <c r="T5">
        <v>22.857019999999999</v>
      </c>
      <c r="U5">
        <v>0.12113</v>
      </c>
      <c r="V5">
        <v>4.4049999999999999E-2</v>
      </c>
      <c r="W5">
        <v>5.2492900000000002</v>
      </c>
      <c r="X5">
        <v>1.7231799999999999</v>
      </c>
      <c r="Y5">
        <v>0.62741000000000002</v>
      </c>
      <c r="Z5">
        <v>0.16267999999999999</v>
      </c>
      <c r="AA5">
        <v>0.32757999999999998</v>
      </c>
      <c r="AB5">
        <v>0.31526999999999999</v>
      </c>
      <c r="AC5">
        <v>4.0657899999999998</v>
      </c>
      <c r="AD5">
        <v>1.2043900000000001</v>
      </c>
      <c r="AE5">
        <v>69.407409999999999</v>
      </c>
      <c r="AF5">
        <v>13.432600000000001</v>
      </c>
      <c r="AG5">
        <v>8.9779999999999999E-2</v>
      </c>
      <c r="AH5">
        <v>2.2450000000000001E-2</v>
      </c>
      <c r="AI5">
        <v>2.7770700000000001</v>
      </c>
      <c r="AJ5">
        <v>0.67196999999999996</v>
      </c>
      <c r="AK5">
        <v>0.24778</v>
      </c>
      <c r="AL5">
        <v>0.2316</v>
      </c>
      <c r="AM5">
        <v>6.8519999999999998E-2</v>
      </c>
      <c r="AN5">
        <v>7.2870000000000004E-2</v>
      </c>
      <c r="AO5">
        <v>6.2200600000000001</v>
      </c>
      <c r="AP5">
        <v>1.3345400000000001</v>
      </c>
      <c r="AQ5">
        <v>48.462960000000002</v>
      </c>
      <c r="AR5">
        <v>13.77955</v>
      </c>
    </row>
    <row r="6" spans="1:44" x14ac:dyDescent="0.3">
      <c r="A6" t="s">
        <v>47</v>
      </c>
      <c r="B6">
        <v>45.7</v>
      </c>
      <c r="C6">
        <v>49.940770000000001</v>
      </c>
      <c r="D6">
        <v>3.6940000000000001E-2</v>
      </c>
      <c r="E6">
        <v>47.06109</v>
      </c>
      <c r="F6">
        <v>0.61553000000000002</v>
      </c>
      <c r="G6">
        <v>50.831299999999999</v>
      </c>
      <c r="H6">
        <v>0.23244000000000001</v>
      </c>
      <c r="I6">
        <v>0.41891</v>
      </c>
      <c r="J6">
        <v>6.1519999999999998E-2</v>
      </c>
      <c r="K6">
        <v>1.96</v>
      </c>
      <c r="L6">
        <v>0</v>
      </c>
      <c r="M6">
        <v>356.84872999999999</v>
      </c>
      <c r="N6">
        <v>0.26824999999999999</v>
      </c>
      <c r="O6">
        <v>9.7163900000000005</v>
      </c>
      <c r="P6">
        <v>2.5819999999999999E-2</v>
      </c>
      <c r="Q6">
        <v>40.5</v>
      </c>
      <c r="R6">
        <v>13.38931</v>
      </c>
      <c r="S6">
        <v>50.703699999999998</v>
      </c>
      <c r="T6">
        <v>20.046769999999999</v>
      </c>
      <c r="U6">
        <v>0.11346000000000001</v>
      </c>
      <c r="V6">
        <v>3.092E-2</v>
      </c>
      <c r="W6">
        <v>4.9159800000000002</v>
      </c>
      <c r="X6">
        <v>1.3696900000000001</v>
      </c>
      <c r="Y6">
        <v>0.57630000000000003</v>
      </c>
      <c r="Z6">
        <v>0.17374999999999999</v>
      </c>
      <c r="AA6">
        <v>0.22209000000000001</v>
      </c>
      <c r="AB6">
        <v>0.21972</v>
      </c>
      <c r="AC6">
        <v>3.7744300000000002</v>
      </c>
      <c r="AD6">
        <v>1.1626700000000001</v>
      </c>
      <c r="AE6">
        <v>68.574070000000006</v>
      </c>
      <c r="AF6">
        <v>13.56828</v>
      </c>
      <c r="AG6">
        <v>9.0929999999999997E-2</v>
      </c>
      <c r="AH6">
        <v>1.804E-2</v>
      </c>
      <c r="AI6">
        <v>2.7799399999999999</v>
      </c>
      <c r="AJ6">
        <v>0.64022999999999997</v>
      </c>
      <c r="AK6">
        <v>0.13074</v>
      </c>
      <c r="AL6">
        <v>0.11096</v>
      </c>
      <c r="AM6">
        <v>3.0200000000000001E-2</v>
      </c>
      <c r="AN6">
        <v>1.9290000000000002E-2</v>
      </c>
      <c r="AO6">
        <v>6.24057</v>
      </c>
      <c r="AP6">
        <v>0.95816999999999997</v>
      </c>
      <c r="AQ6">
        <v>51.148150000000001</v>
      </c>
      <c r="AR6">
        <v>10.61933</v>
      </c>
    </row>
    <row r="7" spans="1:44" x14ac:dyDescent="0.3">
      <c r="A7" t="s">
        <v>48</v>
      </c>
      <c r="C7">
        <v>20.20176</v>
      </c>
      <c r="D7">
        <v>5.1729999999999998E-2</v>
      </c>
      <c r="E7">
        <v>18.22953</v>
      </c>
      <c r="F7">
        <v>0.31677</v>
      </c>
      <c r="G7">
        <v>20.874400000000001</v>
      </c>
      <c r="H7">
        <v>0.19012000000000001</v>
      </c>
      <c r="I7">
        <v>0.36321999999999999</v>
      </c>
      <c r="J7">
        <v>3.3140000000000003E-2</v>
      </c>
      <c r="K7">
        <v>1.94</v>
      </c>
      <c r="L7">
        <v>0</v>
      </c>
      <c r="M7">
        <v>142.62615</v>
      </c>
      <c r="N7">
        <v>0.36786999999999997</v>
      </c>
      <c r="O7">
        <v>9.7114799999999999</v>
      </c>
      <c r="P7">
        <v>1.864E-2</v>
      </c>
      <c r="Q7">
        <v>75.962959999999995</v>
      </c>
      <c r="R7">
        <v>24.629300000000001</v>
      </c>
      <c r="S7">
        <v>0.25925999999999999</v>
      </c>
      <c r="T7">
        <v>0.73163999999999996</v>
      </c>
      <c r="U7">
        <v>1.4109999999999999E-2</v>
      </c>
      <c r="V7">
        <v>1.3600000000000001E-3</v>
      </c>
      <c r="W7">
        <v>0.24626999999999999</v>
      </c>
      <c r="X7">
        <v>5.1189999999999999E-2</v>
      </c>
      <c r="Y7">
        <v>0.255</v>
      </c>
      <c r="Z7">
        <v>0.22053</v>
      </c>
      <c r="AA7">
        <v>1.11E-2</v>
      </c>
      <c r="AB7">
        <v>9.2899999999999996E-3</v>
      </c>
      <c r="AC7">
        <v>1.2189399999999999</v>
      </c>
      <c r="AD7">
        <v>5.0040000000000001E-2</v>
      </c>
      <c r="AE7">
        <v>29.528300000000002</v>
      </c>
      <c r="AF7">
        <v>26.102319999999999</v>
      </c>
      <c r="AG7">
        <v>2.9E-4</v>
      </c>
      <c r="AH7">
        <v>1.7000000000000001E-4</v>
      </c>
      <c r="AO7">
        <v>6.3390000000000002E-2</v>
      </c>
      <c r="AP7">
        <v>8.5970000000000005E-2</v>
      </c>
      <c r="AQ7">
        <v>87.018519999999995</v>
      </c>
      <c r="AR7">
        <v>5.40611</v>
      </c>
    </row>
    <row r="8" spans="1:44" x14ac:dyDescent="0.3">
      <c r="A8" t="s">
        <v>49</v>
      </c>
      <c r="B8">
        <v>58.4</v>
      </c>
      <c r="C8">
        <v>49.884749999999997</v>
      </c>
      <c r="D8">
        <v>5.7669999999999999E-2</v>
      </c>
      <c r="E8">
        <v>46.000340000000001</v>
      </c>
      <c r="F8">
        <v>0.76926000000000005</v>
      </c>
      <c r="G8">
        <v>50.753459999999997</v>
      </c>
      <c r="H8">
        <v>0.22544</v>
      </c>
      <c r="I8">
        <v>0.57540999999999998</v>
      </c>
      <c r="J8">
        <v>9.8739999999999994E-2</v>
      </c>
      <c r="K8">
        <v>1.96333</v>
      </c>
      <c r="L8">
        <v>7.5199999999999998E-3</v>
      </c>
      <c r="M8">
        <v>356.35861</v>
      </c>
      <c r="N8">
        <v>0.89183000000000001</v>
      </c>
      <c r="O8">
        <v>9.6184200000000004</v>
      </c>
      <c r="P8">
        <v>0.68274000000000001</v>
      </c>
      <c r="Q8">
        <v>39.27778</v>
      </c>
      <c r="R8">
        <v>12.237299999999999</v>
      </c>
      <c r="S8">
        <v>49.907409999999999</v>
      </c>
      <c r="T8">
        <v>21.964179999999999</v>
      </c>
      <c r="U8">
        <v>0.1177</v>
      </c>
      <c r="V8">
        <v>3.6130000000000002E-2</v>
      </c>
      <c r="W8">
        <v>4.9738199999999999</v>
      </c>
      <c r="X8">
        <v>1.2968599999999999</v>
      </c>
      <c r="Y8">
        <v>0.56259000000000003</v>
      </c>
      <c r="Z8">
        <v>0.18065000000000001</v>
      </c>
      <c r="AA8">
        <v>0.20555999999999999</v>
      </c>
      <c r="AB8">
        <v>0.21765999999999999</v>
      </c>
      <c r="AC8">
        <v>3.81854</v>
      </c>
      <c r="AD8">
        <v>1.1215299999999999</v>
      </c>
      <c r="AE8">
        <v>66.185190000000006</v>
      </c>
      <c r="AF8">
        <v>11.36707</v>
      </c>
      <c r="AG8">
        <v>9.5049999999999996E-2</v>
      </c>
      <c r="AH8">
        <v>1.789E-2</v>
      </c>
      <c r="AI8">
        <v>3.1291099999999998</v>
      </c>
      <c r="AJ8">
        <v>0.77681999999999995</v>
      </c>
      <c r="AK8">
        <v>8.8150000000000006E-2</v>
      </c>
      <c r="AL8">
        <v>8.1729999999999997E-2</v>
      </c>
      <c r="AM8">
        <v>2.453E-2</v>
      </c>
      <c r="AN8">
        <v>1.311E-2</v>
      </c>
      <c r="AO8">
        <v>6.6352599999999997</v>
      </c>
      <c r="AP8">
        <v>0.89627000000000001</v>
      </c>
      <c r="AQ8">
        <v>43.592590000000001</v>
      </c>
      <c r="AR8">
        <v>11.37279</v>
      </c>
    </row>
    <row r="9" spans="1:44" x14ac:dyDescent="0.3">
      <c r="A9" t="s">
        <v>50</v>
      </c>
      <c r="C9">
        <v>59.96002</v>
      </c>
      <c r="D9">
        <v>5.7889999999999997E-2</v>
      </c>
      <c r="E9">
        <v>54.747140000000002</v>
      </c>
      <c r="F9">
        <v>1.9977100000000001</v>
      </c>
      <c r="G9">
        <v>60.870049999999999</v>
      </c>
      <c r="H9">
        <v>0.27621000000000001</v>
      </c>
      <c r="I9">
        <v>0.69806999999999997</v>
      </c>
      <c r="J9">
        <v>0.25817000000000001</v>
      </c>
      <c r="K9">
        <v>1.95963</v>
      </c>
      <c r="L9">
        <v>2.7200000000000002E-3</v>
      </c>
      <c r="M9">
        <v>428.57907999999998</v>
      </c>
      <c r="N9">
        <v>0.72048000000000001</v>
      </c>
      <c r="O9">
        <v>9.7031299999999998</v>
      </c>
      <c r="P9">
        <v>3.0040000000000001E-2</v>
      </c>
      <c r="Q9">
        <v>29.740739999999999</v>
      </c>
      <c r="R9">
        <v>8.1961499999999994</v>
      </c>
      <c r="S9">
        <v>38.981479999999998</v>
      </c>
      <c r="T9">
        <v>8.45519</v>
      </c>
      <c r="U9">
        <v>0.18773999999999999</v>
      </c>
      <c r="V9">
        <v>9.8599999999999993E-2</v>
      </c>
      <c r="W9">
        <v>9.1990099999999995</v>
      </c>
      <c r="X9">
        <v>3.4940000000000002</v>
      </c>
      <c r="Y9">
        <v>0.68369999999999997</v>
      </c>
      <c r="Z9">
        <v>8.2059999999999994E-2</v>
      </c>
      <c r="AA9">
        <v>0.50380999999999998</v>
      </c>
      <c r="AB9">
        <v>0.52622000000000002</v>
      </c>
      <c r="AC9">
        <v>7.7452100000000002</v>
      </c>
      <c r="AD9">
        <v>2.33195</v>
      </c>
      <c r="AE9">
        <v>41.851849999999999</v>
      </c>
      <c r="AF9">
        <v>5.56067</v>
      </c>
      <c r="AG9">
        <v>0.13183</v>
      </c>
      <c r="AH9">
        <v>2.547E-2</v>
      </c>
      <c r="AI9">
        <v>5.79</v>
      </c>
      <c r="AJ9">
        <v>0.98168</v>
      </c>
      <c r="AK9">
        <v>0.21</v>
      </c>
      <c r="AL9">
        <v>0.15765999999999999</v>
      </c>
      <c r="AM9">
        <v>3.4090000000000002E-2</v>
      </c>
      <c r="AN9">
        <v>3.415E-2</v>
      </c>
      <c r="AO9">
        <v>7.9857399999999998</v>
      </c>
      <c r="AP9">
        <v>0.10388</v>
      </c>
      <c r="AQ9">
        <v>27.66667</v>
      </c>
      <c r="AR9">
        <v>6.5473600000000003</v>
      </c>
    </row>
    <row r="10" spans="1:44" x14ac:dyDescent="0.3">
      <c r="A10" t="s">
        <v>51</v>
      </c>
      <c r="B10">
        <v>70.099999999999994</v>
      </c>
      <c r="C10">
        <v>59.921590000000002</v>
      </c>
      <c r="D10">
        <v>4.317E-2</v>
      </c>
      <c r="E10">
        <v>54.110709999999997</v>
      </c>
      <c r="F10">
        <v>1.1389800000000001</v>
      </c>
      <c r="G10">
        <v>60.727379999999997</v>
      </c>
      <c r="H10">
        <v>0.19345999999999999</v>
      </c>
      <c r="I10">
        <v>0.80391999999999997</v>
      </c>
      <c r="J10">
        <v>9.7040000000000001E-2</v>
      </c>
      <c r="K10">
        <v>1.9711099999999999</v>
      </c>
      <c r="L10">
        <v>1.076E-2</v>
      </c>
      <c r="M10">
        <v>430.07144</v>
      </c>
      <c r="N10">
        <v>1.6189800000000001</v>
      </c>
      <c r="O10">
        <v>9.6939200000000003</v>
      </c>
      <c r="P10">
        <v>2.0029999999999999E-2</v>
      </c>
      <c r="Q10">
        <v>29.648150000000001</v>
      </c>
      <c r="R10">
        <v>8.1127800000000008</v>
      </c>
      <c r="S10">
        <v>39.185189999999999</v>
      </c>
      <c r="T10">
        <v>7.7412700000000001</v>
      </c>
      <c r="U10">
        <v>0.17496</v>
      </c>
      <c r="V10">
        <v>6.0569999999999999E-2</v>
      </c>
      <c r="W10">
        <v>8.8402399999999997</v>
      </c>
      <c r="X10">
        <v>3.2488899999999998</v>
      </c>
      <c r="Y10">
        <v>0.66037000000000001</v>
      </c>
      <c r="Z10">
        <v>0.12717000000000001</v>
      </c>
      <c r="AA10">
        <v>0.49948999999999999</v>
      </c>
      <c r="AB10">
        <v>0.56511</v>
      </c>
      <c r="AC10">
        <v>7.4930500000000002</v>
      </c>
      <c r="AD10">
        <v>2.52732</v>
      </c>
      <c r="AE10">
        <v>43.018520000000002</v>
      </c>
      <c r="AF10">
        <v>7.0053599999999996</v>
      </c>
      <c r="AG10">
        <v>0.13197</v>
      </c>
      <c r="AH10">
        <v>3.4229999999999997E-2</v>
      </c>
      <c r="AI10">
        <v>5.6406000000000001</v>
      </c>
      <c r="AJ10">
        <v>1.42815</v>
      </c>
      <c r="AK10">
        <v>0.21889</v>
      </c>
      <c r="AL10">
        <v>0.20111000000000001</v>
      </c>
      <c r="AM10">
        <v>3.9390000000000001E-2</v>
      </c>
      <c r="AN10">
        <v>7.8820000000000001E-2</v>
      </c>
      <c r="AO10">
        <v>7.9540600000000001</v>
      </c>
      <c r="AP10">
        <v>0.15346000000000001</v>
      </c>
      <c r="AQ10">
        <v>28.870370000000001</v>
      </c>
      <c r="AR10">
        <v>6.2827900000000003</v>
      </c>
    </row>
    <row r="11" spans="1:44" x14ac:dyDescent="0.3">
      <c r="A11" t="s">
        <v>52</v>
      </c>
      <c r="B11">
        <v>61.8</v>
      </c>
      <c r="C11">
        <v>59.929499999999997</v>
      </c>
      <c r="D11">
        <v>3.9820000000000001E-2</v>
      </c>
      <c r="E11">
        <v>53.558120000000002</v>
      </c>
      <c r="F11">
        <v>0.45767999999999998</v>
      </c>
      <c r="G11">
        <v>60.720059999999997</v>
      </c>
      <c r="H11">
        <v>0.18736</v>
      </c>
      <c r="I11">
        <v>0.75756999999999997</v>
      </c>
      <c r="J11">
        <v>4.7160000000000001E-2</v>
      </c>
      <c r="K11">
        <v>1.9603699999999999</v>
      </c>
      <c r="L11">
        <v>2.7200000000000002E-3</v>
      </c>
      <c r="M11">
        <v>428.82337000000001</v>
      </c>
      <c r="N11">
        <v>0.82811999999999997</v>
      </c>
      <c r="O11">
        <v>9.6180400000000006</v>
      </c>
      <c r="P11">
        <v>0.52822999999999998</v>
      </c>
      <c r="Q11">
        <v>29.962959999999999</v>
      </c>
      <c r="R11">
        <v>7.78233</v>
      </c>
      <c r="S11">
        <v>40.481479999999998</v>
      </c>
      <c r="T11">
        <v>12.533340000000001</v>
      </c>
      <c r="U11">
        <v>0.19641</v>
      </c>
      <c r="V11">
        <v>7.1360000000000007E-2</v>
      </c>
      <c r="W11">
        <v>9.92089</v>
      </c>
      <c r="X11">
        <v>4.4898999999999996</v>
      </c>
      <c r="Y11">
        <v>0.71962999999999999</v>
      </c>
      <c r="Z11">
        <v>7.4069999999999997E-2</v>
      </c>
      <c r="AA11">
        <v>0.95562000000000002</v>
      </c>
      <c r="AB11">
        <v>2.2734000000000001</v>
      </c>
      <c r="AC11">
        <v>7.8587699999999998</v>
      </c>
      <c r="AD11">
        <v>2.5065</v>
      </c>
      <c r="AE11">
        <v>45.962960000000002</v>
      </c>
      <c r="AF11">
        <v>9.3727099999999997</v>
      </c>
      <c r="AG11">
        <v>0.15326000000000001</v>
      </c>
      <c r="AH11">
        <v>3.9980000000000002E-2</v>
      </c>
      <c r="AI11">
        <v>5.9484599999999999</v>
      </c>
      <c r="AJ11">
        <v>1.3235300000000001</v>
      </c>
      <c r="AK11">
        <v>0.29815000000000003</v>
      </c>
      <c r="AL11">
        <v>0.19739000000000001</v>
      </c>
      <c r="AM11">
        <v>0.12463</v>
      </c>
      <c r="AN11">
        <v>0.34304000000000001</v>
      </c>
      <c r="AO11">
        <v>7.93072</v>
      </c>
      <c r="AP11">
        <v>0.53529000000000004</v>
      </c>
      <c r="AQ11">
        <v>26</v>
      </c>
      <c r="AR11">
        <v>7.3613</v>
      </c>
    </row>
    <row r="12" spans="1:44" x14ac:dyDescent="0.3">
      <c r="A12" t="s">
        <v>53</v>
      </c>
      <c r="B12">
        <v>91.1</v>
      </c>
      <c r="C12">
        <v>59.923079999999999</v>
      </c>
      <c r="D12">
        <v>3.7260000000000001E-2</v>
      </c>
      <c r="E12">
        <v>53.670520000000003</v>
      </c>
      <c r="F12">
        <v>0.89280000000000004</v>
      </c>
      <c r="G12">
        <v>60.718820000000001</v>
      </c>
      <c r="H12">
        <v>0.19689000000000001</v>
      </c>
      <c r="I12">
        <v>0.74199000000000004</v>
      </c>
      <c r="J12">
        <v>8.9660000000000004E-2</v>
      </c>
      <c r="K12">
        <v>1.96</v>
      </c>
      <c r="L12">
        <v>0</v>
      </c>
      <c r="M12">
        <v>428.27667000000002</v>
      </c>
      <c r="N12">
        <v>0.76380999999999999</v>
      </c>
      <c r="O12">
        <v>9.6936999999999998</v>
      </c>
      <c r="P12">
        <v>1.8409999999999999E-2</v>
      </c>
      <c r="Q12">
        <v>28.925930000000001</v>
      </c>
      <c r="R12">
        <v>8.35046</v>
      </c>
      <c r="S12">
        <v>38.129629999999999</v>
      </c>
      <c r="T12">
        <v>7.5111100000000004</v>
      </c>
      <c r="U12">
        <v>0.15518999999999999</v>
      </c>
      <c r="V12">
        <v>4.2569999999999997E-2</v>
      </c>
      <c r="W12">
        <v>8.0247299999999999</v>
      </c>
      <c r="X12">
        <v>2.09998</v>
      </c>
      <c r="Y12">
        <v>0.68667</v>
      </c>
      <c r="Z12">
        <v>0.10049</v>
      </c>
      <c r="AA12">
        <v>0.42348000000000002</v>
      </c>
      <c r="AB12">
        <v>0.39076</v>
      </c>
      <c r="AC12">
        <v>6.8857200000000001</v>
      </c>
      <c r="AD12">
        <v>1.6539200000000001</v>
      </c>
      <c r="AE12">
        <v>42.370370000000001</v>
      </c>
      <c r="AF12">
        <v>5.8738200000000003</v>
      </c>
      <c r="AG12">
        <v>0.12206</v>
      </c>
      <c r="AH12">
        <v>1.7270000000000001E-2</v>
      </c>
      <c r="AI12">
        <v>5.2404200000000003</v>
      </c>
      <c r="AJ12">
        <v>0.68276000000000003</v>
      </c>
      <c r="AK12">
        <v>0.17704</v>
      </c>
      <c r="AL12">
        <v>0.14435000000000001</v>
      </c>
      <c r="AM12">
        <v>3.3660000000000002E-2</v>
      </c>
      <c r="AN12">
        <v>3.2399999999999998E-2</v>
      </c>
      <c r="AO12">
        <v>7.93527</v>
      </c>
      <c r="AP12">
        <v>0.14867</v>
      </c>
      <c r="AQ12">
        <v>28.240739999999999</v>
      </c>
      <c r="AR12">
        <v>5.9650999999999996</v>
      </c>
    </row>
    <row r="13" spans="1:44" x14ac:dyDescent="0.3">
      <c r="A13" t="s">
        <v>54</v>
      </c>
      <c r="C13">
        <v>59.935250000000003</v>
      </c>
      <c r="D13">
        <v>5.2389999999999999E-2</v>
      </c>
      <c r="E13">
        <v>55.324739999999998</v>
      </c>
      <c r="F13">
        <v>1.5546899999999999</v>
      </c>
      <c r="G13">
        <v>60.702779999999997</v>
      </c>
      <c r="H13">
        <v>0.19148000000000001</v>
      </c>
      <c r="I13">
        <v>0.57645999999999997</v>
      </c>
      <c r="J13">
        <v>0.15508</v>
      </c>
      <c r="K13">
        <v>1.9548099999999999</v>
      </c>
      <c r="L13">
        <v>8.8500000000000002E-3</v>
      </c>
      <c r="M13">
        <v>427.60178999999999</v>
      </c>
      <c r="N13">
        <v>1.6946399999999999</v>
      </c>
      <c r="O13">
        <v>9.6931100000000008</v>
      </c>
      <c r="P13">
        <v>2.0889999999999999E-2</v>
      </c>
      <c r="Q13">
        <v>30.740739999999999</v>
      </c>
      <c r="R13">
        <v>5.8347899999999999</v>
      </c>
      <c r="S13">
        <v>41.203699999999998</v>
      </c>
      <c r="T13">
        <v>13.11111</v>
      </c>
      <c r="U13">
        <v>0.20859</v>
      </c>
      <c r="V13">
        <v>8.7359999999999993E-2</v>
      </c>
      <c r="W13">
        <v>10.10985</v>
      </c>
      <c r="X13">
        <v>4.0049200000000003</v>
      </c>
      <c r="Y13">
        <v>0.71518999999999999</v>
      </c>
      <c r="Z13">
        <v>6.9379999999999997E-2</v>
      </c>
      <c r="AA13">
        <v>1.00806</v>
      </c>
      <c r="AB13">
        <v>1.45767</v>
      </c>
      <c r="AC13">
        <v>7.9023300000000001</v>
      </c>
      <c r="AD13">
        <v>2.60501</v>
      </c>
      <c r="AE13">
        <v>46.111109999999996</v>
      </c>
      <c r="AF13">
        <v>8.38612</v>
      </c>
      <c r="AG13">
        <v>0.17058000000000001</v>
      </c>
      <c r="AH13">
        <v>6.3200000000000006E-2</v>
      </c>
      <c r="AI13">
        <v>6.0378499999999997</v>
      </c>
      <c r="AJ13">
        <v>1.7202299999999999</v>
      </c>
      <c r="AK13">
        <v>0.35519000000000001</v>
      </c>
      <c r="AL13">
        <v>0.25295000000000001</v>
      </c>
      <c r="AM13">
        <v>0.17646000000000001</v>
      </c>
      <c r="AN13">
        <v>0.37425000000000003</v>
      </c>
      <c r="AO13">
        <v>8.0231100000000009</v>
      </c>
      <c r="AP13">
        <v>0.11537</v>
      </c>
      <c r="AQ13">
        <v>26.796299999999999</v>
      </c>
      <c r="AR13">
        <v>5.7112299999999996</v>
      </c>
    </row>
    <row r="14" spans="1:44" x14ac:dyDescent="0.3">
      <c r="A14" t="s">
        <v>55</v>
      </c>
      <c r="C14">
        <v>51.883899999999997</v>
      </c>
      <c r="D14">
        <v>4.3950000000000003E-2</v>
      </c>
      <c r="E14">
        <v>46.63241</v>
      </c>
      <c r="F14">
        <v>0.69425999999999999</v>
      </c>
      <c r="G14">
        <v>52.717059999999996</v>
      </c>
      <c r="H14">
        <v>0.2336</v>
      </c>
      <c r="I14">
        <v>0.64537</v>
      </c>
      <c r="J14">
        <v>8.1290000000000001E-2</v>
      </c>
      <c r="K14">
        <v>1.96</v>
      </c>
      <c r="L14">
        <v>0</v>
      </c>
      <c r="M14">
        <v>370.63862999999998</v>
      </c>
      <c r="N14">
        <v>0.51356000000000002</v>
      </c>
      <c r="O14">
        <v>9.7014999999999993</v>
      </c>
      <c r="P14">
        <v>2.1129999999999999E-2</v>
      </c>
      <c r="Q14">
        <v>38.703699999999998</v>
      </c>
      <c r="R14">
        <v>11.23443</v>
      </c>
      <c r="S14">
        <v>53.425930000000001</v>
      </c>
      <c r="T14">
        <v>17.301549999999999</v>
      </c>
      <c r="U14">
        <v>0.13225999999999999</v>
      </c>
      <c r="V14">
        <v>4.6829999999999997E-2</v>
      </c>
      <c r="W14">
        <v>5.8697600000000003</v>
      </c>
      <c r="X14">
        <v>2.1293299999999999</v>
      </c>
      <c r="Y14">
        <v>0.63407000000000002</v>
      </c>
      <c r="Z14">
        <v>0.13635</v>
      </c>
      <c r="AA14">
        <v>0.42270000000000002</v>
      </c>
      <c r="AB14">
        <v>0.99180000000000001</v>
      </c>
      <c r="AC14">
        <v>4.2414800000000001</v>
      </c>
      <c r="AD14">
        <v>1.5424599999999999</v>
      </c>
      <c r="AE14">
        <v>67.574070000000006</v>
      </c>
      <c r="AF14">
        <v>11.781980000000001</v>
      </c>
      <c r="AG14">
        <v>0.10818999999999999</v>
      </c>
      <c r="AH14">
        <v>2.2839999999999999E-2</v>
      </c>
      <c r="AI14">
        <v>3.4447899999999998</v>
      </c>
      <c r="AJ14">
        <v>0.69842000000000004</v>
      </c>
      <c r="AK14">
        <v>0.18629999999999999</v>
      </c>
      <c r="AL14">
        <v>0.12690000000000001</v>
      </c>
      <c r="AM14">
        <v>7.0680000000000007E-2</v>
      </c>
      <c r="AN14">
        <v>0.23219000000000001</v>
      </c>
      <c r="AO14">
        <v>6.8372799999999998</v>
      </c>
      <c r="AP14">
        <v>0.96313000000000004</v>
      </c>
      <c r="AQ14">
        <v>43.037039999999998</v>
      </c>
      <c r="AR14">
        <v>11.05725</v>
      </c>
    </row>
    <row r="15" spans="1:44" x14ac:dyDescent="0.3">
      <c r="A15" t="s">
        <v>56</v>
      </c>
      <c r="C15">
        <v>61.734270000000002</v>
      </c>
      <c r="D15">
        <v>5.8000000000000003E-2</v>
      </c>
      <c r="E15">
        <v>56.082619999999999</v>
      </c>
      <c r="F15">
        <v>2.2385600000000001</v>
      </c>
      <c r="G15">
        <v>62.446939999999998</v>
      </c>
      <c r="H15">
        <v>0.17951</v>
      </c>
      <c r="I15">
        <v>0.67750999999999995</v>
      </c>
      <c r="J15">
        <v>0.22398000000000001</v>
      </c>
      <c r="K15">
        <v>1.96</v>
      </c>
      <c r="L15">
        <v>0</v>
      </c>
      <c r="M15">
        <v>441.90001999999998</v>
      </c>
      <c r="N15">
        <v>0.22688</v>
      </c>
      <c r="O15">
        <v>9.6899800000000003</v>
      </c>
      <c r="P15">
        <v>1.9869999999999999E-2</v>
      </c>
      <c r="Q15">
        <v>29.27778</v>
      </c>
      <c r="R15">
        <v>8.0643999999999991</v>
      </c>
      <c r="S15">
        <v>37.203699999999998</v>
      </c>
      <c r="T15">
        <v>11.47003</v>
      </c>
      <c r="U15">
        <v>0.18185000000000001</v>
      </c>
      <c r="V15">
        <v>7.6490000000000002E-2</v>
      </c>
      <c r="W15">
        <v>9.1401299999999992</v>
      </c>
      <c r="X15">
        <v>3.31006</v>
      </c>
      <c r="Y15">
        <v>0.72296000000000005</v>
      </c>
      <c r="Z15">
        <v>5.9990000000000002E-2</v>
      </c>
      <c r="AA15">
        <v>0.76707000000000003</v>
      </c>
      <c r="AB15">
        <v>1.0595300000000001</v>
      </c>
      <c r="AC15">
        <v>7.4870000000000001</v>
      </c>
      <c r="AD15">
        <v>2.2887900000000001</v>
      </c>
      <c r="AE15">
        <v>39.333329999999997</v>
      </c>
      <c r="AF15">
        <v>6.4603299999999999</v>
      </c>
      <c r="AG15">
        <v>0.13866999999999999</v>
      </c>
      <c r="AH15">
        <v>3.3020000000000001E-2</v>
      </c>
      <c r="AI15">
        <v>5.55267</v>
      </c>
      <c r="AJ15">
        <v>1.1745699999999999</v>
      </c>
      <c r="AK15">
        <v>0.35074</v>
      </c>
      <c r="AL15">
        <v>0.24831</v>
      </c>
      <c r="AM15">
        <v>0.13078000000000001</v>
      </c>
      <c r="AN15">
        <v>0.22685</v>
      </c>
      <c r="AO15">
        <v>8.0517900000000004</v>
      </c>
      <c r="AP15">
        <v>9.4020000000000006E-2</v>
      </c>
      <c r="AQ15">
        <v>26.5</v>
      </c>
      <c r="AR15">
        <v>6.5696599999999998</v>
      </c>
    </row>
    <row r="16" spans="1:44" x14ac:dyDescent="0.3">
      <c r="A16" t="s">
        <v>57</v>
      </c>
      <c r="B16">
        <v>59.1</v>
      </c>
      <c r="C16">
        <v>51.888800000000003</v>
      </c>
      <c r="D16">
        <v>4.335E-2</v>
      </c>
      <c r="E16">
        <v>47.345610000000001</v>
      </c>
      <c r="F16">
        <v>1.0182100000000001</v>
      </c>
      <c r="G16">
        <v>52.699210000000001</v>
      </c>
      <c r="H16">
        <v>0.21955</v>
      </c>
      <c r="I16">
        <v>0.59592000000000001</v>
      </c>
      <c r="J16">
        <v>0.13364000000000001</v>
      </c>
      <c r="K16">
        <v>1.95889</v>
      </c>
      <c r="L16">
        <v>4.62E-3</v>
      </c>
      <c r="M16">
        <v>370.37567000000001</v>
      </c>
      <c r="N16">
        <v>0.88071999999999995</v>
      </c>
      <c r="O16">
        <v>9.7025600000000001</v>
      </c>
      <c r="P16">
        <v>1.983E-2</v>
      </c>
      <c r="Q16">
        <v>39.629629999999999</v>
      </c>
      <c r="R16">
        <v>10.9291</v>
      </c>
      <c r="S16">
        <v>46.814810000000001</v>
      </c>
      <c r="T16">
        <v>20.139209999999999</v>
      </c>
      <c r="U16">
        <v>0.13371</v>
      </c>
      <c r="V16">
        <v>5.1049999999999998E-2</v>
      </c>
      <c r="W16">
        <v>5.8844000000000003</v>
      </c>
      <c r="X16">
        <v>2.14642</v>
      </c>
      <c r="Y16">
        <v>0.59333000000000002</v>
      </c>
      <c r="Z16">
        <v>0.16855000000000001</v>
      </c>
      <c r="AA16">
        <v>0.40953000000000001</v>
      </c>
      <c r="AB16">
        <v>0.68115999999999999</v>
      </c>
      <c r="AC16">
        <v>4.5740499999999997</v>
      </c>
      <c r="AD16">
        <v>1.36897</v>
      </c>
      <c r="AE16">
        <v>66.092590000000001</v>
      </c>
      <c r="AF16">
        <v>11.46984</v>
      </c>
      <c r="AG16">
        <v>0.10442</v>
      </c>
      <c r="AH16">
        <v>2.8729999999999999E-2</v>
      </c>
      <c r="AI16">
        <v>3.45431</v>
      </c>
      <c r="AJ16">
        <v>0.92096999999999996</v>
      </c>
      <c r="AK16">
        <v>0.15962999999999999</v>
      </c>
      <c r="AL16">
        <v>0.14235</v>
      </c>
      <c r="AM16">
        <v>8.0829999999999999E-2</v>
      </c>
      <c r="AN16">
        <v>0.30070000000000002</v>
      </c>
      <c r="AO16">
        <v>6.7121399999999998</v>
      </c>
      <c r="AP16">
        <v>1.06128</v>
      </c>
      <c r="AQ16">
        <v>45.148150000000001</v>
      </c>
      <c r="AR16">
        <v>11.82164</v>
      </c>
    </row>
    <row r="17" spans="1:44" x14ac:dyDescent="0.3">
      <c r="A17" t="s">
        <v>58</v>
      </c>
      <c r="C17">
        <v>61.725749999999998</v>
      </c>
      <c r="D17">
        <v>5.0229999999999997E-2</v>
      </c>
      <c r="E17">
        <v>56.529400000000003</v>
      </c>
      <c r="F17">
        <v>2.1970700000000001</v>
      </c>
      <c r="G17">
        <v>62.489640000000001</v>
      </c>
      <c r="H17">
        <v>0.21062</v>
      </c>
      <c r="I17">
        <v>0.65590000000000004</v>
      </c>
      <c r="J17">
        <v>0.25162000000000001</v>
      </c>
      <c r="K17">
        <v>1.95889</v>
      </c>
      <c r="L17">
        <v>6.0400000000000002E-3</v>
      </c>
      <c r="M17">
        <v>441.53242999999998</v>
      </c>
      <c r="N17">
        <v>1.13832</v>
      </c>
      <c r="O17">
        <v>9.6676099999999998</v>
      </c>
      <c r="P17">
        <v>0.19223000000000001</v>
      </c>
      <c r="Q17">
        <v>29.037040000000001</v>
      </c>
      <c r="R17">
        <v>7.5484900000000001</v>
      </c>
      <c r="S17">
        <v>39.592590000000001</v>
      </c>
      <c r="T17">
        <v>11.046250000000001</v>
      </c>
      <c r="U17">
        <v>0.20233000000000001</v>
      </c>
      <c r="V17">
        <v>0.10419</v>
      </c>
      <c r="W17">
        <v>9.8540600000000005</v>
      </c>
      <c r="X17">
        <v>4.2163300000000001</v>
      </c>
      <c r="Y17">
        <v>0.67259000000000002</v>
      </c>
      <c r="Z17">
        <v>0.10485</v>
      </c>
      <c r="AA17">
        <v>0.80552000000000001</v>
      </c>
      <c r="AB17">
        <v>1.36551</v>
      </c>
      <c r="AC17">
        <v>7.9455999999999998</v>
      </c>
      <c r="AD17">
        <v>2.4538600000000002</v>
      </c>
      <c r="AE17">
        <v>39.72222</v>
      </c>
      <c r="AF17">
        <v>5.5129900000000003</v>
      </c>
      <c r="AG17">
        <v>0.14421999999999999</v>
      </c>
      <c r="AH17">
        <v>2.3769999999999999E-2</v>
      </c>
      <c r="AI17">
        <v>5.8042400000000001</v>
      </c>
      <c r="AJ17">
        <v>0.93213000000000001</v>
      </c>
      <c r="AK17">
        <v>0.26679000000000003</v>
      </c>
      <c r="AL17">
        <v>0.21654000000000001</v>
      </c>
      <c r="AM17">
        <v>8.9469999999999994E-2</v>
      </c>
      <c r="AN17">
        <v>0.21879000000000001</v>
      </c>
      <c r="AO17">
        <v>8.0120199999999997</v>
      </c>
      <c r="AP17">
        <v>0.20086999999999999</v>
      </c>
      <c r="AQ17">
        <v>26.740739999999999</v>
      </c>
      <c r="AR17">
        <v>6.5680300000000003</v>
      </c>
    </row>
    <row r="18" spans="1:44" x14ac:dyDescent="0.3">
      <c r="A18" t="s">
        <v>59</v>
      </c>
      <c r="B18">
        <v>52.7</v>
      </c>
      <c r="C18">
        <v>51.85595</v>
      </c>
      <c r="D18">
        <v>4.0259999999999997E-2</v>
      </c>
      <c r="E18">
        <v>47.257649999999998</v>
      </c>
      <c r="F18">
        <v>0.99677000000000004</v>
      </c>
      <c r="G18">
        <v>52.685380000000002</v>
      </c>
      <c r="H18">
        <v>0.22603000000000001</v>
      </c>
      <c r="I18">
        <v>0.66137000000000001</v>
      </c>
      <c r="J18">
        <v>0.10306999999999999</v>
      </c>
      <c r="K18">
        <v>1.9614799999999999</v>
      </c>
      <c r="L18">
        <v>5.2900000000000004E-3</v>
      </c>
      <c r="M18">
        <v>370.31225000000001</v>
      </c>
      <c r="N18">
        <v>0.79993999999999998</v>
      </c>
      <c r="O18">
        <v>9.7025699999999997</v>
      </c>
      <c r="P18">
        <v>2.0379999999999999E-2</v>
      </c>
      <c r="Q18">
        <v>39.666670000000003</v>
      </c>
      <c r="R18">
        <v>12.18877</v>
      </c>
      <c r="S18">
        <v>53.129629999999999</v>
      </c>
      <c r="T18">
        <v>15.42731</v>
      </c>
      <c r="U18">
        <v>0.13150999999999999</v>
      </c>
      <c r="V18">
        <v>4.367E-2</v>
      </c>
      <c r="W18">
        <v>5.7251799999999999</v>
      </c>
      <c r="X18">
        <v>1.73441</v>
      </c>
      <c r="Y18">
        <v>0.59926000000000001</v>
      </c>
      <c r="Z18">
        <v>0.15334999999999999</v>
      </c>
      <c r="AA18">
        <v>0.31567000000000001</v>
      </c>
      <c r="AB18">
        <v>0.35841000000000001</v>
      </c>
      <c r="AC18">
        <v>4.2763799999999996</v>
      </c>
      <c r="AD18">
        <v>1.5461</v>
      </c>
      <c r="AE18">
        <v>64.574070000000006</v>
      </c>
      <c r="AF18">
        <v>10.74156</v>
      </c>
      <c r="AG18">
        <v>0.10439</v>
      </c>
      <c r="AH18">
        <v>1.4880000000000001E-2</v>
      </c>
      <c r="AI18">
        <v>3.5002200000000001</v>
      </c>
      <c r="AJ18">
        <v>0.65103999999999995</v>
      </c>
      <c r="AK18">
        <v>0.18740999999999999</v>
      </c>
      <c r="AL18">
        <v>0.13961000000000001</v>
      </c>
      <c r="AM18">
        <v>4.3029999999999999E-2</v>
      </c>
      <c r="AN18">
        <v>2.8160000000000001E-2</v>
      </c>
      <c r="AO18">
        <v>6.9045500000000004</v>
      </c>
      <c r="AP18">
        <v>0.80610000000000004</v>
      </c>
      <c r="AQ18">
        <v>43.611109999999996</v>
      </c>
      <c r="AR18">
        <v>10.816509999999999</v>
      </c>
    </row>
    <row r="19" spans="1:44" x14ac:dyDescent="0.3">
      <c r="A19" t="s">
        <v>60</v>
      </c>
      <c r="C19">
        <v>61.718879999999999</v>
      </c>
      <c r="D19">
        <v>2.843E-2</v>
      </c>
      <c r="E19">
        <v>57.107909999999997</v>
      </c>
      <c r="F19">
        <v>0.64520999999999995</v>
      </c>
      <c r="G19">
        <v>62.515070000000001</v>
      </c>
      <c r="H19">
        <v>0.18719</v>
      </c>
      <c r="I19">
        <v>0.62944999999999995</v>
      </c>
      <c r="J19">
        <v>8.8669999999999999E-2</v>
      </c>
      <c r="K19">
        <v>1.97333</v>
      </c>
      <c r="L19">
        <v>9.5200000000000007E-3</v>
      </c>
      <c r="M19">
        <v>442.87063000000001</v>
      </c>
      <c r="N19">
        <v>1.7358499999999999</v>
      </c>
      <c r="O19">
        <v>9.6736799999999992</v>
      </c>
      <c r="P19">
        <v>0.13012000000000001</v>
      </c>
      <c r="Q19">
        <v>29.185189999999999</v>
      </c>
      <c r="R19">
        <v>7.1297300000000003</v>
      </c>
      <c r="S19">
        <v>37.796300000000002</v>
      </c>
      <c r="T19">
        <v>7.8940599999999996</v>
      </c>
      <c r="U19">
        <v>0.17515</v>
      </c>
      <c r="V19">
        <v>8.1809999999999994E-2</v>
      </c>
      <c r="W19">
        <v>8.8005300000000002</v>
      </c>
      <c r="X19">
        <v>3.1764299999999999</v>
      </c>
      <c r="Y19">
        <v>0.66369999999999996</v>
      </c>
      <c r="Z19">
        <v>0.13025999999999999</v>
      </c>
      <c r="AA19">
        <v>0.49841000000000002</v>
      </c>
      <c r="AB19">
        <v>0.53946000000000005</v>
      </c>
      <c r="AC19">
        <v>7.4328200000000004</v>
      </c>
      <c r="AD19">
        <v>2.2154799999999999</v>
      </c>
      <c r="AE19">
        <v>39.72222</v>
      </c>
      <c r="AF19">
        <v>5.3953699999999998</v>
      </c>
      <c r="AG19">
        <v>0.12642999999999999</v>
      </c>
      <c r="AH19">
        <v>1.7579999999999998E-2</v>
      </c>
      <c r="AI19">
        <v>5.58413</v>
      </c>
      <c r="AJ19">
        <v>0.74065999999999999</v>
      </c>
      <c r="AK19">
        <v>0.19295999999999999</v>
      </c>
      <c r="AL19">
        <v>0.19800000000000001</v>
      </c>
      <c r="AM19">
        <v>2.2669999999999999E-2</v>
      </c>
      <c r="AN19">
        <v>1.1480000000000001E-2</v>
      </c>
      <c r="AO19">
        <v>7.95878</v>
      </c>
      <c r="AP19">
        <v>0.1489</v>
      </c>
      <c r="AQ19">
        <v>25.574069999999999</v>
      </c>
      <c r="AR19">
        <v>7.3397399999999999</v>
      </c>
    </row>
    <row r="20" spans="1:44" x14ac:dyDescent="0.3">
      <c r="A20" t="s">
        <v>61</v>
      </c>
      <c r="B20">
        <v>61.7</v>
      </c>
      <c r="C20">
        <v>51.868099999999998</v>
      </c>
      <c r="D20">
        <v>4.931E-2</v>
      </c>
      <c r="E20">
        <v>46.771949999999997</v>
      </c>
      <c r="F20">
        <v>1.64588</v>
      </c>
      <c r="G20">
        <v>52.73574</v>
      </c>
      <c r="H20">
        <v>0.23496</v>
      </c>
      <c r="I20">
        <v>0.62117</v>
      </c>
      <c r="J20">
        <v>0.15740999999999999</v>
      </c>
      <c r="K20">
        <v>1.95444</v>
      </c>
      <c r="L20">
        <v>9.0399999999999994E-3</v>
      </c>
      <c r="M20">
        <v>370.12369999999999</v>
      </c>
      <c r="N20">
        <v>1.3557399999999999</v>
      </c>
      <c r="O20">
        <v>9.70336</v>
      </c>
      <c r="P20">
        <v>2.3900000000000001E-2</v>
      </c>
      <c r="Q20">
        <v>36.907409999999999</v>
      </c>
      <c r="R20">
        <v>12.470750000000001</v>
      </c>
      <c r="S20">
        <v>50.074069999999999</v>
      </c>
      <c r="T20">
        <v>14.83094</v>
      </c>
      <c r="U20">
        <v>0.12385</v>
      </c>
      <c r="V20">
        <v>3.3410000000000002E-2</v>
      </c>
      <c r="W20">
        <v>5.5936199999999996</v>
      </c>
      <c r="X20">
        <v>1.5291600000000001</v>
      </c>
      <c r="Y20">
        <v>0.60333000000000003</v>
      </c>
      <c r="Z20">
        <v>0.17404</v>
      </c>
      <c r="AA20">
        <v>0.27265</v>
      </c>
      <c r="AB20">
        <v>0.29810999999999999</v>
      </c>
      <c r="AC20">
        <v>4.3315000000000001</v>
      </c>
      <c r="AD20">
        <v>1.3514299999999999</v>
      </c>
      <c r="AE20">
        <v>62.888890000000004</v>
      </c>
      <c r="AF20">
        <v>9.4702400000000004</v>
      </c>
      <c r="AG20">
        <v>0.10308</v>
      </c>
      <c r="AH20">
        <v>1.357E-2</v>
      </c>
      <c r="AI20">
        <v>3.6198899999999998</v>
      </c>
      <c r="AJ20">
        <v>0.65039999999999998</v>
      </c>
      <c r="AK20">
        <v>0.17555999999999999</v>
      </c>
      <c r="AL20">
        <v>0.16116</v>
      </c>
      <c r="AM20">
        <v>3.0640000000000001E-2</v>
      </c>
      <c r="AN20">
        <v>1.6420000000000001E-2</v>
      </c>
      <c r="AO20">
        <v>7.0848199999999997</v>
      </c>
      <c r="AP20">
        <v>0.70108999999999999</v>
      </c>
      <c r="AQ20">
        <v>41.833329999999997</v>
      </c>
      <c r="AR20">
        <v>10.64123</v>
      </c>
    </row>
    <row r="21" spans="1:44" x14ac:dyDescent="0.3">
      <c r="A21" t="s">
        <v>62</v>
      </c>
      <c r="C21">
        <v>61.695039999999999</v>
      </c>
      <c r="D21">
        <v>3.363E-2</v>
      </c>
      <c r="E21">
        <v>55.947600000000001</v>
      </c>
      <c r="F21">
        <v>0.76815</v>
      </c>
      <c r="G21">
        <v>62.433610000000002</v>
      </c>
      <c r="H21">
        <v>0.19092999999999999</v>
      </c>
      <c r="I21">
        <v>0.69476000000000004</v>
      </c>
      <c r="J21">
        <v>7.9729999999999995E-2</v>
      </c>
      <c r="K21">
        <v>1.96</v>
      </c>
      <c r="L21">
        <v>0</v>
      </c>
      <c r="M21">
        <v>441.08875999999998</v>
      </c>
      <c r="N21">
        <v>0.73568</v>
      </c>
      <c r="O21">
        <v>9.6555700000000009</v>
      </c>
      <c r="P21">
        <v>0.23519999999999999</v>
      </c>
      <c r="Q21">
        <v>27.351849999999999</v>
      </c>
      <c r="R21">
        <v>6.5131399999999999</v>
      </c>
      <c r="S21">
        <v>38.185189999999999</v>
      </c>
      <c r="T21">
        <v>11.541679999999999</v>
      </c>
      <c r="U21">
        <v>0.18739</v>
      </c>
      <c r="V21">
        <v>0.10942</v>
      </c>
      <c r="W21">
        <v>9.07395</v>
      </c>
      <c r="X21">
        <v>3.7943899999999999</v>
      </c>
      <c r="Y21">
        <v>0.71074000000000004</v>
      </c>
      <c r="Z21">
        <v>8.6150000000000004E-2</v>
      </c>
      <c r="AA21">
        <v>0.55271999999999999</v>
      </c>
      <c r="AB21">
        <v>0.62597000000000003</v>
      </c>
      <c r="AC21">
        <v>7.5054600000000002</v>
      </c>
      <c r="AD21">
        <v>2.32185</v>
      </c>
      <c r="AE21">
        <v>38.962960000000002</v>
      </c>
      <c r="AF21">
        <v>5.4112499999999999</v>
      </c>
      <c r="AG21">
        <v>0.14025000000000001</v>
      </c>
      <c r="AH21">
        <v>3.6499999999999998E-2</v>
      </c>
      <c r="AI21">
        <v>5.6115399999999998</v>
      </c>
      <c r="AJ21">
        <v>1.04457</v>
      </c>
      <c r="AK21">
        <v>0.23630000000000001</v>
      </c>
      <c r="AL21">
        <v>0.20643</v>
      </c>
      <c r="AM21">
        <v>4.1930000000000002E-2</v>
      </c>
      <c r="AN21">
        <v>3.8300000000000001E-2</v>
      </c>
      <c r="AO21">
        <v>7.9920400000000003</v>
      </c>
      <c r="AP21">
        <v>0.24002000000000001</v>
      </c>
      <c r="AQ21">
        <v>23.38889</v>
      </c>
      <c r="AR21">
        <v>6.1870700000000003</v>
      </c>
    </row>
    <row r="22" spans="1:44" x14ac:dyDescent="0.3">
      <c r="A22" t="s">
        <v>63</v>
      </c>
      <c r="C22">
        <v>51.854179999999999</v>
      </c>
      <c r="D22">
        <v>4.1029999999999997E-2</v>
      </c>
      <c r="E22">
        <v>46.070610000000002</v>
      </c>
      <c r="F22">
        <v>0.67879</v>
      </c>
      <c r="G22">
        <v>52.701590000000003</v>
      </c>
      <c r="H22">
        <v>0.20860000000000001</v>
      </c>
      <c r="I22">
        <v>0.69764000000000004</v>
      </c>
      <c r="J22">
        <v>7.0550000000000002E-2</v>
      </c>
      <c r="K22">
        <v>1.95963</v>
      </c>
      <c r="L22">
        <v>2.7200000000000002E-3</v>
      </c>
      <c r="M22">
        <v>370.65764999999999</v>
      </c>
      <c r="N22">
        <v>0.59550000000000003</v>
      </c>
      <c r="O22">
        <v>9.7043800000000005</v>
      </c>
      <c r="P22">
        <v>1.661E-2</v>
      </c>
      <c r="Q22">
        <v>43.648150000000001</v>
      </c>
      <c r="R22">
        <v>12.25231</v>
      </c>
      <c r="S22">
        <v>51.666670000000003</v>
      </c>
      <c r="T22">
        <v>15.26248</v>
      </c>
      <c r="U22">
        <v>0.12912999999999999</v>
      </c>
      <c r="V22">
        <v>4.7059999999999998E-2</v>
      </c>
      <c r="W22">
        <v>5.6982100000000004</v>
      </c>
      <c r="X22">
        <v>1.94367</v>
      </c>
      <c r="Y22">
        <v>0.61407</v>
      </c>
      <c r="Z22">
        <v>0.15875</v>
      </c>
      <c r="AA22">
        <v>0.31505</v>
      </c>
      <c r="AB22">
        <v>0.38528000000000001</v>
      </c>
      <c r="AC22">
        <v>4.3200399999999997</v>
      </c>
      <c r="AD22">
        <v>1.4616899999999999</v>
      </c>
      <c r="AE22">
        <v>66.888890000000004</v>
      </c>
      <c r="AF22">
        <v>10.021990000000001</v>
      </c>
      <c r="AG22">
        <v>0.10462</v>
      </c>
      <c r="AH22">
        <v>1.451E-2</v>
      </c>
      <c r="AI22">
        <v>3.3490700000000002</v>
      </c>
      <c r="AJ22">
        <v>0.68996000000000002</v>
      </c>
      <c r="AK22">
        <v>0.14926</v>
      </c>
      <c r="AL22">
        <v>0.15490999999999999</v>
      </c>
      <c r="AM22">
        <v>3.4099999999999998E-2</v>
      </c>
      <c r="AN22">
        <v>3.4709999999999998E-2</v>
      </c>
      <c r="AO22">
        <v>6.7474800000000004</v>
      </c>
      <c r="AP22">
        <v>0.93406</v>
      </c>
      <c r="AQ22">
        <v>46.111109999999996</v>
      </c>
      <c r="AR22">
        <v>11.501709999999999</v>
      </c>
    </row>
    <row r="23" spans="1:44" x14ac:dyDescent="0.3">
      <c r="A23" t="s">
        <v>64</v>
      </c>
      <c r="C23">
        <v>61.670380000000002</v>
      </c>
      <c r="D23">
        <v>4.3310000000000001E-2</v>
      </c>
      <c r="E23">
        <v>56.888800000000003</v>
      </c>
      <c r="F23">
        <v>0.29987999999999998</v>
      </c>
      <c r="G23">
        <v>62.546329999999998</v>
      </c>
      <c r="H23">
        <v>0.18623000000000001</v>
      </c>
      <c r="I23">
        <v>0.72674000000000005</v>
      </c>
      <c r="J23">
        <v>3.0020000000000002E-2</v>
      </c>
      <c r="K23">
        <v>1.98</v>
      </c>
      <c r="L23" t="s">
        <v>65</v>
      </c>
      <c r="M23">
        <v>443.76485000000002</v>
      </c>
      <c r="N23">
        <v>0.30214999999999997</v>
      </c>
      <c r="O23">
        <v>9.6817200000000003</v>
      </c>
      <c r="P23">
        <v>0.11327</v>
      </c>
      <c r="Q23">
        <v>28.851849999999999</v>
      </c>
      <c r="R23">
        <v>7.9749800000000004</v>
      </c>
      <c r="S23">
        <v>36.981479999999998</v>
      </c>
      <c r="T23">
        <v>7.1414</v>
      </c>
      <c r="U23">
        <v>0.16503000000000001</v>
      </c>
      <c r="V23">
        <v>5.5820000000000002E-2</v>
      </c>
      <c r="W23">
        <v>8.6186100000000003</v>
      </c>
      <c r="X23">
        <v>2.73482</v>
      </c>
      <c r="Y23">
        <v>0.67332999999999998</v>
      </c>
      <c r="Z23">
        <v>0.12631000000000001</v>
      </c>
      <c r="AA23">
        <v>0.48264000000000001</v>
      </c>
      <c r="AB23">
        <v>0.54127000000000003</v>
      </c>
      <c r="AC23">
        <v>7.3960800000000004</v>
      </c>
      <c r="AD23">
        <v>1.98163</v>
      </c>
      <c r="AE23">
        <v>40.685189999999999</v>
      </c>
      <c r="AF23">
        <v>5.6596000000000002</v>
      </c>
      <c r="AG23">
        <v>0.12906999999999999</v>
      </c>
      <c r="AH23">
        <v>1.704E-2</v>
      </c>
      <c r="AI23">
        <v>5.5608599999999999</v>
      </c>
      <c r="AJ23">
        <v>0.77131000000000005</v>
      </c>
      <c r="AK23">
        <v>0.16889000000000001</v>
      </c>
      <c r="AL23">
        <v>0.17247000000000001</v>
      </c>
      <c r="AM23">
        <v>2.2349999999999998E-2</v>
      </c>
      <c r="AN23">
        <v>1.5720000000000001E-2</v>
      </c>
      <c r="AO23">
        <v>7.9690399999999997</v>
      </c>
      <c r="AP23">
        <v>0.14005000000000001</v>
      </c>
      <c r="AQ23">
        <v>26</v>
      </c>
      <c r="AR23">
        <v>6.8432599999999999</v>
      </c>
    </row>
    <row r="24" spans="1:44" x14ac:dyDescent="0.3">
      <c r="A24" t="s">
        <v>66</v>
      </c>
      <c r="C24">
        <v>47.751240000000003</v>
      </c>
      <c r="D24">
        <v>3.8460000000000001E-2</v>
      </c>
      <c r="E24">
        <v>43.026260000000001</v>
      </c>
      <c r="F24">
        <v>0.81903999999999999</v>
      </c>
      <c r="G24">
        <v>48.526240000000001</v>
      </c>
      <c r="H24">
        <v>0.21944</v>
      </c>
      <c r="I24">
        <v>0.58152000000000004</v>
      </c>
      <c r="J24">
        <v>8.8419999999999999E-2</v>
      </c>
      <c r="K24">
        <v>1.95926</v>
      </c>
      <c r="L24">
        <v>3.81E-3</v>
      </c>
      <c r="M24">
        <v>340.64100000000002</v>
      </c>
      <c r="N24">
        <v>0.65234000000000003</v>
      </c>
      <c r="O24">
        <v>9.7030999999999992</v>
      </c>
      <c r="P24">
        <v>1.6820000000000002E-2</v>
      </c>
      <c r="Q24">
        <v>45.074069999999999</v>
      </c>
      <c r="R24">
        <v>15.735849999999999</v>
      </c>
      <c r="S24">
        <v>31.61111</v>
      </c>
      <c r="T24">
        <v>29.895679999999999</v>
      </c>
      <c r="U24">
        <v>8.8870000000000005E-2</v>
      </c>
      <c r="V24">
        <v>3.193E-2</v>
      </c>
      <c r="W24">
        <v>3.95703</v>
      </c>
      <c r="X24">
        <v>1.0921099999999999</v>
      </c>
      <c r="Y24">
        <v>0.49519000000000002</v>
      </c>
      <c r="Z24">
        <v>0.22220000000000001</v>
      </c>
      <c r="AA24">
        <v>0.15686</v>
      </c>
      <c r="AB24">
        <v>0.20856</v>
      </c>
      <c r="AC24">
        <v>3.7119300000000002</v>
      </c>
      <c r="AD24">
        <v>0.80903000000000003</v>
      </c>
      <c r="AE24">
        <v>66.814809999999994</v>
      </c>
      <c r="AF24">
        <v>21.563490000000002</v>
      </c>
      <c r="AG24">
        <v>7.0220000000000005E-2</v>
      </c>
      <c r="AH24">
        <v>1.932E-2</v>
      </c>
      <c r="AI24">
        <v>2.0143200000000001</v>
      </c>
      <c r="AJ24">
        <v>0.46953</v>
      </c>
      <c r="AK24">
        <v>5.185E-2</v>
      </c>
      <c r="AL24">
        <v>6.1620000000000001E-2</v>
      </c>
      <c r="AM24">
        <v>1.601E-2</v>
      </c>
      <c r="AN24">
        <v>9.7000000000000003E-3</v>
      </c>
      <c r="AO24">
        <v>5.2224599999999999</v>
      </c>
      <c r="AP24">
        <v>1.7320500000000001</v>
      </c>
      <c r="AQ24">
        <v>55.407409999999999</v>
      </c>
      <c r="AR24">
        <v>14.959720000000001</v>
      </c>
    </row>
    <row r="25" spans="1:44" x14ac:dyDescent="0.3">
      <c r="A25" t="s">
        <v>67</v>
      </c>
      <c r="C25">
        <v>57.284469999999999</v>
      </c>
      <c r="D25">
        <v>0.31186000000000003</v>
      </c>
      <c r="E25">
        <v>51.370469999999997</v>
      </c>
      <c r="F25">
        <v>1.5754999999999999</v>
      </c>
      <c r="G25">
        <v>58.272820000000003</v>
      </c>
      <c r="H25">
        <v>0.36975000000000002</v>
      </c>
      <c r="I25">
        <v>0.82845999999999997</v>
      </c>
      <c r="J25">
        <v>0.16705</v>
      </c>
      <c r="K25">
        <v>1.9625900000000001</v>
      </c>
      <c r="L25">
        <v>6.7799999999999996E-3</v>
      </c>
      <c r="M25">
        <v>409.67446999999999</v>
      </c>
      <c r="N25">
        <v>2.2267000000000001</v>
      </c>
      <c r="O25">
        <v>9.6989699999999992</v>
      </c>
      <c r="P25">
        <v>1.7989999999999999E-2</v>
      </c>
      <c r="Q25">
        <v>34.074069999999999</v>
      </c>
      <c r="R25">
        <v>9.3946000000000005</v>
      </c>
      <c r="S25">
        <v>45.537039999999998</v>
      </c>
      <c r="T25">
        <v>10.53783</v>
      </c>
      <c r="U25">
        <v>0.14523</v>
      </c>
      <c r="V25">
        <v>3.9199999999999999E-2</v>
      </c>
      <c r="W25">
        <v>7.0895599999999996</v>
      </c>
      <c r="X25">
        <v>1.8442799999999999</v>
      </c>
      <c r="Y25">
        <v>0.59926000000000001</v>
      </c>
      <c r="Z25">
        <v>0.15876999999999999</v>
      </c>
      <c r="AA25">
        <v>0.35085</v>
      </c>
      <c r="AB25">
        <v>0.41654999999999998</v>
      </c>
      <c r="AC25">
        <v>5.7388199999999996</v>
      </c>
      <c r="AD25">
        <v>1.5217499999999999</v>
      </c>
      <c r="AE25">
        <v>51.611109999999996</v>
      </c>
      <c r="AF25">
        <v>6.3048799999999998</v>
      </c>
      <c r="AG25">
        <v>0.12268</v>
      </c>
      <c r="AH25">
        <v>1.8020000000000001E-2</v>
      </c>
      <c r="AI25">
        <v>4.9184900000000003</v>
      </c>
      <c r="AJ25">
        <v>0.75975999999999999</v>
      </c>
      <c r="AK25">
        <v>0.16</v>
      </c>
      <c r="AL25">
        <v>0.17804</v>
      </c>
      <c r="AM25">
        <v>2.622E-2</v>
      </c>
      <c r="AN25">
        <v>1.434E-2</v>
      </c>
      <c r="AO25">
        <v>7.7380500000000003</v>
      </c>
      <c r="AP25">
        <v>0.19505</v>
      </c>
      <c r="AQ25">
        <v>35.185189999999999</v>
      </c>
      <c r="AR25">
        <v>8.1843699999999995</v>
      </c>
    </row>
    <row r="26" spans="1:44" x14ac:dyDescent="0.3">
      <c r="A26" t="s">
        <v>68</v>
      </c>
      <c r="B26">
        <v>29.2</v>
      </c>
      <c r="C26">
        <v>47.732640000000004</v>
      </c>
      <c r="D26">
        <v>4.0969999999999999E-2</v>
      </c>
      <c r="E26">
        <v>43.828159999999997</v>
      </c>
      <c r="F26">
        <v>0.77124999999999999</v>
      </c>
      <c r="G26">
        <v>48.547629999999998</v>
      </c>
      <c r="H26">
        <v>0.19553999999999999</v>
      </c>
      <c r="I26">
        <v>0.59314</v>
      </c>
      <c r="J26">
        <v>0.10800999999999999</v>
      </c>
      <c r="K26">
        <v>1.96</v>
      </c>
      <c r="L26">
        <v>0</v>
      </c>
      <c r="M26">
        <v>340.74630000000002</v>
      </c>
      <c r="N26">
        <v>0.37558999999999998</v>
      </c>
      <c r="O26">
        <v>9.7049900000000004</v>
      </c>
      <c r="P26">
        <v>1.9310000000000001E-2</v>
      </c>
      <c r="Q26">
        <v>48.796300000000002</v>
      </c>
      <c r="R26">
        <v>17.772549999999999</v>
      </c>
      <c r="S26">
        <v>30.72222</v>
      </c>
      <c r="T26">
        <v>27.835380000000001</v>
      </c>
      <c r="U26">
        <v>9.2090000000000005E-2</v>
      </c>
      <c r="V26">
        <v>3.5770000000000003E-2</v>
      </c>
      <c r="W26">
        <v>4.1145899999999997</v>
      </c>
      <c r="X26">
        <v>1.3194900000000001</v>
      </c>
      <c r="Y26">
        <v>0.51444000000000001</v>
      </c>
      <c r="Z26">
        <v>0.23100999999999999</v>
      </c>
      <c r="AA26">
        <v>0.20788999999999999</v>
      </c>
      <c r="AB26">
        <v>0.29421000000000003</v>
      </c>
      <c r="AC26">
        <v>3.85337</v>
      </c>
      <c r="AD26">
        <v>0.80005999999999999</v>
      </c>
      <c r="AE26">
        <v>61.907409999999999</v>
      </c>
      <c r="AF26">
        <v>20.853729999999999</v>
      </c>
      <c r="AG26">
        <v>7.0440000000000003E-2</v>
      </c>
      <c r="AH26">
        <v>2.0750000000000001E-2</v>
      </c>
      <c r="AI26">
        <v>2.06745</v>
      </c>
      <c r="AJ26">
        <v>0.55323999999999995</v>
      </c>
      <c r="AK26">
        <v>7.1110000000000007E-2</v>
      </c>
      <c r="AL26">
        <v>9.887E-2</v>
      </c>
      <c r="AM26">
        <v>2.4410000000000001E-2</v>
      </c>
      <c r="AN26">
        <v>1.093E-2</v>
      </c>
      <c r="AO26">
        <v>5.2909899999999999</v>
      </c>
      <c r="AP26">
        <v>1.65639</v>
      </c>
      <c r="AQ26">
        <v>55.296300000000002</v>
      </c>
      <c r="AR26">
        <v>13.302899999999999</v>
      </c>
    </row>
    <row r="27" spans="1:44" x14ac:dyDescent="0.3">
      <c r="A27" t="s">
        <v>69</v>
      </c>
      <c r="C27">
        <v>57.715029999999999</v>
      </c>
      <c r="D27">
        <v>4.2520000000000002E-2</v>
      </c>
      <c r="E27">
        <v>52.183309999999999</v>
      </c>
      <c r="F27">
        <v>0.85543999999999998</v>
      </c>
      <c r="G27">
        <v>58.560380000000002</v>
      </c>
      <c r="H27">
        <v>0.20211000000000001</v>
      </c>
      <c r="I27">
        <v>0.68698000000000004</v>
      </c>
      <c r="J27">
        <v>9.0980000000000005E-2</v>
      </c>
      <c r="K27">
        <v>1.96</v>
      </c>
      <c r="L27">
        <v>0</v>
      </c>
      <c r="M27">
        <v>412.69529999999997</v>
      </c>
      <c r="N27">
        <v>0.62326999999999999</v>
      </c>
      <c r="O27">
        <v>9.6904299999999992</v>
      </c>
      <c r="P27">
        <v>7.0819999999999994E-2</v>
      </c>
      <c r="Q27">
        <v>34.851849999999999</v>
      </c>
      <c r="R27">
        <v>9.4337999999999997</v>
      </c>
      <c r="S27">
        <v>46.407409999999999</v>
      </c>
      <c r="T27">
        <v>10.727359999999999</v>
      </c>
      <c r="U27">
        <v>0.15140999999999999</v>
      </c>
      <c r="V27">
        <v>4.5670000000000002E-2</v>
      </c>
      <c r="W27">
        <v>7.3010000000000002</v>
      </c>
      <c r="X27">
        <v>2.0426600000000001</v>
      </c>
      <c r="Y27">
        <v>0.66332999999999998</v>
      </c>
      <c r="Z27">
        <v>0.1191</v>
      </c>
      <c r="AA27">
        <v>0.40111999999999998</v>
      </c>
      <c r="AB27">
        <v>0.46654000000000001</v>
      </c>
      <c r="AC27">
        <v>5.8190400000000002</v>
      </c>
      <c r="AD27">
        <v>1.61419</v>
      </c>
      <c r="AE27">
        <v>51.537039999999998</v>
      </c>
      <c r="AF27">
        <v>10.48217</v>
      </c>
      <c r="AG27">
        <v>0.12576000000000001</v>
      </c>
      <c r="AH27">
        <v>1.9300000000000001E-2</v>
      </c>
      <c r="AI27">
        <v>4.9743199999999996</v>
      </c>
      <c r="AJ27">
        <v>0.72311000000000003</v>
      </c>
      <c r="AK27">
        <v>0.19852</v>
      </c>
      <c r="AL27">
        <v>0.17330999999999999</v>
      </c>
      <c r="AM27">
        <v>3.1530000000000002E-2</v>
      </c>
      <c r="AN27">
        <v>2.5989999999999999E-2</v>
      </c>
      <c r="AO27">
        <v>7.7291100000000004</v>
      </c>
      <c r="AP27">
        <v>0.29880000000000001</v>
      </c>
      <c r="AQ27">
        <v>35.296300000000002</v>
      </c>
      <c r="AR27">
        <v>9.5633499999999998</v>
      </c>
    </row>
    <row r="28" spans="1:44" x14ac:dyDescent="0.3">
      <c r="A28" t="s">
        <v>70</v>
      </c>
      <c r="B28">
        <v>19.5</v>
      </c>
      <c r="C28">
        <v>47.721080000000001</v>
      </c>
      <c r="D28">
        <v>3.5360000000000003E-2</v>
      </c>
      <c r="E28">
        <v>42.96801</v>
      </c>
      <c r="F28">
        <v>0.60389000000000004</v>
      </c>
      <c r="G28">
        <v>48.54121</v>
      </c>
      <c r="H28">
        <v>0.21656</v>
      </c>
      <c r="I28">
        <v>0.62938000000000005</v>
      </c>
      <c r="J28">
        <v>8.8489999999999999E-2</v>
      </c>
      <c r="K28">
        <v>1.96</v>
      </c>
      <c r="L28">
        <v>0</v>
      </c>
      <c r="M28">
        <v>340.96800000000002</v>
      </c>
      <c r="N28">
        <v>0.44089</v>
      </c>
      <c r="O28">
        <v>9.7036300000000004</v>
      </c>
      <c r="P28">
        <v>1.9060000000000001E-2</v>
      </c>
      <c r="Q28">
        <v>46.759259999999998</v>
      </c>
      <c r="R28">
        <v>18.776679999999999</v>
      </c>
      <c r="S28">
        <v>34.018520000000002</v>
      </c>
      <c r="T28">
        <v>31.113</v>
      </c>
      <c r="U28">
        <v>0.10002</v>
      </c>
      <c r="V28">
        <v>7.9310000000000005E-2</v>
      </c>
      <c r="W28">
        <v>4.0991799999999996</v>
      </c>
      <c r="X28">
        <v>1.28949</v>
      </c>
      <c r="Y28">
        <v>0.55074000000000001</v>
      </c>
      <c r="Z28">
        <v>0.21592</v>
      </c>
      <c r="AA28">
        <v>0.25380000000000003</v>
      </c>
      <c r="AB28">
        <v>0.62161999999999995</v>
      </c>
      <c r="AC28">
        <v>3.6699899999999999</v>
      </c>
      <c r="AD28">
        <v>1.1065499999999999</v>
      </c>
      <c r="AE28">
        <v>63.27778</v>
      </c>
      <c r="AF28">
        <v>22.00121</v>
      </c>
      <c r="AG28">
        <v>7.6139999999999999E-2</v>
      </c>
      <c r="AH28">
        <v>3.6589999999999998E-2</v>
      </c>
      <c r="AI28">
        <v>2.1109300000000002</v>
      </c>
      <c r="AJ28">
        <v>0.68140999999999996</v>
      </c>
      <c r="AK28">
        <v>0.12296</v>
      </c>
      <c r="AL28">
        <v>0.15625</v>
      </c>
      <c r="AM28">
        <v>8.1449999999999995E-2</v>
      </c>
      <c r="AN28">
        <v>0.33462999999999998</v>
      </c>
      <c r="AO28">
        <v>5.1490999999999998</v>
      </c>
      <c r="AP28">
        <v>1.6159399999999999</v>
      </c>
      <c r="AQ28">
        <v>56.425930000000001</v>
      </c>
      <c r="AR28">
        <v>14.68615</v>
      </c>
    </row>
    <row r="29" spans="1:44" x14ac:dyDescent="0.3">
      <c r="A29" t="s">
        <v>71</v>
      </c>
      <c r="C29">
        <v>57.762189999999997</v>
      </c>
      <c r="D29">
        <v>4.3610000000000003E-2</v>
      </c>
      <c r="E29">
        <v>54.315420000000003</v>
      </c>
      <c r="F29">
        <v>0.65888999999999998</v>
      </c>
      <c r="G29">
        <v>58.547060000000002</v>
      </c>
      <c r="H29">
        <v>0.18168999999999999</v>
      </c>
      <c r="I29">
        <v>0.46682000000000001</v>
      </c>
      <c r="J29">
        <v>6.9519999999999998E-2</v>
      </c>
      <c r="K29">
        <v>1.96</v>
      </c>
      <c r="L29">
        <v>0</v>
      </c>
      <c r="M29">
        <v>413.06245999999999</v>
      </c>
      <c r="N29">
        <v>0.31212000000000001</v>
      </c>
      <c r="O29">
        <v>9.6959599999999995</v>
      </c>
      <c r="P29">
        <v>1.9380000000000001E-2</v>
      </c>
      <c r="Q29">
        <v>31.851849999999999</v>
      </c>
      <c r="R29">
        <v>8.9998100000000001</v>
      </c>
      <c r="S29">
        <v>44.074069999999999</v>
      </c>
      <c r="T29">
        <v>8.6675500000000003</v>
      </c>
      <c r="U29">
        <v>0.14837</v>
      </c>
      <c r="V29">
        <v>4.7759999999999997E-2</v>
      </c>
      <c r="W29">
        <v>7.3554700000000004</v>
      </c>
      <c r="X29">
        <v>2.0637699999999999</v>
      </c>
      <c r="Y29">
        <v>0.65741000000000005</v>
      </c>
      <c r="Z29">
        <v>0.13002</v>
      </c>
      <c r="AA29">
        <v>0.42304999999999998</v>
      </c>
      <c r="AB29">
        <v>0.47488999999999998</v>
      </c>
      <c r="AC29">
        <v>5.95045</v>
      </c>
      <c r="AD29">
        <v>1.5033799999999999</v>
      </c>
      <c r="AE29">
        <v>49.462960000000002</v>
      </c>
      <c r="AF29">
        <v>8.4979800000000001</v>
      </c>
      <c r="AG29">
        <v>0.12213</v>
      </c>
      <c r="AH29">
        <v>1.8669999999999999E-2</v>
      </c>
      <c r="AI29">
        <v>4.9188299999999998</v>
      </c>
      <c r="AJ29">
        <v>0.68423999999999996</v>
      </c>
      <c r="AK29">
        <v>0.19592999999999999</v>
      </c>
      <c r="AL29">
        <v>0.18867</v>
      </c>
      <c r="AM29">
        <v>3.8769999999999999E-2</v>
      </c>
      <c r="AN29">
        <v>2.8590000000000001E-2</v>
      </c>
      <c r="AO29">
        <v>7.7813600000000003</v>
      </c>
      <c r="AP29">
        <v>0.27295999999999998</v>
      </c>
      <c r="AQ29">
        <v>30.796299999999999</v>
      </c>
      <c r="AR29">
        <v>8.6338100000000004</v>
      </c>
    </row>
    <row r="30" spans="1:44" x14ac:dyDescent="0.3">
      <c r="A30" t="s">
        <v>72</v>
      </c>
      <c r="B30">
        <v>24.8</v>
      </c>
      <c r="C30">
        <v>47.727899999999998</v>
      </c>
      <c r="D30">
        <v>3.6519999999999997E-2</v>
      </c>
      <c r="E30">
        <v>42.551430000000003</v>
      </c>
      <c r="F30">
        <v>1.16584</v>
      </c>
      <c r="G30">
        <v>48.532409999999999</v>
      </c>
      <c r="H30">
        <v>0.18248</v>
      </c>
      <c r="I30">
        <v>0.62524000000000002</v>
      </c>
      <c r="J30">
        <v>0.12053</v>
      </c>
      <c r="K30">
        <v>1.96</v>
      </c>
      <c r="L30">
        <v>0</v>
      </c>
      <c r="M30">
        <v>340.89127000000002</v>
      </c>
      <c r="N30">
        <v>0.53527000000000002</v>
      </c>
      <c r="O30">
        <v>9.70383</v>
      </c>
      <c r="P30">
        <v>1.7389999999999999E-2</v>
      </c>
      <c r="Q30">
        <v>47.111109999999996</v>
      </c>
      <c r="R30">
        <v>17.60003</v>
      </c>
      <c r="S30">
        <v>29.870370000000001</v>
      </c>
      <c r="T30">
        <v>28.334289999999999</v>
      </c>
      <c r="U30">
        <v>9.1139999999999999E-2</v>
      </c>
      <c r="V30">
        <v>3.705E-2</v>
      </c>
      <c r="W30">
        <v>4.0865299999999998</v>
      </c>
      <c r="X30">
        <v>1.51593</v>
      </c>
      <c r="Y30">
        <v>0.46777999999999997</v>
      </c>
      <c r="Z30">
        <v>0.23945</v>
      </c>
      <c r="AA30">
        <v>0.20705000000000001</v>
      </c>
      <c r="AB30">
        <v>0.33126</v>
      </c>
      <c r="AC30">
        <v>3.8281299999999998</v>
      </c>
      <c r="AD30">
        <v>0.91352</v>
      </c>
      <c r="AE30">
        <v>64.907409999999999</v>
      </c>
      <c r="AF30">
        <v>19.722860000000001</v>
      </c>
      <c r="AG30">
        <v>6.8860000000000005E-2</v>
      </c>
      <c r="AH30">
        <v>1.7219999999999999E-2</v>
      </c>
      <c r="AI30">
        <v>2.04237</v>
      </c>
      <c r="AJ30">
        <v>0.47966999999999999</v>
      </c>
      <c r="AK30">
        <v>7.0739999999999997E-2</v>
      </c>
      <c r="AL30">
        <v>0.13092999999999999</v>
      </c>
      <c r="AM30">
        <v>1.2829999999999999E-2</v>
      </c>
      <c r="AN30">
        <v>5.4099999999999999E-3</v>
      </c>
      <c r="AO30">
        <v>5.4736900000000004</v>
      </c>
      <c r="AP30">
        <v>1.7085699999999999</v>
      </c>
      <c r="AQ30">
        <v>55.55556</v>
      </c>
      <c r="AR30">
        <v>13.82596</v>
      </c>
    </row>
    <row r="31" spans="1:44" x14ac:dyDescent="0.3">
      <c r="A31" t="s">
        <v>73</v>
      </c>
      <c r="C31">
        <v>57.730739999999997</v>
      </c>
      <c r="D31">
        <v>5.3440000000000001E-2</v>
      </c>
      <c r="E31">
        <v>52.942259999999997</v>
      </c>
      <c r="F31">
        <v>1.7088300000000001</v>
      </c>
      <c r="G31">
        <v>58.65896</v>
      </c>
      <c r="H31">
        <v>0.23013</v>
      </c>
      <c r="I31">
        <v>0.61704000000000003</v>
      </c>
      <c r="J31">
        <v>0.16308</v>
      </c>
      <c r="K31">
        <v>1.9522200000000001</v>
      </c>
      <c r="L31">
        <v>9.8399999999999998E-3</v>
      </c>
      <c r="M31">
        <v>411.55182000000002</v>
      </c>
      <c r="N31">
        <v>1.7449699999999999</v>
      </c>
      <c r="O31">
        <v>9.7063600000000001</v>
      </c>
      <c r="P31">
        <v>2.3279999999999999E-2</v>
      </c>
      <c r="Q31">
        <v>29.314810000000001</v>
      </c>
      <c r="R31">
        <v>9.8552199999999992</v>
      </c>
      <c r="S31">
        <v>49.981479999999998</v>
      </c>
      <c r="T31">
        <v>13.3988</v>
      </c>
      <c r="U31">
        <v>0.18156</v>
      </c>
      <c r="V31">
        <v>8.7819999999999995E-2</v>
      </c>
      <c r="W31">
        <v>7.7830399999999997</v>
      </c>
      <c r="X31">
        <v>2.63253</v>
      </c>
      <c r="Y31">
        <v>0.67666999999999999</v>
      </c>
      <c r="Z31">
        <v>0.12492</v>
      </c>
      <c r="AA31">
        <v>0.55961000000000005</v>
      </c>
      <c r="AB31">
        <v>0.87902999999999998</v>
      </c>
      <c r="AC31">
        <v>5.7663399999999996</v>
      </c>
      <c r="AD31">
        <v>1.7116499999999999</v>
      </c>
      <c r="AE31">
        <v>51.296300000000002</v>
      </c>
      <c r="AF31">
        <v>8.7580299999999998</v>
      </c>
      <c r="AG31">
        <v>0.14063999999999999</v>
      </c>
      <c r="AH31">
        <v>4.8959999999999997E-2</v>
      </c>
      <c r="AI31">
        <v>5.0116199999999997</v>
      </c>
      <c r="AJ31">
        <v>1.00939</v>
      </c>
      <c r="AK31">
        <v>0.28259000000000001</v>
      </c>
      <c r="AL31">
        <v>0.18251999999999999</v>
      </c>
      <c r="AM31">
        <v>9.8500000000000004E-2</v>
      </c>
      <c r="AN31">
        <v>0.20127</v>
      </c>
      <c r="AO31">
        <v>7.8524900000000004</v>
      </c>
      <c r="AP31">
        <v>0.23119999999999999</v>
      </c>
      <c r="AQ31">
        <v>34.296300000000002</v>
      </c>
      <c r="AR31">
        <v>8.4977900000000002</v>
      </c>
    </row>
    <row r="32" spans="1:44" x14ac:dyDescent="0.3">
      <c r="A32" t="s">
        <v>74</v>
      </c>
      <c r="C32">
        <v>47.703150000000001</v>
      </c>
      <c r="D32">
        <v>5.3629999999999997E-2</v>
      </c>
      <c r="E32">
        <v>42.535139999999998</v>
      </c>
      <c r="F32">
        <v>0.97584000000000004</v>
      </c>
      <c r="G32">
        <v>48.492170000000002</v>
      </c>
      <c r="H32">
        <v>0.21167</v>
      </c>
      <c r="I32">
        <v>0.68022000000000005</v>
      </c>
      <c r="J32">
        <v>0.13871</v>
      </c>
      <c r="K32">
        <v>1.95889</v>
      </c>
      <c r="L32">
        <v>6.0400000000000002E-3</v>
      </c>
      <c r="M32">
        <v>340.79779000000002</v>
      </c>
      <c r="N32">
        <v>0.54727000000000003</v>
      </c>
      <c r="O32">
        <v>9.7067200000000007</v>
      </c>
      <c r="P32">
        <v>2.2550000000000001E-2</v>
      </c>
      <c r="Q32">
        <v>45.888890000000004</v>
      </c>
      <c r="R32">
        <v>14.21621</v>
      </c>
      <c r="S32">
        <v>30.22222</v>
      </c>
      <c r="T32">
        <v>27.518550000000001</v>
      </c>
      <c r="U32">
        <v>8.6620000000000003E-2</v>
      </c>
      <c r="V32">
        <v>2.7969999999999998E-2</v>
      </c>
      <c r="W32">
        <v>3.8997299999999999</v>
      </c>
      <c r="X32">
        <v>1.02582</v>
      </c>
      <c r="Y32">
        <v>0.50333000000000006</v>
      </c>
      <c r="Z32">
        <v>0.22516</v>
      </c>
      <c r="AA32">
        <v>0.15321000000000001</v>
      </c>
      <c r="AB32">
        <v>0.21783</v>
      </c>
      <c r="AC32">
        <v>3.7372200000000002</v>
      </c>
      <c r="AD32">
        <v>0.78956999999999999</v>
      </c>
      <c r="AE32">
        <v>64.388890000000004</v>
      </c>
      <c r="AF32">
        <v>21.557659999999998</v>
      </c>
      <c r="AG32">
        <v>7.1129999999999999E-2</v>
      </c>
      <c r="AH32">
        <v>2.061E-2</v>
      </c>
      <c r="AI32">
        <v>2.1636099999999998</v>
      </c>
      <c r="AJ32">
        <v>0.59467999999999999</v>
      </c>
      <c r="AK32">
        <v>8.4809999999999997E-2</v>
      </c>
      <c r="AL32">
        <v>0.11681</v>
      </c>
      <c r="AM32">
        <v>2.528E-2</v>
      </c>
      <c r="AN32">
        <v>1.29E-2</v>
      </c>
      <c r="AO32">
        <v>5.4450200000000004</v>
      </c>
      <c r="AP32">
        <v>1.4689099999999999</v>
      </c>
      <c r="AQ32">
        <v>54.814810000000001</v>
      </c>
      <c r="AR32">
        <v>13.11354</v>
      </c>
    </row>
    <row r="33" spans="1:44" x14ac:dyDescent="0.3">
      <c r="A33" t="s">
        <v>75</v>
      </c>
      <c r="C33">
        <v>57.677399999999999</v>
      </c>
      <c r="D33">
        <v>5.6410000000000002E-2</v>
      </c>
      <c r="E33">
        <v>51.842260000000003</v>
      </c>
      <c r="F33">
        <v>1.84301</v>
      </c>
      <c r="G33">
        <v>58.536029999999997</v>
      </c>
      <c r="H33">
        <v>0.17999000000000001</v>
      </c>
      <c r="I33">
        <v>0.79769000000000001</v>
      </c>
      <c r="J33">
        <v>0.16961999999999999</v>
      </c>
      <c r="K33">
        <v>1.96407</v>
      </c>
      <c r="L33">
        <v>8.1300000000000001E-3</v>
      </c>
      <c r="M33">
        <v>412.69573000000003</v>
      </c>
      <c r="N33">
        <v>1.25831</v>
      </c>
      <c r="O33">
        <v>9.5312900000000003</v>
      </c>
      <c r="P33">
        <v>0.90332999999999997</v>
      </c>
      <c r="Q33">
        <v>35.407409999999999</v>
      </c>
      <c r="R33">
        <v>9.6768900000000002</v>
      </c>
      <c r="S33">
        <v>43.129629999999999</v>
      </c>
      <c r="T33">
        <v>11.74741</v>
      </c>
      <c r="U33">
        <v>0.15672</v>
      </c>
      <c r="V33">
        <v>6.4019999999999994E-2</v>
      </c>
      <c r="W33">
        <v>8.1128300000000007</v>
      </c>
      <c r="X33">
        <v>3.38551</v>
      </c>
      <c r="Y33">
        <v>0.61519000000000001</v>
      </c>
      <c r="Z33">
        <v>0.16450999999999999</v>
      </c>
      <c r="AA33">
        <v>0.58731</v>
      </c>
      <c r="AB33">
        <v>0.69928000000000001</v>
      </c>
      <c r="AC33">
        <v>6.5161699999999998</v>
      </c>
      <c r="AD33">
        <v>2.6732399999999998</v>
      </c>
      <c r="AE33">
        <v>46</v>
      </c>
      <c r="AF33">
        <v>11.85765</v>
      </c>
      <c r="AG33">
        <v>0.10521</v>
      </c>
      <c r="AH33">
        <v>1.8180000000000002E-2</v>
      </c>
      <c r="AI33">
        <v>4.1444400000000003</v>
      </c>
      <c r="AJ33">
        <v>0.70923999999999998</v>
      </c>
      <c r="AK33">
        <v>0.2263</v>
      </c>
      <c r="AL33">
        <v>0.21665999999999999</v>
      </c>
      <c r="AM33">
        <v>2.8049999999999999E-2</v>
      </c>
      <c r="AN33">
        <v>2.4629999999999999E-2</v>
      </c>
      <c r="AO33">
        <v>7.5366299999999997</v>
      </c>
      <c r="AP33">
        <v>0.86126000000000003</v>
      </c>
      <c r="AQ33">
        <v>36.44444</v>
      </c>
      <c r="AR33">
        <v>12.42436</v>
      </c>
    </row>
    <row r="34" spans="1:44" x14ac:dyDescent="0.3">
      <c r="A34" t="s">
        <v>76</v>
      </c>
      <c r="C34">
        <v>53.861719999999998</v>
      </c>
      <c r="D34">
        <v>4.2200000000000001E-2</v>
      </c>
      <c r="E34">
        <v>48.937719999999999</v>
      </c>
      <c r="F34">
        <v>1.4475199999999999</v>
      </c>
      <c r="G34">
        <v>54.722709999999999</v>
      </c>
      <c r="H34">
        <v>0.20313000000000001</v>
      </c>
      <c r="I34">
        <v>0.65349000000000002</v>
      </c>
      <c r="J34">
        <v>0.19225999999999999</v>
      </c>
      <c r="K34">
        <v>1.9562999999999999</v>
      </c>
      <c r="L34">
        <v>7.8399999999999997E-3</v>
      </c>
      <c r="M34">
        <v>384.25857000000002</v>
      </c>
      <c r="N34">
        <v>1.125</v>
      </c>
      <c r="O34">
        <v>9.6994600000000002</v>
      </c>
      <c r="P34">
        <v>1.7899999999999999E-2</v>
      </c>
      <c r="Q34">
        <v>37.611109999999996</v>
      </c>
      <c r="R34">
        <v>11.76727</v>
      </c>
      <c r="S34">
        <v>54.407409999999999</v>
      </c>
      <c r="T34">
        <v>8.3293499999999998</v>
      </c>
      <c r="U34">
        <v>0.14127999999999999</v>
      </c>
      <c r="V34">
        <v>4.6260000000000003E-2</v>
      </c>
      <c r="W34">
        <v>6.4272900000000002</v>
      </c>
      <c r="X34">
        <v>2.2275200000000002</v>
      </c>
      <c r="Y34">
        <v>0.64036999999999999</v>
      </c>
      <c r="Z34">
        <v>0.12651999999999999</v>
      </c>
      <c r="AA34">
        <v>0.37439</v>
      </c>
      <c r="AB34">
        <v>0.44141000000000002</v>
      </c>
      <c r="AC34">
        <v>4.7552300000000001</v>
      </c>
      <c r="AD34">
        <v>1.7821499999999999</v>
      </c>
      <c r="AE34">
        <v>62.425930000000001</v>
      </c>
      <c r="AF34">
        <v>10.3004</v>
      </c>
      <c r="AG34">
        <v>0.11199000000000001</v>
      </c>
      <c r="AH34">
        <v>1.5559999999999999E-2</v>
      </c>
      <c r="AI34">
        <v>3.8971200000000001</v>
      </c>
      <c r="AJ34">
        <v>0.67164999999999997</v>
      </c>
      <c r="AK34">
        <v>0.18296000000000001</v>
      </c>
      <c r="AL34">
        <v>0.14266999999999999</v>
      </c>
      <c r="AM34">
        <v>4.6789999999999998E-2</v>
      </c>
      <c r="AN34">
        <v>3.2649999999999998E-2</v>
      </c>
      <c r="AO34">
        <v>7.1484399999999999</v>
      </c>
      <c r="AP34">
        <v>0.65168999999999999</v>
      </c>
      <c r="AQ34">
        <v>41.962960000000002</v>
      </c>
      <c r="AR34">
        <v>10.726380000000001</v>
      </c>
    </row>
    <row r="35" spans="1:44" x14ac:dyDescent="0.3">
      <c r="A35" t="s">
        <v>77</v>
      </c>
      <c r="C35">
        <v>63.279960000000003</v>
      </c>
      <c r="D35">
        <v>0.27766000000000002</v>
      </c>
      <c r="E35">
        <v>56.603940000000001</v>
      </c>
      <c r="F35">
        <v>1.0247599999999999</v>
      </c>
      <c r="G35">
        <v>64.188550000000006</v>
      </c>
      <c r="H35">
        <v>0.29197000000000001</v>
      </c>
      <c r="I35">
        <v>0.83069000000000004</v>
      </c>
      <c r="J35">
        <v>0.10693</v>
      </c>
      <c r="K35">
        <v>1.96</v>
      </c>
      <c r="L35">
        <v>0</v>
      </c>
      <c r="M35">
        <v>452.50898000000001</v>
      </c>
      <c r="N35">
        <v>1.7807299999999999</v>
      </c>
      <c r="O35">
        <v>9.67319</v>
      </c>
      <c r="P35">
        <v>0.15598000000000001</v>
      </c>
      <c r="Q35">
        <v>28.27778</v>
      </c>
      <c r="R35">
        <v>6.5514400000000004</v>
      </c>
      <c r="S35">
        <v>32.092590000000001</v>
      </c>
      <c r="T35">
        <v>5.8993700000000002</v>
      </c>
      <c r="U35">
        <v>0.1547</v>
      </c>
      <c r="V35">
        <v>5.1479999999999998E-2</v>
      </c>
      <c r="W35">
        <v>8.2650500000000005</v>
      </c>
      <c r="X35">
        <v>2.4200599999999999</v>
      </c>
      <c r="Y35">
        <v>0.66666999999999998</v>
      </c>
      <c r="Z35">
        <v>0.10753</v>
      </c>
      <c r="AA35">
        <v>0.42513000000000001</v>
      </c>
      <c r="AB35">
        <v>0.57740999999999998</v>
      </c>
      <c r="AC35">
        <v>7.3807900000000002</v>
      </c>
      <c r="AD35">
        <v>1.76169</v>
      </c>
      <c r="AE35">
        <v>34.814810000000001</v>
      </c>
      <c r="AF35">
        <v>4.9108000000000001</v>
      </c>
      <c r="AG35">
        <v>0.12814</v>
      </c>
      <c r="AH35">
        <v>1.602E-2</v>
      </c>
      <c r="AI35">
        <v>5.7692699999999997</v>
      </c>
      <c r="AJ35">
        <v>0.84145999999999999</v>
      </c>
      <c r="AK35">
        <v>0.14369999999999999</v>
      </c>
      <c r="AL35">
        <v>0.15448000000000001</v>
      </c>
      <c r="AM35">
        <v>4.3909999999999998E-2</v>
      </c>
      <c r="AN35">
        <v>0.12590000000000001</v>
      </c>
      <c r="AO35">
        <v>7.9647600000000001</v>
      </c>
      <c r="AP35">
        <v>0.16372999999999999</v>
      </c>
      <c r="AQ35">
        <v>23.574069999999999</v>
      </c>
      <c r="AR35">
        <v>6.4181400000000002</v>
      </c>
    </row>
    <row r="36" spans="1:44" x14ac:dyDescent="0.3">
      <c r="A36" t="s">
        <v>78</v>
      </c>
      <c r="B36">
        <v>65.099999999999994</v>
      </c>
      <c r="C36">
        <v>53.821260000000002</v>
      </c>
      <c r="D36">
        <v>3.977E-2</v>
      </c>
      <c r="E36">
        <v>48.331069999999997</v>
      </c>
      <c r="F36">
        <v>0.93752000000000002</v>
      </c>
      <c r="G36">
        <v>54.657620000000001</v>
      </c>
      <c r="H36">
        <v>0.20877000000000001</v>
      </c>
      <c r="I36">
        <v>0.76002000000000003</v>
      </c>
      <c r="J36">
        <v>9.5589999999999994E-2</v>
      </c>
      <c r="K36">
        <v>1.9681500000000001</v>
      </c>
      <c r="L36">
        <v>9.92E-3</v>
      </c>
      <c r="M36">
        <v>385.60136</v>
      </c>
      <c r="N36">
        <v>1.2178199999999999</v>
      </c>
      <c r="O36">
        <v>9.7015600000000006</v>
      </c>
      <c r="P36">
        <v>1.7659999999999999E-2</v>
      </c>
      <c r="Q36">
        <v>38.888890000000004</v>
      </c>
      <c r="R36">
        <v>11.58018</v>
      </c>
      <c r="S36">
        <v>54.981479999999998</v>
      </c>
      <c r="T36">
        <v>11.921900000000001</v>
      </c>
      <c r="U36">
        <v>0.13003999999999999</v>
      </c>
      <c r="V36">
        <v>3.2000000000000001E-2</v>
      </c>
      <c r="W36">
        <v>5.7466799999999996</v>
      </c>
      <c r="X36">
        <v>1.1926000000000001</v>
      </c>
      <c r="Y36">
        <v>0.60777999999999999</v>
      </c>
      <c r="Z36">
        <v>0.15634999999999999</v>
      </c>
      <c r="AA36">
        <v>0.25836999999999999</v>
      </c>
      <c r="AB36">
        <v>0.24448</v>
      </c>
      <c r="AC36">
        <v>4.2078600000000002</v>
      </c>
      <c r="AD36">
        <v>1.24617</v>
      </c>
      <c r="AE36">
        <v>62.962960000000002</v>
      </c>
      <c r="AF36">
        <v>11.17775</v>
      </c>
      <c r="AG36">
        <v>0.11094999999999999</v>
      </c>
      <c r="AH36">
        <v>1.5440000000000001E-2</v>
      </c>
      <c r="AI36">
        <v>3.7993399999999999</v>
      </c>
      <c r="AJ36">
        <v>0.61204000000000003</v>
      </c>
      <c r="AK36">
        <v>0.13295999999999999</v>
      </c>
      <c r="AL36">
        <v>0.11368</v>
      </c>
      <c r="AM36">
        <v>3.8300000000000001E-2</v>
      </c>
      <c r="AN36">
        <v>2.581E-2</v>
      </c>
      <c r="AO36">
        <v>6.9802600000000004</v>
      </c>
      <c r="AP36">
        <v>0.75009000000000003</v>
      </c>
      <c r="AQ36">
        <v>44.55556</v>
      </c>
      <c r="AR36">
        <v>11.032830000000001</v>
      </c>
    </row>
    <row r="37" spans="1:44" x14ac:dyDescent="0.3">
      <c r="A37" t="s">
        <v>79</v>
      </c>
      <c r="C37">
        <v>63.476939999999999</v>
      </c>
      <c r="D37">
        <v>0.12335</v>
      </c>
      <c r="E37">
        <v>57.976199999999999</v>
      </c>
      <c r="F37">
        <v>0.34440999999999999</v>
      </c>
      <c r="G37">
        <v>64.371459999999999</v>
      </c>
      <c r="H37">
        <v>0.21668999999999999</v>
      </c>
      <c r="I37">
        <v>0.72197999999999996</v>
      </c>
      <c r="J37">
        <v>3.3189999999999997E-2</v>
      </c>
      <c r="K37">
        <v>1.9774099999999999</v>
      </c>
      <c r="L37">
        <v>6.7799999999999996E-3</v>
      </c>
      <c r="M37">
        <v>456.48606000000001</v>
      </c>
      <c r="N37">
        <v>1.43069</v>
      </c>
      <c r="O37">
        <v>9.6515900000000006</v>
      </c>
      <c r="P37">
        <v>0.29337000000000002</v>
      </c>
      <c r="Q37">
        <v>28.296299999999999</v>
      </c>
      <c r="R37">
        <v>6.6208099999999996</v>
      </c>
      <c r="S37">
        <v>32.351849999999999</v>
      </c>
      <c r="T37">
        <v>6.18323</v>
      </c>
      <c r="U37">
        <v>0.15332000000000001</v>
      </c>
      <c r="V37">
        <v>3.5659999999999997E-2</v>
      </c>
      <c r="W37">
        <v>8.2813700000000008</v>
      </c>
      <c r="X37">
        <v>2.0236100000000001</v>
      </c>
      <c r="Y37">
        <v>0.69</v>
      </c>
      <c r="Z37">
        <v>9.6009999999999998E-2</v>
      </c>
      <c r="AA37">
        <v>0.39488000000000001</v>
      </c>
      <c r="AB37">
        <v>0.38590000000000002</v>
      </c>
      <c r="AC37">
        <v>7.4514100000000001</v>
      </c>
      <c r="AD37">
        <v>1.6581900000000001</v>
      </c>
      <c r="AE37">
        <v>35.351849999999999</v>
      </c>
      <c r="AF37">
        <v>4.7071100000000001</v>
      </c>
      <c r="AG37">
        <v>0.12714</v>
      </c>
      <c r="AH37">
        <v>1.627E-2</v>
      </c>
      <c r="AI37">
        <v>5.8050499999999996</v>
      </c>
      <c r="AJ37">
        <v>0.78237999999999996</v>
      </c>
      <c r="AK37">
        <v>0.19703999999999999</v>
      </c>
      <c r="AL37">
        <v>0.18798999999999999</v>
      </c>
      <c r="AM37">
        <v>2.4309999999999998E-2</v>
      </c>
      <c r="AN37">
        <v>1.4829999999999999E-2</v>
      </c>
      <c r="AO37">
        <v>7.9594399999999998</v>
      </c>
      <c r="AP37">
        <v>0.29211999999999999</v>
      </c>
      <c r="AQ37">
        <v>23.129629999999999</v>
      </c>
      <c r="AR37">
        <v>5.9114399999999998</v>
      </c>
    </row>
    <row r="38" spans="1:44" x14ac:dyDescent="0.3">
      <c r="A38" t="s">
        <v>80</v>
      </c>
      <c r="B38">
        <v>51.1</v>
      </c>
      <c r="C38">
        <v>53.84807</v>
      </c>
      <c r="D38">
        <v>5.4210000000000001E-2</v>
      </c>
      <c r="E38">
        <v>49.937489999999997</v>
      </c>
      <c r="F38">
        <v>1.79172</v>
      </c>
      <c r="G38">
        <v>54.608420000000002</v>
      </c>
      <c r="H38">
        <v>0.20424999999999999</v>
      </c>
      <c r="I38">
        <v>0.50607000000000002</v>
      </c>
      <c r="J38">
        <v>0.17634</v>
      </c>
      <c r="K38">
        <v>1.96</v>
      </c>
      <c r="L38">
        <v>0</v>
      </c>
      <c r="M38">
        <v>385.02310999999997</v>
      </c>
      <c r="N38">
        <v>0.29274</v>
      </c>
      <c r="O38">
        <v>9.6123399999999997</v>
      </c>
      <c r="P38">
        <v>0.60209999999999997</v>
      </c>
      <c r="Q38">
        <v>35.55556</v>
      </c>
      <c r="R38">
        <v>11.588329999999999</v>
      </c>
      <c r="S38">
        <v>50.666670000000003</v>
      </c>
      <c r="T38">
        <v>20.77553</v>
      </c>
      <c r="U38">
        <v>0.17521</v>
      </c>
      <c r="V38">
        <v>0.10546999999999999</v>
      </c>
      <c r="W38">
        <v>7.3102400000000003</v>
      </c>
      <c r="X38">
        <v>3.4828100000000002</v>
      </c>
      <c r="Y38">
        <v>0.68147999999999997</v>
      </c>
      <c r="Z38">
        <v>0.11138000000000001</v>
      </c>
      <c r="AA38">
        <v>0.73792000000000002</v>
      </c>
      <c r="AB38">
        <v>1.3033699999999999</v>
      </c>
      <c r="AC38">
        <v>5.2072200000000004</v>
      </c>
      <c r="AD38">
        <v>1.9695100000000001</v>
      </c>
      <c r="AE38">
        <v>63.759259999999998</v>
      </c>
      <c r="AF38">
        <v>13.76341</v>
      </c>
      <c r="AG38">
        <v>0.14280999999999999</v>
      </c>
      <c r="AH38">
        <v>9.5810000000000006E-2</v>
      </c>
      <c r="AI38">
        <v>4.4440099999999996</v>
      </c>
      <c r="AJ38">
        <v>2.2687900000000001</v>
      </c>
      <c r="AK38">
        <v>0.34222000000000002</v>
      </c>
      <c r="AL38">
        <v>0.21634</v>
      </c>
      <c r="AM38">
        <v>0.23672000000000001</v>
      </c>
      <c r="AN38">
        <v>0.66652</v>
      </c>
      <c r="AO38">
        <v>7.1579499999999996</v>
      </c>
      <c r="AP38">
        <v>0.78295999999999999</v>
      </c>
      <c r="AQ38">
        <v>36.888890000000004</v>
      </c>
      <c r="AR38">
        <v>10.82043</v>
      </c>
    </row>
    <row r="39" spans="1:44" x14ac:dyDescent="0.3">
      <c r="A39" t="s">
        <v>81</v>
      </c>
      <c r="C39">
        <v>63.534559999999999</v>
      </c>
      <c r="D39">
        <v>5.8220000000000001E-2</v>
      </c>
      <c r="E39">
        <v>56.957419999999999</v>
      </c>
      <c r="F39">
        <v>1.9418200000000001</v>
      </c>
      <c r="G39">
        <v>64.429959999999994</v>
      </c>
      <c r="H39">
        <v>0.17337</v>
      </c>
      <c r="I39">
        <v>0.86889000000000005</v>
      </c>
      <c r="J39">
        <v>0.1774</v>
      </c>
      <c r="K39">
        <v>1.9670399999999999</v>
      </c>
      <c r="L39">
        <v>9.6399999999999993E-3</v>
      </c>
      <c r="M39">
        <v>455.15266000000003</v>
      </c>
      <c r="N39">
        <v>1.7757099999999999</v>
      </c>
      <c r="O39">
        <v>9.6340900000000005</v>
      </c>
      <c r="P39">
        <v>0.46300000000000002</v>
      </c>
      <c r="Q39">
        <v>27.27778</v>
      </c>
      <c r="R39">
        <v>6.9565099999999997</v>
      </c>
      <c r="S39">
        <v>31.296299999999999</v>
      </c>
      <c r="T39">
        <v>7.1602399999999999</v>
      </c>
      <c r="U39">
        <v>0.15526000000000001</v>
      </c>
      <c r="V39">
        <v>4.7469999999999998E-2</v>
      </c>
      <c r="W39">
        <v>8.2963799999999992</v>
      </c>
      <c r="X39">
        <v>2.23556</v>
      </c>
      <c r="Y39">
        <v>0.64222000000000001</v>
      </c>
      <c r="Z39">
        <v>0.13827</v>
      </c>
      <c r="AA39">
        <v>0.39590999999999998</v>
      </c>
      <c r="AB39">
        <v>0.43872</v>
      </c>
      <c r="AC39">
        <v>7.4705700000000004</v>
      </c>
      <c r="AD39">
        <v>1.56325</v>
      </c>
      <c r="AE39">
        <v>34.166670000000003</v>
      </c>
      <c r="AF39">
        <v>4.8359899999999998</v>
      </c>
      <c r="AG39">
        <v>0.12615999999999999</v>
      </c>
      <c r="AH39">
        <v>1.6559999999999998E-2</v>
      </c>
      <c r="AI39">
        <v>5.8013700000000004</v>
      </c>
      <c r="AJ39">
        <v>0.81530000000000002</v>
      </c>
      <c r="AK39">
        <v>0.13741</v>
      </c>
      <c r="AL39">
        <v>0.13095000000000001</v>
      </c>
      <c r="AM39">
        <v>1.7219999999999999E-2</v>
      </c>
      <c r="AN39">
        <v>1.153E-2</v>
      </c>
      <c r="AO39">
        <v>7.9554999999999998</v>
      </c>
      <c r="AP39">
        <v>0.46273999999999998</v>
      </c>
      <c r="AQ39">
        <v>23.037040000000001</v>
      </c>
      <c r="AR39">
        <v>5.8081399999999999</v>
      </c>
    </row>
    <row r="40" spans="1:44" x14ac:dyDescent="0.3">
      <c r="A40" t="s">
        <v>82</v>
      </c>
      <c r="B40">
        <v>53</v>
      </c>
      <c r="C40">
        <v>53.801360000000003</v>
      </c>
      <c r="D40">
        <v>3.7519999999999998E-2</v>
      </c>
      <c r="E40">
        <v>48.359789999999997</v>
      </c>
      <c r="F40">
        <v>0.46566999999999997</v>
      </c>
      <c r="G40">
        <v>54.59534</v>
      </c>
      <c r="H40">
        <v>0.22256000000000001</v>
      </c>
      <c r="I40">
        <v>0.67725999999999997</v>
      </c>
      <c r="J40">
        <v>5.1839999999999997E-2</v>
      </c>
      <c r="K40">
        <v>1.95963</v>
      </c>
      <c r="L40">
        <v>2.7200000000000002E-3</v>
      </c>
      <c r="M40">
        <v>384.73124999999999</v>
      </c>
      <c r="N40">
        <v>0.65490000000000004</v>
      </c>
      <c r="O40">
        <v>9.6976600000000008</v>
      </c>
      <c r="P40">
        <v>1.702E-2</v>
      </c>
      <c r="Q40">
        <v>35.092590000000001</v>
      </c>
      <c r="R40">
        <v>10.913500000000001</v>
      </c>
      <c r="S40">
        <v>50.537039999999998</v>
      </c>
      <c r="T40">
        <v>17.767589999999998</v>
      </c>
      <c r="U40">
        <v>0.15623999999999999</v>
      </c>
      <c r="V40">
        <v>7.1669999999999998E-2</v>
      </c>
      <c r="W40">
        <v>7.0167799999999998</v>
      </c>
      <c r="X40">
        <v>2.3869500000000001</v>
      </c>
      <c r="Y40">
        <v>0.71518999999999999</v>
      </c>
      <c r="Z40">
        <v>6.1670000000000003E-2</v>
      </c>
      <c r="AA40">
        <v>0.61892999999999998</v>
      </c>
      <c r="AB40">
        <v>0.87122999999999995</v>
      </c>
      <c r="AC40">
        <v>5.1775200000000003</v>
      </c>
      <c r="AD40">
        <v>1.8529899999999999</v>
      </c>
      <c r="AE40">
        <v>61.037039999999998</v>
      </c>
      <c r="AF40">
        <v>10.12556</v>
      </c>
      <c r="AG40">
        <v>0.11667</v>
      </c>
      <c r="AH40">
        <v>3.7109999999999997E-2</v>
      </c>
      <c r="AI40">
        <v>3.99329</v>
      </c>
      <c r="AJ40">
        <v>0.96653999999999995</v>
      </c>
      <c r="AK40">
        <v>0.33667000000000002</v>
      </c>
      <c r="AL40">
        <v>0.21873999999999999</v>
      </c>
      <c r="AM40">
        <v>0.13142000000000001</v>
      </c>
      <c r="AN40">
        <v>0.34684999999999999</v>
      </c>
      <c r="AO40">
        <v>7.2708000000000004</v>
      </c>
      <c r="AP40">
        <v>0.64798</v>
      </c>
      <c r="AQ40">
        <v>38.870370000000001</v>
      </c>
      <c r="AR40">
        <v>10.568820000000001</v>
      </c>
    </row>
    <row r="41" spans="1:44" x14ac:dyDescent="0.3">
      <c r="A41" t="s">
        <v>83</v>
      </c>
      <c r="C41">
        <v>63.527900000000002</v>
      </c>
      <c r="D41">
        <v>6.4500000000000002E-2</v>
      </c>
      <c r="E41">
        <v>58.82244</v>
      </c>
      <c r="F41">
        <v>1.0405199999999999</v>
      </c>
      <c r="G41">
        <v>64.392679999999999</v>
      </c>
      <c r="H41">
        <v>0.18359</v>
      </c>
      <c r="I41">
        <v>0.66913</v>
      </c>
      <c r="J41">
        <v>0.12709000000000001</v>
      </c>
      <c r="K41">
        <v>1.96963</v>
      </c>
      <c r="L41">
        <v>1.009E-2</v>
      </c>
      <c r="M41">
        <v>455.23329999999999</v>
      </c>
      <c r="N41">
        <v>1.79827</v>
      </c>
      <c r="O41">
        <v>9.5721699999999998</v>
      </c>
      <c r="P41">
        <v>0.68642000000000003</v>
      </c>
      <c r="Q41">
        <v>27.907409999999999</v>
      </c>
      <c r="R41">
        <v>6.5076700000000001</v>
      </c>
      <c r="S41">
        <v>32.407409999999999</v>
      </c>
      <c r="T41">
        <v>7.6294300000000002</v>
      </c>
      <c r="U41">
        <v>0.16142000000000001</v>
      </c>
      <c r="V41">
        <v>5.876E-2</v>
      </c>
      <c r="W41">
        <v>8.5312800000000006</v>
      </c>
      <c r="X41">
        <v>2.44584</v>
      </c>
      <c r="Y41">
        <v>0.66110999999999998</v>
      </c>
      <c r="Z41">
        <v>0.12964000000000001</v>
      </c>
      <c r="AA41">
        <v>0.46028000000000002</v>
      </c>
      <c r="AB41">
        <v>0.52010999999999996</v>
      </c>
      <c r="AC41">
        <v>7.57172</v>
      </c>
      <c r="AD41">
        <v>1.7101200000000001</v>
      </c>
      <c r="AE41">
        <v>34.55556</v>
      </c>
      <c r="AF41">
        <v>4.9779400000000003</v>
      </c>
      <c r="AG41">
        <v>0.128</v>
      </c>
      <c r="AH41">
        <v>1.443E-2</v>
      </c>
      <c r="AI41">
        <v>5.7076900000000004</v>
      </c>
      <c r="AJ41">
        <v>0.70869000000000004</v>
      </c>
      <c r="AK41">
        <v>0.15037</v>
      </c>
      <c r="AL41">
        <v>0.14288999999999999</v>
      </c>
      <c r="AM41">
        <v>1.9980000000000001E-2</v>
      </c>
      <c r="AN41">
        <v>1.21E-2</v>
      </c>
      <c r="AO41">
        <v>7.8915300000000004</v>
      </c>
      <c r="AP41">
        <v>0.65917999999999999</v>
      </c>
      <c r="AQ41">
        <v>22.5</v>
      </c>
      <c r="AR41">
        <v>7.2651899999999996</v>
      </c>
    </row>
    <row r="42" spans="1:44" x14ac:dyDescent="0.3">
      <c r="A42" t="s">
        <v>84</v>
      </c>
      <c r="C42">
        <v>53.810160000000003</v>
      </c>
      <c r="D42">
        <v>3.5560000000000001E-2</v>
      </c>
      <c r="E42">
        <v>49.022219999999997</v>
      </c>
      <c r="F42">
        <v>0.81772999999999996</v>
      </c>
      <c r="G42">
        <v>54.596080000000001</v>
      </c>
      <c r="H42">
        <v>0.19550999999999999</v>
      </c>
      <c r="I42">
        <v>0.60863</v>
      </c>
      <c r="J42">
        <v>9.5890000000000003E-2</v>
      </c>
      <c r="K42">
        <v>1.95963</v>
      </c>
      <c r="L42">
        <v>2.7200000000000002E-3</v>
      </c>
      <c r="M42">
        <v>384.41003000000001</v>
      </c>
      <c r="N42">
        <v>0.72089999999999999</v>
      </c>
      <c r="O42">
        <v>9.6108799999999999</v>
      </c>
      <c r="P42">
        <v>0.63005999999999995</v>
      </c>
      <c r="Q42">
        <v>36.018520000000002</v>
      </c>
      <c r="R42">
        <v>12.8055</v>
      </c>
      <c r="S42">
        <v>52.333329999999997</v>
      </c>
      <c r="T42">
        <v>12.723470000000001</v>
      </c>
      <c r="U42">
        <v>0.14504</v>
      </c>
      <c r="V42">
        <v>5.0250000000000003E-2</v>
      </c>
      <c r="W42">
        <v>6.6440700000000001</v>
      </c>
      <c r="X42">
        <v>2.1832099999999999</v>
      </c>
      <c r="Y42">
        <v>0.64815</v>
      </c>
      <c r="Z42">
        <v>0.13500999999999999</v>
      </c>
      <c r="AA42">
        <v>0.38151000000000002</v>
      </c>
      <c r="AB42">
        <v>0.45019999999999999</v>
      </c>
      <c r="AC42">
        <v>5.0061299999999997</v>
      </c>
      <c r="AD42">
        <v>1.7652699999999999</v>
      </c>
      <c r="AE42">
        <v>59.22222</v>
      </c>
      <c r="AF42">
        <v>11.60134</v>
      </c>
      <c r="AG42">
        <v>0.11659</v>
      </c>
      <c r="AH42">
        <v>1.7569999999999999E-2</v>
      </c>
      <c r="AI42">
        <v>4.2392399999999997</v>
      </c>
      <c r="AJ42">
        <v>0.66679999999999995</v>
      </c>
      <c r="AK42">
        <v>0.20258999999999999</v>
      </c>
      <c r="AL42">
        <v>0.18379999999999999</v>
      </c>
      <c r="AM42">
        <v>3.4630000000000001E-2</v>
      </c>
      <c r="AN42">
        <v>2.7400000000000001E-2</v>
      </c>
      <c r="AO42">
        <v>7.3182499999999999</v>
      </c>
      <c r="AP42">
        <v>0.71475</v>
      </c>
      <c r="AQ42">
        <v>36.685189999999999</v>
      </c>
      <c r="AR42">
        <v>10.623620000000001</v>
      </c>
    </row>
    <row r="43" spans="1:44" x14ac:dyDescent="0.3">
      <c r="A43" t="s">
        <v>85</v>
      </c>
      <c r="C43">
        <v>63.56812</v>
      </c>
      <c r="D43">
        <v>4.7530000000000003E-2</v>
      </c>
      <c r="E43">
        <v>57.556249999999999</v>
      </c>
      <c r="F43">
        <v>0.84153</v>
      </c>
      <c r="G43">
        <v>64.451430000000002</v>
      </c>
      <c r="H43">
        <v>0.20512</v>
      </c>
      <c r="I43">
        <v>0.73372999999999999</v>
      </c>
      <c r="J43">
        <v>9.0990000000000001E-2</v>
      </c>
      <c r="K43">
        <v>1.95926</v>
      </c>
      <c r="L43">
        <v>3.81E-3</v>
      </c>
      <c r="M43">
        <v>454.20661999999999</v>
      </c>
      <c r="N43">
        <v>1.0926400000000001</v>
      </c>
      <c r="O43">
        <v>9.6467500000000008</v>
      </c>
      <c r="P43">
        <v>0.34003</v>
      </c>
      <c r="Q43">
        <v>27.83333</v>
      </c>
      <c r="R43">
        <v>7.3632200000000001</v>
      </c>
      <c r="S43">
        <v>31.351849999999999</v>
      </c>
      <c r="T43">
        <v>7.2115099999999996</v>
      </c>
      <c r="U43">
        <v>0.15701000000000001</v>
      </c>
      <c r="V43">
        <v>4.718E-2</v>
      </c>
      <c r="W43">
        <v>8.3711000000000002</v>
      </c>
      <c r="X43">
        <v>2.3592599999999999</v>
      </c>
      <c r="Y43">
        <v>0.68</v>
      </c>
      <c r="Z43">
        <v>0.10503999999999999</v>
      </c>
      <c r="AA43">
        <v>0.41607</v>
      </c>
      <c r="AB43">
        <v>0.47608</v>
      </c>
      <c r="AC43">
        <v>7.5191299999999996</v>
      </c>
      <c r="AD43">
        <v>1.78081</v>
      </c>
      <c r="AE43">
        <v>34.870370000000001</v>
      </c>
      <c r="AF43">
        <v>5.0991900000000001</v>
      </c>
      <c r="AG43">
        <v>0.12837000000000001</v>
      </c>
      <c r="AH43">
        <v>2.0619999999999999E-2</v>
      </c>
      <c r="AI43">
        <v>5.7533599999999998</v>
      </c>
      <c r="AJ43">
        <v>0.79049999999999998</v>
      </c>
      <c r="AK43">
        <v>0.16814999999999999</v>
      </c>
      <c r="AL43">
        <v>0.17471999999999999</v>
      </c>
      <c r="AM43">
        <v>2.5000000000000001E-2</v>
      </c>
      <c r="AN43">
        <v>1.447E-2</v>
      </c>
      <c r="AO43">
        <v>7.9471400000000001</v>
      </c>
      <c r="AP43">
        <v>0.35153000000000001</v>
      </c>
      <c r="AQ43">
        <v>22.88889</v>
      </c>
      <c r="AR43">
        <v>6.4476599999999999</v>
      </c>
    </row>
    <row r="44" spans="1:44" x14ac:dyDescent="0.3">
      <c r="A44" t="s">
        <v>86</v>
      </c>
      <c r="C44">
        <v>55.678820000000002</v>
      </c>
      <c r="D44">
        <v>4.7329999999999997E-2</v>
      </c>
      <c r="E44">
        <v>51.227719999999998</v>
      </c>
      <c r="F44">
        <v>0.68006999999999995</v>
      </c>
      <c r="G44">
        <v>56.608550000000001</v>
      </c>
      <c r="H44">
        <v>0.21934999999999999</v>
      </c>
      <c r="I44">
        <v>0.62117</v>
      </c>
      <c r="J44">
        <v>9.6699999999999994E-2</v>
      </c>
      <c r="K44">
        <v>1.96889</v>
      </c>
      <c r="L44">
        <v>1.0030000000000001E-2</v>
      </c>
      <c r="M44">
        <v>398.73223000000002</v>
      </c>
      <c r="N44">
        <v>1.4029799999999999</v>
      </c>
      <c r="O44">
        <v>9.7053700000000003</v>
      </c>
      <c r="P44">
        <v>1.627E-2</v>
      </c>
      <c r="Q44">
        <v>36.314810000000001</v>
      </c>
      <c r="R44">
        <v>10.43547</v>
      </c>
      <c r="S44">
        <v>47.962960000000002</v>
      </c>
      <c r="T44">
        <v>10.74044</v>
      </c>
      <c r="U44">
        <v>0.13400000000000001</v>
      </c>
      <c r="V44">
        <v>3.3419999999999998E-2</v>
      </c>
      <c r="W44">
        <v>6.3765000000000001</v>
      </c>
      <c r="X44">
        <v>1.5556300000000001</v>
      </c>
      <c r="Y44">
        <v>0.67222000000000004</v>
      </c>
      <c r="Z44">
        <v>0.11409</v>
      </c>
      <c r="AA44">
        <v>0.32457999999999998</v>
      </c>
      <c r="AB44">
        <v>0.3493</v>
      </c>
      <c r="AC44">
        <v>5.0399900000000004</v>
      </c>
      <c r="AD44">
        <v>1.34582</v>
      </c>
      <c r="AE44">
        <v>55.092590000000001</v>
      </c>
      <c r="AF44">
        <v>8.6902000000000008</v>
      </c>
      <c r="AG44">
        <v>0.11458</v>
      </c>
      <c r="AH44">
        <v>1.89E-2</v>
      </c>
      <c r="AI44">
        <v>4.3373699999999999</v>
      </c>
      <c r="AJ44">
        <v>0.64400999999999997</v>
      </c>
      <c r="AK44">
        <v>0.19259000000000001</v>
      </c>
      <c r="AL44">
        <v>0.17591999999999999</v>
      </c>
      <c r="AM44">
        <v>3.4340000000000002E-2</v>
      </c>
      <c r="AN44">
        <v>3.175E-2</v>
      </c>
      <c r="AO44">
        <v>7.4988900000000003</v>
      </c>
      <c r="AP44">
        <v>0.39034000000000002</v>
      </c>
      <c r="AQ44">
        <v>37.592590000000001</v>
      </c>
      <c r="AR44">
        <v>8.5418400000000005</v>
      </c>
    </row>
    <row r="45" spans="1:44" x14ac:dyDescent="0.3">
      <c r="A45" t="s">
        <v>87</v>
      </c>
      <c r="C45">
        <v>55.679049999999997</v>
      </c>
      <c r="D45">
        <v>5.6050000000000003E-2</v>
      </c>
      <c r="E45">
        <v>50.438740000000003</v>
      </c>
      <c r="F45">
        <v>0.63370000000000004</v>
      </c>
      <c r="G45">
        <v>56.601889999999997</v>
      </c>
      <c r="H45">
        <v>0.19417000000000001</v>
      </c>
      <c r="I45">
        <v>0.66034999999999999</v>
      </c>
      <c r="J45">
        <v>7.3260000000000006E-2</v>
      </c>
      <c r="K45">
        <v>1.96</v>
      </c>
      <c r="L45">
        <v>0</v>
      </c>
      <c r="M45">
        <v>397.91399000000001</v>
      </c>
      <c r="N45">
        <v>0.62541999999999998</v>
      </c>
      <c r="O45">
        <v>9.7042300000000008</v>
      </c>
      <c r="P45">
        <v>2.3199999999999998E-2</v>
      </c>
      <c r="Q45">
        <v>38.22222</v>
      </c>
      <c r="R45">
        <v>14.05067</v>
      </c>
      <c r="S45">
        <v>49.5</v>
      </c>
      <c r="T45">
        <v>20.569949999999999</v>
      </c>
      <c r="U45">
        <v>0.16791</v>
      </c>
      <c r="V45">
        <v>0.10643</v>
      </c>
      <c r="W45">
        <v>7.5896600000000003</v>
      </c>
      <c r="X45">
        <v>3.9777999999999998</v>
      </c>
      <c r="Y45">
        <v>0.67369999999999997</v>
      </c>
      <c r="Z45">
        <v>0.12955</v>
      </c>
      <c r="AA45">
        <v>0.99577000000000004</v>
      </c>
      <c r="AB45">
        <v>2.10318</v>
      </c>
      <c r="AC45">
        <v>5.30565</v>
      </c>
      <c r="AD45">
        <v>1.7373700000000001</v>
      </c>
      <c r="AE45">
        <v>61.94444</v>
      </c>
      <c r="AF45">
        <v>11.96128</v>
      </c>
      <c r="AG45">
        <v>0.14127999999999999</v>
      </c>
      <c r="AH45">
        <v>6.608E-2</v>
      </c>
      <c r="AI45">
        <v>4.6980300000000002</v>
      </c>
      <c r="AJ45">
        <v>1.3534299999999999</v>
      </c>
      <c r="AK45">
        <v>0.38369999999999999</v>
      </c>
      <c r="AL45">
        <v>0.254</v>
      </c>
      <c r="AM45">
        <v>0.24306</v>
      </c>
      <c r="AN45">
        <v>0.56137000000000004</v>
      </c>
      <c r="AO45">
        <v>7.4102899999999998</v>
      </c>
      <c r="AP45">
        <v>0.62285000000000001</v>
      </c>
      <c r="AQ45">
        <v>41.259259999999998</v>
      </c>
      <c r="AR45">
        <v>12.735609999999999</v>
      </c>
    </row>
    <row r="46" spans="1:44" x14ac:dyDescent="0.3">
      <c r="A46" t="s">
        <v>88</v>
      </c>
      <c r="C46">
        <v>55.663580000000003</v>
      </c>
      <c r="D46">
        <v>4.8719999999999999E-2</v>
      </c>
      <c r="E46">
        <v>50.92633</v>
      </c>
      <c r="F46">
        <v>0.53463000000000005</v>
      </c>
      <c r="G46">
        <v>56.507269999999998</v>
      </c>
      <c r="H46">
        <v>0.20596999999999999</v>
      </c>
      <c r="I46">
        <v>0.66413999999999995</v>
      </c>
      <c r="J46">
        <v>7.1510000000000004E-2</v>
      </c>
      <c r="K46">
        <v>1.97333</v>
      </c>
      <c r="L46">
        <v>9.5200000000000007E-3</v>
      </c>
      <c r="M46">
        <v>399.40280999999999</v>
      </c>
      <c r="N46">
        <v>1.21492</v>
      </c>
      <c r="O46">
        <v>9.6953999999999994</v>
      </c>
      <c r="P46">
        <v>1.5699999999999999E-2</v>
      </c>
      <c r="Q46">
        <v>35.037039999999998</v>
      </c>
      <c r="R46">
        <v>9.8267299999999995</v>
      </c>
      <c r="S46">
        <v>48.44444</v>
      </c>
      <c r="T46">
        <v>10.460470000000001</v>
      </c>
      <c r="U46">
        <v>0.13527</v>
      </c>
      <c r="V46">
        <v>2.894E-2</v>
      </c>
      <c r="W46">
        <v>6.5136599999999998</v>
      </c>
      <c r="X46">
        <v>1.53329</v>
      </c>
      <c r="Y46">
        <v>0.66518999999999995</v>
      </c>
      <c r="Z46">
        <v>0.11167000000000001</v>
      </c>
      <c r="AA46">
        <v>0.30728</v>
      </c>
      <c r="AB46">
        <v>0.33046999999999999</v>
      </c>
      <c r="AC46">
        <v>5.1436599999999997</v>
      </c>
      <c r="AD46">
        <v>1.39133</v>
      </c>
      <c r="AE46">
        <v>56.22222</v>
      </c>
      <c r="AF46">
        <v>8.5399499999999993</v>
      </c>
      <c r="AG46">
        <v>0.11922000000000001</v>
      </c>
      <c r="AH46">
        <v>1.6750000000000001E-2</v>
      </c>
      <c r="AI46">
        <v>4.4813799999999997</v>
      </c>
      <c r="AJ46">
        <v>0.59104999999999996</v>
      </c>
      <c r="AK46">
        <v>0.1963</v>
      </c>
      <c r="AL46">
        <v>0.15834000000000001</v>
      </c>
      <c r="AM46">
        <v>3.1879999999999999E-2</v>
      </c>
      <c r="AN46">
        <v>4.351E-2</v>
      </c>
      <c r="AO46">
        <v>7.6546099999999999</v>
      </c>
      <c r="AP46">
        <v>0.33961999999999998</v>
      </c>
      <c r="AQ46">
        <v>34.462960000000002</v>
      </c>
      <c r="AR46">
        <v>8.7409499999999998</v>
      </c>
    </row>
    <row r="47" spans="1:44" x14ac:dyDescent="0.3">
      <c r="A47" t="s">
        <v>89</v>
      </c>
      <c r="C47">
        <v>55.651879999999998</v>
      </c>
      <c r="D47">
        <v>3.6880000000000003E-2</v>
      </c>
      <c r="E47">
        <v>49.878419999999998</v>
      </c>
      <c r="F47">
        <v>0.37159999999999999</v>
      </c>
      <c r="G47">
        <v>56.518619999999999</v>
      </c>
      <c r="H47">
        <v>0.19445000000000001</v>
      </c>
      <c r="I47">
        <v>0.72038000000000002</v>
      </c>
      <c r="J47">
        <v>3.5680000000000003E-2</v>
      </c>
      <c r="K47">
        <v>1.96</v>
      </c>
      <c r="L47">
        <v>0</v>
      </c>
      <c r="M47">
        <v>398.27967000000001</v>
      </c>
      <c r="N47">
        <v>0.27994000000000002</v>
      </c>
      <c r="O47">
        <v>9.7043900000000001</v>
      </c>
      <c r="P47">
        <v>1.984E-2</v>
      </c>
      <c r="Q47">
        <v>32.981479999999998</v>
      </c>
      <c r="R47">
        <v>9.2215699999999998</v>
      </c>
      <c r="S47">
        <v>47.462960000000002</v>
      </c>
      <c r="T47">
        <v>10.206759999999999</v>
      </c>
      <c r="U47">
        <v>0.13234000000000001</v>
      </c>
      <c r="V47">
        <v>2.4629999999999999E-2</v>
      </c>
      <c r="W47">
        <v>6.39595</v>
      </c>
      <c r="X47">
        <v>1.2412700000000001</v>
      </c>
      <c r="Y47">
        <v>0.62629999999999997</v>
      </c>
      <c r="Z47">
        <v>0.15051</v>
      </c>
      <c r="AA47">
        <v>0.27211999999999997</v>
      </c>
      <c r="AB47">
        <v>0.28987000000000002</v>
      </c>
      <c r="AC47">
        <v>5.1238299999999999</v>
      </c>
      <c r="AD47">
        <v>1.1714599999999999</v>
      </c>
      <c r="AE47">
        <v>53.833329999999997</v>
      </c>
      <c r="AF47">
        <v>8.2296099999999992</v>
      </c>
      <c r="AG47">
        <v>0.11828</v>
      </c>
      <c r="AH47">
        <v>1.806E-2</v>
      </c>
      <c r="AI47">
        <v>4.5715300000000001</v>
      </c>
      <c r="AJ47">
        <v>0.74751999999999996</v>
      </c>
      <c r="AK47">
        <v>0.15481</v>
      </c>
      <c r="AL47">
        <v>0.16188</v>
      </c>
      <c r="AM47">
        <v>2.792E-2</v>
      </c>
      <c r="AN47">
        <v>2.2870000000000001E-2</v>
      </c>
      <c r="AO47">
        <v>7.6978999999999997</v>
      </c>
      <c r="AP47">
        <v>0.29260999999999998</v>
      </c>
      <c r="AQ47">
        <v>35.574069999999999</v>
      </c>
      <c r="AR47">
        <v>8.2521599999999999</v>
      </c>
    </row>
    <row r="48" spans="1:44" x14ac:dyDescent="0.3">
      <c r="A48" t="s">
        <v>90</v>
      </c>
      <c r="C48">
        <v>55.683199999999999</v>
      </c>
      <c r="D48">
        <v>5.382E-2</v>
      </c>
      <c r="E48">
        <v>50.332270000000001</v>
      </c>
      <c r="F48">
        <v>0.70377999999999996</v>
      </c>
      <c r="G48">
        <v>56.537379999999999</v>
      </c>
      <c r="H48">
        <v>0.23338999999999999</v>
      </c>
      <c r="I48">
        <v>0.66173000000000004</v>
      </c>
      <c r="J48">
        <v>7.4980000000000005E-2</v>
      </c>
      <c r="K48">
        <v>1.96</v>
      </c>
      <c r="L48">
        <v>0</v>
      </c>
      <c r="M48">
        <v>397.86403000000001</v>
      </c>
      <c r="N48">
        <v>0.57225000000000004</v>
      </c>
      <c r="O48">
        <v>9.7032100000000003</v>
      </c>
      <c r="P48">
        <v>2.2120000000000001E-2</v>
      </c>
      <c r="Q48">
        <v>35.407409999999999</v>
      </c>
      <c r="R48">
        <v>10.96739</v>
      </c>
      <c r="S48">
        <v>50.72222</v>
      </c>
      <c r="T48">
        <v>11.20885</v>
      </c>
      <c r="U48">
        <v>0.13957</v>
      </c>
      <c r="V48">
        <v>4.5449999999999997E-2</v>
      </c>
      <c r="W48">
        <v>6.4325099999999997</v>
      </c>
      <c r="X48">
        <v>1.62073</v>
      </c>
      <c r="Y48">
        <v>0.64556000000000002</v>
      </c>
      <c r="Z48">
        <v>0.14943000000000001</v>
      </c>
      <c r="AA48">
        <v>0.33714</v>
      </c>
      <c r="AB48">
        <v>0.36697000000000002</v>
      </c>
      <c r="AC48">
        <v>4.8796499999999998</v>
      </c>
      <c r="AD48">
        <v>1.3206100000000001</v>
      </c>
      <c r="AE48">
        <v>55.870370000000001</v>
      </c>
      <c r="AF48">
        <v>9.5246399999999998</v>
      </c>
      <c r="AG48">
        <v>0.11831</v>
      </c>
      <c r="AH48">
        <v>1.617E-2</v>
      </c>
      <c r="AI48">
        <v>4.4340299999999999</v>
      </c>
      <c r="AJ48">
        <v>0.58475999999999995</v>
      </c>
      <c r="AK48">
        <v>0.20888999999999999</v>
      </c>
      <c r="AL48">
        <v>0.16636999999999999</v>
      </c>
      <c r="AM48">
        <v>3.4369999999999998E-2</v>
      </c>
      <c r="AN48">
        <v>2.877E-2</v>
      </c>
      <c r="AO48">
        <v>7.5540700000000003</v>
      </c>
      <c r="AP48">
        <v>0.41936000000000001</v>
      </c>
      <c r="AQ48">
        <v>36.72222</v>
      </c>
      <c r="AR48">
        <v>10.200659999999999</v>
      </c>
    </row>
    <row r="49" spans="1:44" x14ac:dyDescent="0.3">
      <c r="A49" t="s">
        <v>91</v>
      </c>
      <c r="C49">
        <v>39.389099999999999</v>
      </c>
      <c r="D49">
        <v>6.0819999999999999E-2</v>
      </c>
      <c r="E49">
        <v>35.07329</v>
      </c>
      <c r="F49">
        <v>0.45983000000000002</v>
      </c>
      <c r="G49">
        <v>40.194040000000001</v>
      </c>
      <c r="H49">
        <v>0.21965999999999999</v>
      </c>
      <c r="I49">
        <v>0.61304999999999998</v>
      </c>
      <c r="J49">
        <v>9.3420000000000003E-2</v>
      </c>
      <c r="K49">
        <v>2.1522199999999998</v>
      </c>
      <c r="L49">
        <v>9.8399999999999998E-3</v>
      </c>
      <c r="M49">
        <v>309.23379999999997</v>
      </c>
      <c r="N49">
        <v>0.91463000000000005</v>
      </c>
      <c r="O49">
        <v>9.7067399999999999</v>
      </c>
      <c r="P49">
        <v>1.5820000000000001E-2</v>
      </c>
      <c r="Q49">
        <v>75</v>
      </c>
      <c r="R49">
        <v>30.745460000000001</v>
      </c>
      <c r="S49">
        <v>2.59259</v>
      </c>
      <c r="T49">
        <v>8.4082600000000003</v>
      </c>
      <c r="U49">
        <v>4.2200000000000001E-2</v>
      </c>
      <c r="V49">
        <v>7.6E-3</v>
      </c>
      <c r="W49">
        <v>2.4700299999999999</v>
      </c>
      <c r="X49">
        <v>0.25631999999999999</v>
      </c>
      <c r="Y49">
        <v>0.34963</v>
      </c>
      <c r="Z49">
        <v>0.25594</v>
      </c>
      <c r="AA49">
        <v>4.3189999999999999E-2</v>
      </c>
      <c r="AB49">
        <v>5.8360000000000002E-2</v>
      </c>
      <c r="AC49">
        <v>3.5167600000000001</v>
      </c>
      <c r="AD49">
        <v>0.25806000000000001</v>
      </c>
      <c r="AE49">
        <v>42.72222</v>
      </c>
      <c r="AF49">
        <v>5.4992900000000002</v>
      </c>
      <c r="AG49">
        <v>2.3730000000000001E-2</v>
      </c>
      <c r="AH49">
        <v>6.9199999999999999E-3</v>
      </c>
      <c r="AI49">
        <v>0.61621000000000004</v>
      </c>
      <c r="AJ49">
        <v>0.25446999999999997</v>
      </c>
      <c r="AK49">
        <v>2.222E-2</v>
      </c>
      <c r="AL49">
        <v>6.3400000000000001E-3</v>
      </c>
      <c r="AM49">
        <v>5.9899999999999997E-3</v>
      </c>
      <c r="AN49">
        <v>3.48E-3</v>
      </c>
      <c r="AO49">
        <v>0.60346</v>
      </c>
      <c r="AP49">
        <v>1.6103700000000001</v>
      </c>
      <c r="AQ49">
        <v>101.18519000000001</v>
      </c>
      <c r="AR49">
        <v>14.168889999999999</v>
      </c>
    </row>
    <row r="50" spans="1:44" x14ac:dyDescent="0.3">
      <c r="A50" t="s">
        <v>92</v>
      </c>
      <c r="C50">
        <v>49.590479999999999</v>
      </c>
      <c r="D50">
        <v>4.9950000000000001E-2</v>
      </c>
      <c r="E50">
        <v>44.208869999999997</v>
      </c>
      <c r="F50">
        <v>1.46916</v>
      </c>
      <c r="G50">
        <v>50.46219</v>
      </c>
      <c r="H50">
        <v>0.24295</v>
      </c>
      <c r="I50">
        <v>0.64171</v>
      </c>
      <c r="J50">
        <v>0.12614</v>
      </c>
      <c r="K50">
        <v>2.16</v>
      </c>
      <c r="L50">
        <v>0</v>
      </c>
      <c r="M50">
        <v>390.78903000000003</v>
      </c>
      <c r="N50">
        <v>0.34472000000000003</v>
      </c>
      <c r="O50">
        <v>9.7065699999999993</v>
      </c>
      <c r="P50">
        <v>1.9220000000000001E-2</v>
      </c>
      <c r="Q50">
        <v>41.037039999999998</v>
      </c>
      <c r="R50">
        <v>12.41114</v>
      </c>
      <c r="S50">
        <v>53.648150000000001</v>
      </c>
      <c r="T50">
        <v>22.584980000000002</v>
      </c>
      <c r="U50">
        <v>0.11209</v>
      </c>
      <c r="V50">
        <v>3.9070000000000001E-2</v>
      </c>
      <c r="W50">
        <v>5.2638800000000003</v>
      </c>
      <c r="X50">
        <v>1.3238000000000001</v>
      </c>
      <c r="Y50">
        <v>0.62556</v>
      </c>
      <c r="Z50">
        <v>0.15498999999999999</v>
      </c>
      <c r="AA50">
        <v>0.26189000000000001</v>
      </c>
      <c r="AB50">
        <v>0.35737999999999998</v>
      </c>
      <c r="AC50">
        <v>4.0851899999999999</v>
      </c>
      <c r="AD50">
        <v>1.0688200000000001</v>
      </c>
      <c r="AE50">
        <v>73.833330000000004</v>
      </c>
      <c r="AF50">
        <v>11.09266</v>
      </c>
      <c r="AG50">
        <v>0.10196</v>
      </c>
      <c r="AH50">
        <v>3.2530000000000003E-2</v>
      </c>
      <c r="AI50">
        <v>3.5393400000000002</v>
      </c>
      <c r="AJ50">
        <v>0.72606999999999999</v>
      </c>
      <c r="AK50">
        <v>0.20963000000000001</v>
      </c>
      <c r="AL50">
        <v>0.16486999999999999</v>
      </c>
      <c r="AM50">
        <v>4.7980000000000002E-2</v>
      </c>
      <c r="AN50">
        <v>5.5960000000000003E-2</v>
      </c>
      <c r="AO50">
        <v>7.2469000000000001</v>
      </c>
      <c r="AP50">
        <v>0.65785000000000005</v>
      </c>
      <c r="AQ50">
        <v>48.370370000000001</v>
      </c>
      <c r="AR50">
        <v>11.576320000000001</v>
      </c>
    </row>
    <row r="51" spans="1:44" x14ac:dyDescent="0.3">
      <c r="A51" t="s">
        <v>93</v>
      </c>
      <c r="C51">
        <v>49.57217</v>
      </c>
      <c r="D51">
        <v>4.3709999999999999E-2</v>
      </c>
      <c r="E51">
        <v>43.907150000000001</v>
      </c>
      <c r="F51">
        <v>0.70196000000000003</v>
      </c>
      <c r="G51">
        <v>50.433230000000002</v>
      </c>
      <c r="H51">
        <v>0.16689999999999999</v>
      </c>
      <c r="I51">
        <v>0.67542999999999997</v>
      </c>
      <c r="J51">
        <v>6.1620000000000001E-2</v>
      </c>
      <c r="K51">
        <v>2.16</v>
      </c>
      <c r="L51">
        <v>0</v>
      </c>
      <c r="M51">
        <v>390.65348999999998</v>
      </c>
      <c r="N51">
        <v>0.36686999999999997</v>
      </c>
      <c r="O51">
        <v>9.7071500000000004</v>
      </c>
      <c r="P51">
        <v>1.9949999999999999E-2</v>
      </c>
      <c r="Q51">
        <v>45.629629999999999</v>
      </c>
      <c r="R51">
        <v>13.60535</v>
      </c>
      <c r="S51">
        <v>49.611109999999996</v>
      </c>
      <c r="T51">
        <v>27.877369999999999</v>
      </c>
      <c r="U51">
        <v>0.11193</v>
      </c>
      <c r="V51">
        <v>3.9280000000000002E-2</v>
      </c>
      <c r="W51">
        <v>5.2836999999999996</v>
      </c>
      <c r="X51">
        <v>1.39727</v>
      </c>
      <c r="Y51">
        <v>0.64666999999999997</v>
      </c>
      <c r="Z51">
        <v>0.14401</v>
      </c>
      <c r="AA51">
        <v>0.30173</v>
      </c>
      <c r="AB51">
        <v>0.30471999999999999</v>
      </c>
      <c r="AC51">
        <v>4.1457100000000002</v>
      </c>
      <c r="AD51">
        <v>1.07735</v>
      </c>
      <c r="AE51">
        <v>74.05556</v>
      </c>
      <c r="AF51">
        <v>12.46946</v>
      </c>
      <c r="AG51">
        <v>9.2060000000000003E-2</v>
      </c>
      <c r="AH51">
        <v>2.5780000000000001E-2</v>
      </c>
      <c r="AI51">
        <v>3.1456300000000001</v>
      </c>
      <c r="AJ51">
        <v>0.77341000000000004</v>
      </c>
      <c r="AK51">
        <v>0.20777999999999999</v>
      </c>
      <c r="AL51">
        <v>0.19617000000000001</v>
      </c>
      <c r="AM51">
        <v>5.5460000000000002E-2</v>
      </c>
      <c r="AN51">
        <v>0.13783999999999999</v>
      </c>
      <c r="AO51">
        <v>6.81304</v>
      </c>
      <c r="AP51">
        <v>0.93184999999999996</v>
      </c>
      <c r="AQ51">
        <v>54.314810000000001</v>
      </c>
      <c r="AR51">
        <v>12.85158</v>
      </c>
    </row>
    <row r="52" spans="1:44" x14ac:dyDescent="0.3">
      <c r="A52" t="s">
        <v>94</v>
      </c>
      <c r="C52">
        <v>49.589190000000002</v>
      </c>
      <c r="D52">
        <v>4.7690000000000003E-2</v>
      </c>
      <c r="E52">
        <v>45.270029999999998</v>
      </c>
      <c r="F52">
        <v>0.76737999999999995</v>
      </c>
      <c r="G52">
        <v>50.432079999999999</v>
      </c>
      <c r="H52">
        <v>0.20544999999999999</v>
      </c>
      <c r="I52">
        <v>0.55508999999999997</v>
      </c>
      <c r="J52">
        <v>8.8220000000000007E-2</v>
      </c>
      <c r="K52">
        <v>2.1596299999999999</v>
      </c>
      <c r="L52">
        <v>2.7200000000000002E-3</v>
      </c>
      <c r="M52">
        <v>390.09631999999999</v>
      </c>
      <c r="N52">
        <v>0.55630999999999997</v>
      </c>
      <c r="O52">
        <v>9.7047500000000007</v>
      </c>
      <c r="P52">
        <v>1.9259999999999999E-2</v>
      </c>
      <c r="Q52">
        <v>45.72222</v>
      </c>
      <c r="R52">
        <v>13.579140000000001</v>
      </c>
      <c r="S52">
        <v>59.22222</v>
      </c>
      <c r="T52">
        <v>21.150549999999999</v>
      </c>
      <c r="U52">
        <v>0.10967</v>
      </c>
      <c r="V52">
        <v>3.0609999999999998E-2</v>
      </c>
      <c r="W52">
        <v>5.1167999999999996</v>
      </c>
      <c r="X52">
        <v>1.43635</v>
      </c>
      <c r="Y52">
        <v>0.61111000000000004</v>
      </c>
      <c r="Z52">
        <v>0.13985</v>
      </c>
      <c r="AA52">
        <v>0.21029999999999999</v>
      </c>
      <c r="AB52">
        <v>0.26540999999999998</v>
      </c>
      <c r="AC52">
        <v>3.7517900000000002</v>
      </c>
      <c r="AD52">
        <v>1.24929</v>
      </c>
      <c r="AE52">
        <v>76.44444</v>
      </c>
      <c r="AF52">
        <v>11.475429999999999</v>
      </c>
      <c r="AG52">
        <v>9.665E-2</v>
      </c>
      <c r="AH52">
        <v>1.634E-2</v>
      </c>
      <c r="AI52">
        <v>3.29325</v>
      </c>
      <c r="AJ52">
        <v>0.68516999999999995</v>
      </c>
      <c r="AK52">
        <v>0.13111</v>
      </c>
      <c r="AL52">
        <v>0.12533</v>
      </c>
      <c r="AM52">
        <v>2.682E-2</v>
      </c>
      <c r="AN52">
        <v>1.49E-2</v>
      </c>
      <c r="AO52">
        <v>6.8167200000000001</v>
      </c>
      <c r="AP52">
        <v>0.83138999999999996</v>
      </c>
      <c r="AQ52">
        <v>50.166670000000003</v>
      </c>
      <c r="AR52">
        <v>11.35657</v>
      </c>
    </row>
    <row r="53" spans="1:44" x14ac:dyDescent="0.3">
      <c r="A53" t="s">
        <v>95</v>
      </c>
      <c r="C53">
        <v>49.588410000000003</v>
      </c>
      <c r="D53">
        <v>4.9369999999999997E-2</v>
      </c>
      <c r="E53">
        <v>45.450800000000001</v>
      </c>
      <c r="F53">
        <v>1.0708500000000001</v>
      </c>
      <c r="G53">
        <v>50.507770000000001</v>
      </c>
      <c r="H53">
        <v>0.20641000000000001</v>
      </c>
      <c r="I53">
        <v>0.60779000000000005</v>
      </c>
      <c r="J53">
        <v>0.11469</v>
      </c>
      <c r="K53">
        <v>2.1637</v>
      </c>
      <c r="L53">
        <v>8.7500000000000008E-3</v>
      </c>
      <c r="M53">
        <v>390.41440999999998</v>
      </c>
      <c r="N53">
        <v>1.14036</v>
      </c>
      <c r="O53">
        <v>9.7135200000000008</v>
      </c>
      <c r="P53">
        <v>2.2100000000000002E-2</v>
      </c>
      <c r="Q53">
        <v>43.72222</v>
      </c>
      <c r="R53">
        <v>17.075209999999998</v>
      </c>
      <c r="S53">
        <v>54.592590000000001</v>
      </c>
      <c r="T53">
        <v>25.608460000000001</v>
      </c>
      <c r="U53">
        <v>0.10904</v>
      </c>
      <c r="V53">
        <v>3.0509999999999999E-2</v>
      </c>
      <c r="W53">
        <v>5.0326899999999997</v>
      </c>
      <c r="X53">
        <v>1.18605</v>
      </c>
      <c r="Y53">
        <v>0.64407000000000003</v>
      </c>
      <c r="Z53">
        <v>0.12811</v>
      </c>
      <c r="AA53">
        <v>0.21046000000000001</v>
      </c>
      <c r="AB53">
        <v>0.17888000000000001</v>
      </c>
      <c r="AC53">
        <v>3.84348</v>
      </c>
      <c r="AD53">
        <v>1.2797400000000001</v>
      </c>
      <c r="AE53">
        <v>78.703699999999998</v>
      </c>
      <c r="AF53">
        <v>11.18056</v>
      </c>
      <c r="AG53">
        <v>9.758E-2</v>
      </c>
      <c r="AH53">
        <v>2.1170000000000001E-2</v>
      </c>
      <c r="AI53">
        <v>3.2326800000000002</v>
      </c>
      <c r="AJ53">
        <v>0.82864000000000004</v>
      </c>
      <c r="AK53">
        <v>0.21185000000000001</v>
      </c>
      <c r="AL53">
        <v>0.18679000000000001</v>
      </c>
      <c r="AM53">
        <v>5.0099999999999999E-2</v>
      </c>
      <c r="AN53">
        <v>3.9039999999999998E-2</v>
      </c>
      <c r="AO53">
        <v>6.69773</v>
      </c>
      <c r="AP53">
        <v>0.99970999999999999</v>
      </c>
      <c r="AQ53">
        <v>52.462960000000002</v>
      </c>
      <c r="AR53">
        <v>14.069520000000001</v>
      </c>
    </row>
    <row r="54" spans="1:44" x14ac:dyDescent="0.3">
      <c r="A54" t="s">
        <v>96</v>
      </c>
      <c r="C54">
        <v>49.596139999999998</v>
      </c>
      <c r="D54">
        <v>5.5489999999999998E-2</v>
      </c>
      <c r="E54">
        <v>44.898780000000002</v>
      </c>
      <c r="F54">
        <v>1.41537</v>
      </c>
      <c r="G54">
        <v>50.50629</v>
      </c>
      <c r="H54">
        <v>0.2077</v>
      </c>
      <c r="I54">
        <v>0.59855999999999998</v>
      </c>
      <c r="J54">
        <v>0.17194999999999999</v>
      </c>
      <c r="K54">
        <v>2.1507399999999999</v>
      </c>
      <c r="L54">
        <v>1.0070000000000001E-2</v>
      </c>
      <c r="M54">
        <v>389.39156000000003</v>
      </c>
      <c r="N54">
        <v>1.4065000000000001</v>
      </c>
      <c r="O54">
        <v>9.7086199999999998</v>
      </c>
      <c r="P54">
        <v>2.111E-2</v>
      </c>
      <c r="Q54">
        <v>41.370370000000001</v>
      </c>
      <c r="R54">
        <v>14.73706</v>
      </c>
      <c r="S54">
        <v>57.814810000000001</v>
      </c>
      <c r="T54">
        <v>20.970849999999999</v>
      </c>
      <c r="U54">
        <v>0.11412</v>
      </c>
      <c r="V54">
        <v>3.916E-2</v>
      </c>
      <c r="W54">
        <v>5.1839700000000004</v>
      </c>
      <c r="X54">
        <v>1.2092400000000001</v>
      </c>
      <c r="Y54">
        <v>0.66185000000000005</v>
      </c>
      <c r="Z54">
        <v>0.11951000000000001</v>
      </c>
      <c r="AA54">
        <v>0.27815000000000001</v>
      </c>
      <c r="AB54">
        <v>0.27706999999999998</v>
      </c>
      <c r="AC54">
        <v>3.8239100000000001</v>
      </c>
      <c r="AD54">
        <v>0.98407999999999995</v>
      </c>
      <c r="AE54">
        <v>74.092590000000001</v>
      </c>
      <c r="AF54">
        <v>13.032999999999999</v>
      </c>
      <c r="AG54">
        <v>0.10020999999999999</v>
      </c>
      <c r="AH54">
        <v>2.1749999999999999E-2</v>
      </c>
      <c r="AI54">
        <v>3.4103300000000001</v>
      </c>
      <c r="AJ54">
        <v>0.81916</v>
      </c>
      <c r="AK54">
        <v>0.25592999999999999</v>
      </c>
      <c r="AL54">
        <v>0.21579999999999999</v>
      </c>
      <c r="AM54">
        <v>6.1060000000000003E-2</v>
      </c>
      <c r="AN54">
        <v>5.0930000000000003E-2</v>
      </c>
      <c r="AO54">
        <v>6.9274399999999998</v>
      </c>
      <c r="AP54">
        <v>0.79879999999999995</v>
      </c>
      <c r="AQ54">
        <v>50.259259999999998</v>
      </c>
      <c r="AR54">
        <v>11.51567</v>
      </c>
    </row>
    <row r="55" spans="1:44" x14ac:dyDescent="0.3">
      <c r="A55" t="s">
        <v>97</v>
      </c>
      <c r="C55">
        <v>59.616770000000002</v>
      </c>
      <c r="D55">
        <v>4.3099999999999999E-2</v>
      </c>
      <c r="E55">
        <v>54.461880000000001</v>
      </c>
      <c r="F55">
        <v>0.65122000000000002</v>
      </c>
      <c r="G55">
        <v>60.451419999999999</v>
      </c>
      <c r="H55">
        <v>0.17838000000000001</v>
      </c>
      <c r="I55">
        <v>0.72475999999999996</v>
      </c>
      <c r="J55">
        <v>4.7149999999999997E-2</v>
      </c>
      <c r="K55">
        <v>2.1800000000000002</v>
      </c>
      <c r="L55" t="s">
        <v>65</v>
      </c>
      <c r="M55">
        <v>472.30860999999999</v>
      </c>
      <c r="N55">
        <v>0.33195999999999998</v>
      </c>
      <c r="O55">
        <v>9.6326199999999993</v>
      </c>
      <c r="P55">
        <v>0.45294000000000001</v>
      </c>
      <c r="Q55">
        <v>33</v>
      </c>
      <c r="R55">
        <v>9.5877300000000005</v>
      </c>
      <c r="S55">
        <v>45.907409999999999</v>
      </c>
      <c r="T55">
        <v>9.7984799999999996</v>
      </c>
      <c r="U55">
        <v>0.16877</v>
      </c>
      <c r="V55">
        <v>7.3219999999999993E-2</v>
      </c>
      <c r="W55">
        <v>9.1038099999999993</v>
      </c>
      <c r="X55">
        <v>3.7169400000000001</v>
      </c>
      <c r="Y55">
        <v>0.70037000000000005</v>
      </c>
      <c r="Z55">
        <v>8.2919999999999994E-2</v>
      </c>
      <c r="AA55">
        <v>0.71825000000000006</v>
      </c>
      <c r="AB55">
        <v>0.83777999999999997</v>
      </c>
      <c r="AC55">
        <v>7.3633100000000002</v>
      </c>
      <c r="AD55">
        <v>3.0470899999999999</v>
      </c>
      <c r="AE55">
        <v>49.851849999999999</v>
      </c>
      <c r="AF55">
        <v>9.0228400000000004</v>
      </c>
      <c r="AG55">
        <v>0.14394999999999999</v>
      </c>
      <c r="AH55">
        <v>5.4269999999999999E-2</v>
      </c>
      <c r="AI55">
        <v>5.6487400000000001</v>
      </c>
      <c r="AJ55">
        <v>0.86297000000000001</v>
      </c>
      <c r="AK55">
        <v>0.33444000000000002</v>
      </c>
      <c r="AL55">
        <v>0.25642999999999999</v>
      </c>
      <c r="AM55">
        <v>0.11498999999999999</v>
      </c>
      <c r="AN55">
        <v>0.19814000000000001</v>
      </c>
      <c r="AO55">
        <v>7.9982100000000003</v>
      </c>
      <c r="AP55">
        <v>0.58118999999999998</v>
      </c>
      <c r="AQ55">
        <v>33.72222</v>
      </c>
      <c r="AR55">
        <v>10.943110000000001</v>
      </c>
    </row>
    <row r="56" spans="1:44" x14ac:dyDescent="0.3">
      <c r="A56" t="s">
        <v>98</v>
      </c>
      <c r="C56">
        <v>59.627249999999997</v>
      </c>
      <c r="D56">
        <v>4.6519999999999999E-2</v>
      </c>
      <c r="E56">
        <v>55.253</v>
      </c>
      <c r="F56">
        <v>0.80105999999999999</v>
      </c>
      <c r="G56">
        <v>60.502679999999998</v>
      </c>
      <c r="H56">
        <v>0.20874999999999999</v>
      </c>
      <c r="I56">
        <v>0.58945999999999998</v>
      </c>
      <c r="J56">
        <v>0.10112</v>
      </c>
      <c r="K56">
        <v>2.16926</v>
      </c>
      <c r="L56">
        <v>1.0070000000000001E-2</v>
      </c>
      <c r="M56">
        <v>470.48802999999998</v>
      </c>
      <c r="N56">
        <v>1.7186300000000001</v>
      </c>
      <c r="O56">
        <v>9.6826100000000004</v>
      </c>
      <c r="P56">
        <v>0.1193</v>
      </c>
      <c r="Q56">
        <v>31.925930000000001</v>
      </c>
      <c r="R56">
        <v>9.6560699999999997</v>
      </c>
      <c r="S56">
        <v>41.425930000000001</v>
      </c>
      <c r="T56">
        <v>11.38951</v>
      </c>
      <c r="U56">
        <v>0.14498</v>
      </c>
      <c r="V56">
        <v>3.3090000000000001E-2</v>
      </c>
      <c r="W56">
        <v>8.1058199999999996</v>
      </c>
      <c r="X56">
        <v>1.7244299999999999</v>
      </c>
      <c r="Y56">
        <v>0.68296000000000001</v>
      </c>
      <c r="Z56">
        <v>0.11469</v>
      </c>
      <c r="AA56">
        <v>0.38407000000000002</v>
      </c>
      <c r="AB56">
        <v>0.34883999999999998</v>
      </c>
      <c r="AC56">
        <v>7.00312</v>
      </c>
      <c r="AD56">
        <v>1.5059100000000001</v>
      </c>
      <c r="AE56">
        <v>46.185189999999999</v>
      </c>
      <c r="AF56">
        <v>7.7241900000000001</v>
      </c>
      <c r="AG56">
        <v>0.12404</v>
      </c>
      <c r="AH56">
        <v>2.0289999999999999E-2</v>
      </c>
      <c r="AI56">
        <v>5.8107300000000004</v>
      </c>
      <c r="AJ56">
        <v>0.72841999999999996</v>
      </c>
      <c r="AK56">
        <v>0.19</v>
      </c>
      <c r="AL56">
        <v>0.17204</v>
      </c>
      <c r="AM56">
        <v>2.545E-2</v>
      </c>
      <c r="AN56">
        <v>1.5429999999999999E-2</v>
      </c>
      <c r="AO56">
        <v>8.0097799999999992</v>
      </c>
      <c r="AP56">
        <v>0.14491000000000001</v>
      </c>
      <c r="AQ56">
        <v>30.592590000000001</v>
      </c>
      <c r="AR56">
        <v>8.5219299999999993</v>
      </c>
    </row>
    <row r="57" spans="1:44" x14ac:dyDescent="0.3">
      <c r="A57" t="s">
        <v>99</v>
      </c>
      <c r="C57">
        <v>59.634630000000001</v>
      </c>
      <c r="D57">
        <v>5.6579999999999998E-2</v>
      </c>
      <c r="E57">
        <v>55.613959999999999</v>
      </c>
      <c r="F57">
        <v>1.4882599999999999</v>
      </c>
      <c r="G57">
        <v>60.502020000000002</v>
      </c>
      <c r="H57">
        <v>0.22153</v>
      </c>
      <c r="I57">
        <v>0.53915000000000002</v>
      </c>
      <c r="J57">
        <v>0.19167999999999999</v>
      </c>
      <c r="K57">
        <v>2.1592600000000002</v>
      </c>
      <c r="L57">
        <v>3.81E-3</v>
      </c>
      <c r="M57">
        <v>469.75558000000001</v>
      </c>
      <c r="N57">
        <v>0.82794000000000001</v>
      </c>
      <c r="O57">
        <v>9.7000499999999992</v>
      </c>
      <c r="P57">
        <v>2.1520000000000001E-2</v>
      </c>
      <c r="Q57">
        <v>29.38889</v>
      </c>
      <c r="R57">
        <v>7.6711099999999997</v>
      </c>
      <c r="S57">
        <v>42.22222</v>
      </c>
      <c r="T57">
        <v>7.2779499999999997</v>
      </c>
      <c r="U57">
        <v>0.14846999999999999</v>
      </c>
      <c r="V57">
        <v>3.4709999999999998E-2</v>
      </c>
      <c r="W57">
        <v>8.1938700000000004</v>
      </c>
      <c r="X57">
        <v>1.86616</v>
      </c>
      <c r="Y57">
        <v>0.66815000000000002</v>
      </c>
      <c r="Z57">
        <v>0.12085</v>
      </c>
      <c r="AA57">
        <v>0.35405999999999999</v>
      </c>
      <c r="AB57">
        <v>0.34522999999999998</v>
      </c>
      <c r="AC57">
        <v>7.0418000000000003</v>
      </c>
      <c r="AD57">
        <v>1.41137</v>
      </c>
      <c r="AE57">
        <v>44.611109999999996</v>
      </c>
      <c r="AF57">
        <v>6.8938499999999996</v>
      </c>
      <c r="AG57">
        <v>0.12598999999999999</v>
      </c>
      <c r="AH57">
        <v>2.1829999999999999E-2</v>
      </c>
      <c r="AI57">
        <v>5.9898999999999996</v>
      </c>
      <c r="AJ57">
        <v>1.00729</v>
      </c>
      <c r="AK57">
        <v>0.18740999999999999</v>
      </c>
      <c r="AL57">
        <v>0.20408000000000001</v>
      </c>
      <c r="AM57">
        <v>3.9280000000000002E-2</v>
      </c>
      <c r="AN57">
        <v>4.7649999999999998E-2</v>
      </c>
      <c r="AO57">
        <v>8.0610999999999997</v>
      </c>
      <c r="AP57">
        <v>8.7319999999999995E-2</v>
      </c>
      <c r="AQ57">
        <v>29.44444</v>
      </c>
      <c r="AR57">
        <v>6.4418100000000003</v>
      </c>
    </row>
    <row r="58" spans="1:44" x14ac:dyDescent="0.3">
      <c r="A58" t="s">
        <v>100</v>
      </c>
      <c r="C58">
        <v>59.591839999999998</v>
      </c>
      <c r="D58">
        <v>4.2369999999999998E-2</v>
      </c>
      <c r="E58">
        <v>53.3005</v>
      </c>
      <c r="F58">
        <v>0.57887999999999995</v>
      </c>
      <c r="G58">
        <v>60.488190000000003</v>
      </c>
      <c r="H58">
        <v>0.20100000000000001</v>
      </c>
      <c r="I58">
        <v>0.73426000000000002</v>
      </c>
      <c r="J58">
        <v>5.7180000000000002E-2</v>
      </c>
      <c r="K58">
        <v>2.16</v>
      </c>
      <c r="L58">
        <v>0</v>
      </c>
      <c r="M58">
        <v>469.89024999999998</v>
      </c>
      <c r="N58">
        <v>0.47183999999999998</v>
      </c>
      <c r="O58">
        <v>9.6913199999999993</v>
      </c>
      <c r="P58">
        <v>0.10308</v>
      </c>
      <c r="Q58">
        <v>31.370370000000001</v>
      </c>
      <c r="R58">
        <v>9.3330300000000008</v>
      </c>
      <c r="S58">
        <v>43.888890000000004</v>
      </c>
      <c r="T58">
        <v>14.14569</v>
      </c>
      <c r="U58">
        <v>0.16067999999999999</v>
      </c>
      <c r="V58">
        <v>5.3940000000000002E-2</v>
      </c>
      <c r="W58">
        <v>8.7771899999999992</v>
      </c>
      <c r="X58">
        <v>3.0545</v>
      </c>
      <c r="Y58">
        <v>0.71889000000000003</v>
      </c>
      <c r="Z58">
        <v>5.7939999999999998E-2</v>
      </c>
      <c r="AA58">
        <v>0.75295000000000001</v>
      </c>
      <c r="AB58">
        <v>1.26786</v>
      </c>
      <c r="AC58">
        <v>7.0401400000000001</v>
      </c>
      <c r="AD58">
        <v>1.63568</v>
      </c>
      <c r="AE58">
        <v>48.129629999999999</v>
      </c>
      <c r="AF58">
        <v>10.235060000000001</v>
      </c>
      <c r="AG58">
        <v>0.13647000000000001</v>
      </c>
      <c r="AH58">
        <v>3.3119999999999997E-2</v>
      </c>
      <c r="AI58">
        <v>5.8131599999999999</v>
      </c>
      <c r="AJ58">
        <v>1.2517</v>
      </c>
      <c r="AK58">
        <v>0.37036999999999998</v>
      </c>
      <c r="AL58">
        <v>0.25811000000000001</v>
      </c>
      <c r="AM58">
        <v>0.11407</v>
      </c>
      <c r="AN58">
        <v>0.19475000000000001</v>
      </c>
      <c r="AO58">
        <v>8.08446</v>
      </c>
      <c r="AP58">
        <v>0.15637000000000001</v>
      </c>
      <c r="AQ58">
        <v>31.685189999999999</v>
      </c>
      <c r="AR58">
        <v>8.9607600000000005</v>
      </c>
    </row>
    <row r="59" spans="1:44" x14ac:dyDescent="0.3">
      <c r="A59" t="s">
        <v>101</v>
      </c>
      <c r="C59">
        <v>30.09047</v>
      </c>
      <c r="D59">
        <v>6.8029999999999993E-2</v>
      </c>
      <c r="E59">
        <v>27.771979999999999</v>
      </c>
      <c r="F59">
        <v>0.47460999999999998</v>
      </c>
      <c r="G59">
        <v>31.134</v>
      </c>
      <c r="H59">
        <v>0.27814</v>
      </c>
      <c r="I59">
        <v>0.43260999999999999</v>
      </c>
      <c r="J59">
        <v>4.2290000000000001E-2</v>
      </c>
      <c r="K59">
        <v>1.9422200000000001</v>
      </c>
      <c r="L59">
        <v>6.3400000000000001E-3</v>
      </c>
      <c r="M59">
        <v>212.88929999999999</v>
      </c>
      <c r="N59">
        <v>0.51287000000000005</v>
      </c>
      <c r="O59">
        <v>9.7373799999999999</v>
      </c>
      <c r="P59">
        <v>2.6780000000000002E-2</v>
      </c>
      <c r="Q59">
        <v>67.166669999999996</v>
      </c>
      <c r="R59">
        <v>23.703949999999999</v>
      </c>
      <c r="S59">
        <v>2.5555599999999998</v>
      </c>
      <c r="T59">
        <v>9.2627600000000001</v>
      </c>
      <c r="U59">
        <v>2.8920000000000001E-2</v>
      </c>
      <c r="V59">
        <v>5.5300000000000002E-3</v>
      </c>
      <c r="W59">
        <v>1.14835</v>
      </c>
      <c r="X59">
        <v>0.19122</v>
      </c>
      <c r="Y59">
        <v>9.9089999999999998E-2</v>
      </c>
      <c r="Z59">
        <v>0.13294</v>
      </c>
      <c r="AA59">
        <v>8.1399999999999997E-3</v>
      </c>
      <c r="AB59">
        <v>1.6660000000000001E-2</v>
      </c>
      <c r="AC59">
        <v>2.1020099999999999</v>
      </c>
      <c r="AD59">
        <v>0.21310999999999999</v>
      </c>
      <c r="AE59">
        <v>71.777780000000007</v>
      </c>
      <c r="AF59">
        <v>17.893470000000001</v>
      </c>
      <c r="AG59">
        <v>6.43E-3</v>
      </c>
      <c r="AH59">
        <v>4.3699999999999998E-3</v>
      </c>
      <c r="AI59">
        <v>0.21243000000000001</v>
      </c>
      <c r="AJ59">
        <v>0.30879000000000001</v>
      </c>
      <c r="AK59">
        <v>1.137E-2</v>
      </c>
      <c r="AL59">
        <v>1.8870000000000001E-2</v>
      </c>
      <c r="AM59">
        <v>1.58E-3</v>
      </c>
      <c r="AN59">
        <v>2.65E-3</v>
      </c>
      <c r="AO59">
        <v>0.08</v>
      </c>
      <c r="AP59">
        <v>3.5950000000000003E-2</v>
      </c>
      <c r="AQ59">
        <v>91.907409999999999</v>
      </c>
      <c r="AR59">
        <v>2.9859300000000002</v>
      </c>
    </row>
    <row r="60" spans="1:44" x14ac:dyDescent="0.3">
      <c r="A60" t="s">
        <v>102</v>
      </c>
      <c r="C60">
        <v>59.643889999999999</v>
      </c>
      <c r="D60">
        <v>6.2619999999999995E-2</v>
      </c>
      <c r="E60">
        <v>55.309190000000001</v>
      </c>
      <c r="F60">
        <v>2.01755</v>
      </c>
      <c r="G60">
        <v>60.519210000000001</v>
      </c>
      <c r="H60">
        <v>0.24412</v>
      </c>
      <c r="I60">
        <v>0.55110999999999999</v>
      </c>
      <c r="J60">
        <v>0.18262</v>
      </c>
      <c r="K60">
        <v>2.1603699999999999</v>
      </c>
      <c r="L60">
        <v>2.7200000000000002E-3</v>
      </c>
      <c r="M60">
        <v>470.1875</v>
      </c>
      <c r="N60">
        <v>0.73694999999999999</v>
      </c>
      <c r="O60">
        <v>9.6906800000000004</v>
      </c>
      <c r="P60">
        <v>7.2459999999999997E-2</v>
      </c>
      <c r="Q60">
        <v>31.851849999999999</v>
      </c>
      <c r="R60">
        <v>8.8433100000000007</v>
      </c>
      <c r="S60">
        <v>42.981479999999998</v>
      </c>
      <c r="T60">
        <v>11.232519999999999</v>
      </c>
      <c r="U60">
        <v>0.15770999999999999</v>
      </c>
      <c r="V60">
        <v>4.82E-2</v>
      </c>
      <c r="W60">
        <v>8.7379099999999994</v>
      </c>
      <c r="X60">
        <v>2.54657</v>
      </c>
      <c r="Y60">
        <v>0.71852000000000005</v>
      </c>
      <c r="Z60">
        <v>6.8279999999999993E-2</v>
      </c>
      <c r="AA60">
        <v>0.76520999999999995</v>
      </c>
      <c r="AB60">
        <v>1.3545100000000001</v>
      </c>
      <c r="AC60">
        <v>7.0796400000000004</v>
      </c>
      <c r="AD60">
        <v>1.65381</v>
      </c>
      <c r="AE60">
        <v>47.72222</v>
      </c>
      <c r="AF60">
        <v>8.3833099999999998</v>
      </c>
      <c r="AG60">
        <v>0.14016000000000001</v>
      </c>
      <c r="AH60">
        <v>3.9550000000000002E-2</v>
      </c>
      <c r="AI60">
        <v>6.0009899999999998</v>
      </c>
      <c r="AJ60">
        <v>1.3095600000000001</v>
      </c>
      <c r="AK60">
        <v>0.39073999999999998</v>
      </c>
      <c r="AL60">
        <v>0.23957999999999999</v>
      </c>
      <c r="AM60">
        <v>0.19023000000000001</v>
      </c>
      <c r="AN60">
        <v>0.43337999999999999</v>
      </c>
      <c r="AO60">
        <v>8.1153399999999998</v>
      </c>
      <c r="AP60">
        <v>0.12161</v>
      </c>
      <c r="AQ60">
        <v>29.55556</v>
      </c>
      <c r="AR60">
        <v>7.9138400000000004</v>
      </c>
    </row>
    <row r="61" spans="1:44" x14ac:dyDescent="0.3">
      <c r="A61" t="s">
        <v>103</v>
      </c>
      <c r="C61">
        <v>61.59196</v>
      </c>
      <c r="D61">
        <v>5.7709999999999997E-2</v>
      </c>
      <c r="E61">
        <v>57.432169999999999</v>
      </c>
      <c r="F61">
        <v>1.5406599999999999</v>
      </c>
      <c r="G61">
        <v>62.304760000000002</v>
      </c>
      <c r="H61">
        <v>0.187</v>
      </c>
      <c r="I61">
        <v>0.53495999999999999</v>
      </c>
      <c r="J61">
        <v>0.20033999999999999</v>
      </c>
      <c r="K61">
        <v>2.15815</v>
      </c>
      <c r="L61">
        <v>5.8500000000000002E-3</v>
      </c>
      <c r="M61">
        <v>485.15577999999999</v>
      </c>
      <c r="N61">
        <v>1.1512500000000001</v>
      </c>
      <c r="O61">
        <v>9.6859400000000004</v>
      </c>
      <c r="P61">
        <v>1.7000000000000001E-2</v>
      </c>
      <c r="Q61">
        <v>30.66667</v>
      </c>
      <c r="R61">
        <v>7.41493</v>
      </c>
      <c r="S61">
        <v>40.05556</v>
      </c>
      <c r="T61">
        <v>9.8295200000000005</v>
      </c>
      <c r="U61">
        <v>0.19566</v>
      </c>
      <c r="V61">
        <v>0.11895</v>
      </c>
      <c r="W61">
        <v>10.707269999999999</v>
      </c>
      <c r="X61">
        <v>7.51004</v>
      </c>
      <c r="Y61">
        <v>0.71443999999999996</v>
      </c>
      <c r="Z61">
        <v>6.5640000000000004E-2</v>
      </c>
      <c r="AA61">
        <v>1.00993</v>
      </c>
      <c r="AB61">
        <v>3.05294</v>
      </c>
      <c r="AC61">
        <v>8.6413700000000002</v>
      </c>
      <c r="AD61">
        <v>3.5112399999999999</v>
      </c>
      <c r="AE61">
        <v>42.407409999999999</v>
      </c>
      <c r="AF61">
        <v>8.5616900000000005</v>
      </c>
      <c r="AG61">
        <v>0.16555</v>
      </c>
      <c r="AH61">
        <v>5.3440000000000001E-2</v>
      </c>
      <c r="AI61">
        <v>6.74831</v>
      </c>
      <c r="AJ61">
        <v>1.8635299999999999</v>
      </c>
      <c r="AK61">
        <v>0.30259000000000003</v>
      </c>
      <c r="AL61">
        <v>0.24734</v>
      </c>
      <c r="AM61">
        <v>0.1174</v>
      </c>
      <c r="AN61">
        <v>0.28476000000000001</v>
      </c>
      <c r="AO61">
        <v>8.1099300000000003</v>
      </c>
      <c r="AP61">
        <v>0.10831</v>
      </c>
      <c r="AQ61">
        <v>25.648150000000001</v>
      </c>
      <c r="AR61">
        <v>6.80776</v>
      </c>
    </row>
    <row r="62" spans="1:44" x14ac:dyDescent="0.3">
      <c r="A62" t="s">
        <v>104</v>
      </c>
      <c r="C62">
        <v>61.391330000000004</v>
      </c>
      <c r="D62">
        <v>0.18995999999999999</v>
      </c>
      <c r="E62">
        <v>55.955089999999998</v>
      </c>
      <c r="F62">
        <v>0.51322000000000001</v>
      </c>
      <c r="G62">
        <v>62.188499999999998</v>
      </c>
      <c r="H62">
        <v>0.24357999999999999</v>
      </c>
      <c r="I62">
        <v>0.67539000000000005</v>
      </c>
      <c r="J62">
        <v>5.6390000000000003E-2</v>
      </c>
      <c r="K62">
        <v>2.17333</v>
      </c>
      <c r="L62">
        <v>9.5200000000000007E-3</v>
      </c>
      <c r="M62">
        <v>485.41885000000002</v>
      </c>
      <c r="N62">
        <v>1.99244</v>
      </c>
      <c r="O62">
        <v>9.6843599999999999</v>
      </c>
      <c r="P62">
        <v>5.4809999999999998E-2</v>
      </c>
      <c r="Q62">
        <v>31</v>
      </c>
      <c r="R62">
        <v>7.5959300000000001</v>
      </c>
      <c r="S62">
        <v>40.796300000000002</v>
      </c>
      <c r="T62">
        <v>9.0436700000000005</v>
      </c>
      <c r="U62">
        <v>0.16788</v>
      </c>
      <c r="V62">
        <v>5.8459999999999998E-2</v>
      </c>
      <c r="W62">
        <v>9.6932299999999998</v>
      </c>
      <c r="X62">
        <v>3.2415099999999999</v>
      </c>
      <c r="Y62">
        <v>0.71406999999999998</v>
      </c>
      <c r="Z62">
        <v>8.1549999999999997E-2</v>
      </c>
      <c r="AA62">
        <v>0.92569999999999997</v>
      </c>
      <c r="AB62">
        <v>1.4432</v>
      </c>
      <c r="AC62">
        <v>7.95031</v>
      </c>
      <c r="AD62">
        <v>1.9077599999999999</v>
      </c>
      <c r="AE62">
        <v>43.796300000000002</v>
      </c>
      <c r="AF62">
        <v>7.0640700000000001</v>
      </c>
      <c r="AG62">
        <v>0.14871999999999999</v>
      </c>
      <c r="AH62">
        <v>4.675E-2</v>
      </c>
      <c r="AI62">
        <v>6.2767999999999997</v>
      </c>
      <c r="AJ62">
        <v>1.3030299999999999</v>
      </c>
      <c r="AK62">
        <v>0.39889000000000002</v>
      </c>
      <c r="AL62">
        <v>0.27027000000000001</v>
      </c>
      <c r="AM62">
        <v>0.15966</v>
      </c>
      <c r="AN62">
        <v>0.28284999999999999</v>
      </c>
      <c r="AO62">
        <v>8.1371099999999998</v>
      </c>
      <c r="AP62">
        <v>0.12178</v>
      </c>
      <c r="AQ62">
        <v>26.61111</v>
      </c>
      <c r="AR62">
        <v>7.3828399999999998</v>
      </c>
    </row>
    <row r="63" spans="1:44" x14ac:dyDescent="0.3">
      <c r="A63" t="s">
        <v>105</v>
      </c>
      <c r="C63">
        <v>61.540399999999998</v>
      </c>
      <c r="D63">
        <v>0.18973999999999999</v>
      </c>
      <c r="E63">
        <v>57.705829999999999</v>
      </c>
      <c r="F63">
        <v>1.32182</v>
      </c>
      <c r="G63">
        <v>62.286580000000001</v>
      </c>
      <c r="H63">
        <v>0.27643000000000001</v>
      </c>
      <c r="I63">
        <v>0.49084</v>
      </c>
      <c r="J63">
        <v>0.15995999999999999</v>
      </c>
      <c r="K63">
        <v>2.1596299999999999</v>
      </c>
      <c r="L63">
        <v>4.7400000000000003E-3</v>
      </c>
      <c r="M63">
        <v>484.92791</v>
      </c>
      <c r="N63">
        <v>1.4701500000000001</v>
      </c>
      <c r="O63">
        <v>9.6469100000000001</v>
      </c>
      <c r="P63">
        <v>0.30508000000000002</v>
      </c>
      <c r="Q63">
        <v>30.33333</v>
      </c>
      <c r="R63">
        <v>7.7240099999999998</v>
      </c>
      <c r="S63">
        <v>42.074069999999999</v>
      </c>
      <c r="T63">
        <v>11.66005</v>
      </c>
      <c r="U63">
        <v>0.19708999999999999</v>
      </c>
      <c r="V63">
        <v>0.10128</v>
      </c>
      <c r="W63">
        <v>9.9926100000000009</v>
      </c>
      <c r="X63">
        <v>3.40273</v>
      </c>
      <c r="Y63">
        <v>0.70369999999999999</v>
      </c>
      <c r="Z63">
        <v>9.0539999999999995E-2</v>
      </c>
      <c r="AA63">
        <v>0.66281000000000001</v>
      </c>
      <c r="AB63">
        <v>0.74370999999999998</v>
      </c>
      <c r="AC63">
        <v>8.2707800000000002</v>
      </c>
      <c r="AD63">
        <v>2.0426299999999999</v>
      </c>
      <c r="AE63">
        <v>42.407409999999999</v>
      </c>
      <c r="AF63">
        <v>7.9396699999999996</v>
      </c>
      <c r="AG63">
        <v>0.158</v>
      </c>
      <c r="AH63">
        <v>4.0250000000000001E-2</v>
      </c>
      <c r="AI63">
        <v>6.5697599999999996</v>
      </c>
      <c r="AJ63">
        <v>1.2111799999999999</v>
      </c>
      <c r="AK63">
        <v>0.29407</v>
      </c>
      <c r="AL63">
        <v>0.20283000000000001</v>
      </c>
      <c r="AM63">
        <v>5.7799999999999997E-2</v>
      </c>
      <c r="AN63">
        <v>6.9889999999999994E-2</v>
      </c>
      <c r="AO63">
        <v>8.0791000000000004</v>
      </c>
      <c r="AP63">
        <v>0.29970000000000002</v>
      </c>
      <c r="AQ63">
        <v>28.55556</v>
      </c>
      <c r="AR63">
        <v>8.2637300000000007</v>
      </c>
    </row>
    <row r="64" spans="1:44" x14ac:dyDescent="0.3">
      <c r="A64" t="s">
        <v>106</v>
      </c>
      <c r="C64">
        <v>61.580170000000003</v>
      </c>
      <c r="D64">
        <v>4.4359999999999997E-2</v>
      </c>
      <c r="E64">
        <v>56.802320000000002</v>
      </c>
      <c r="F64">
        <v>0.57738</v>
      </c>
      <c r="G64">
        <v>62.332239999999999</v>
      </c>
      <c r="H64">
        <v>0.19758999999999999</v>
      </c>
      <c r="I64">
        <v>0.68486999999999998</v>
      </c>
      <c r="J64">
        <v>6.0810000000000003E-2</v>
      </c>
      <c r="K64">
        <v>2.1777799999999998</v>
      </c>
      <c r="L64">
        <v>7.4400000000000004E-3</v>
      </c>
      <c r="M64">
        <v>487.53606000000002</v>
      </c>
      <c r="N64">
        <v>1.4744600000000001</v>
      </c>
      <c r="O64">
        <v>9.6597500000000007</v>
      </c>
      <c r="P64">
        <v>0.15543999999999999</v>
      </c>
      <c r="Q64">
        <v>30.537040000000001</v>
      </c>
      <c r="R64">
        <v>6.9870900000000002</v>
      </c>
      <c r="S64">
        <v>38.833329999999997</v>
      </c>
      <c r="T64">
        <v>11.4657</v>
      </c>
      <c r="U64">
        <v>0.1721</v>
      </c>
      <c r="V64">
        <v>8.702E-2</v>
      </c>
      <c r="W64">
        <v>9.2083399999999997</v>
      </c>
      <c r="X64">
        <v>4.8050600000000001</v>
      </c>
      <c r="Y64">
        <v>0.69667000000000001</v>
      </c>
      <c r="Z64">
        <v>9.7729999999999997E-2</v>
      </c>
      <c r="AA64">
        <v>0.81242000000000003</v>
      </c>
      <c r="AB64">
        <v>2.55775</v>
      </c>
      <c r="AC64">
        <v>7.5861499999999999</v>
      </c>
      <c r="AD64">
        <v>1.6661900000000001</v>
      </c>
      <c r="AE64">
        <v>40.611109999999996</v>
      </c>
      <c r="AF64">
        <v>6.31386</v>
      </c>
      <c r="AG64">
        <v>0.14635999999999999</v>
      </c>
      <c r="AH64">
        <v>4.7E-2</v>
      </c>
      <c r="AI64">
        <v>6.3002799999999999</v>
      </c>
      <c r="AJ64">
        <v>1.3232200000000001</v>
      </c>
      <c r="AK64">
        <v>0.29074</v>
      </c>
      <c r="AL64">
        <v>0.22622999999999999</v>
      </c>
      <c r="AM64">
        <v>0.12506999999999999</v>
      </c>
      <c r="AN64">
        <v>0.32549</v>
      </c>
      <c r="AO64">
        <v>8.1328800000000001</v>
      </c>
      <c r="AP64">
        <v>0.16636999999999999</v>
      </c>
      <c r="AQ64">
        <v>25.796299999999999</v>
      </c>
      <c r="AR64">
        <v>7.9059999999999997</v>
      </c>
    </row>
    <row r="65" spans="1:44" x14ac:dyDescent="0.3">
      <c r="A65" t="s">
        <v>107</v>
      </c>
      <c r="C65">
        <v>61.638820000000003</v>
      </c>
      <c r="D65">
        <v>4.4240000000000002E-2</v>
      </c>
      <c r="E65">
        <v>57.847679999999997</v>
      </c>
      <c r="F65">
        <v>1.19754</v>
      </c>
      <c r="G65">
        <v>62.298340000000003</v>
      </c>
      <c r="H65">
        <v>0.16220999999999999</v>
      </c>
      <c r="I65">
        <v>0.47037000000000001</v>
      </c>
      <c r="J65">
        <v>0.12595999999999999</v>
      </c>
      <c r="K65">
        <v>2.16</v>
      </c>
      <c r="L65">
        <v>0</v>
      </c>
      <c r="M65">
        <v>485.79372000000001</v>
      </c>
      <c r="N65">
        <v>0.33167000000000002</v>
      </c>
      <c r="O65">
        <v>9.6521399999999993</v>
      </c>
      <c r="P65">
        <v>0.27345000000000003</v>
      </c>
      <c r="Q65">
        <v>31.462959999999999</v>
      </c>
      <c r="R65">
        <v>8.8076100000000004</v>
      </c>
      <c r="S65">
        <v>37.129629999999999</v>
      </c>
      <c r="T65">
        <v>10.297549999999999</v>
      </c>
      <c r="U65">
        <v>0.14906</v>
      </c>
      <c r="V65">
        <v>4.9410000000000003E-2</v>
      </c>
      <c r="W65">
        <v>8.5141799999999996</v>
      </c>
      <c r="X65">
        <v>2.4366500000000002</v>
      </c>
      <c r="Y65">
        <v>0.66259000000000001</v>
      </c>
      <c r="Z65">
        <v>0.12451</v>
      </c>
      <c r="AA65">
        <v>0.37186000000000002</v>
      </c>
      <c r="AB65">
        <v>0.41308</v>
      </c>
      <c r="AC65">
        <v>7.5226600000000001</v>
      </c>
      <c r="AD65">
        <v>1.73062</v>
      </c>
      <c r="AE65">
        <v>41.574069999999999</v>
      </c>
      <c r="AF65">
        <v>7.4999399999999996</v>
      </c>
      <c r="AG65">
        <v>0.12906000000000001</v>
      </c>
      <c r="AH65">
        <v>2.112E-2</v>
      </c>
      <c r="AI65">
        <v>6.0260400000000001</v>
      </c>
      <c r="AJ65">
        <v>0.87407000000000001</v>
      </c>
      <c r="AK65">
        <v>0.13074</v>
      </c>
      <c r="AL65">
        <v>0.12683</v>
      </c>
      <c r="AM65">
        <v>2.8420000000000001E-2</v>
      </c>
      <c r="AN65">
        <v>1.6660000000000001E-2</v>
      </c>
      <c r="AO65">
        <v>7.9956100000000001</v>
      </c>
      <c r="AP65">
        <v>0.27967999999999998</v>
      </c>
      <c r="AQ65">
        <v>28.962959999999999</v>
      </c>
      <c r="AR65">
        <v>8.3122199999999999</v>
      </c>
    </row>
    <row r="66" spans="1:44" x14ac:dyDescent="0.3">
      <c r="A66" t="s">
        <v>108</v>
      </c>
      <c r="C66">
        <v>57.659129999999998</v>
      </c>
      <c r="D66">
        <v>4.3569999999999998E-2</v>
      </c>
      <c r="E66">
        <v>53.399070000000002</v>
      </c>
      <c r="F66">
        <v>0.71333999999999997</v>
      </c>
      <c r="G66">
        <v>58.363570000000003</v>
      </c>
      <c r="H66">
        <v>0.16059000000000001</v>
      </c>
      <c r="I66">
        <v>0.56733999999999996</v>
      </c>
      <c r="J66">
        <v>9.0719999999999995E-2</v>
      </c>
      <c r="K66">
        <v>2.1674099999999998</v>
      </c>
      <c r="L66">
        <v>9.75E-3</v>
      </c>
      <c r="M66">
        <v>454.60937000000001</v>
      </c>
      <c r="N66">
        <v>1.5008300000000001</v>
      </c>
      <c r="O66">
        <v>9.6910100000000003</v>
      </c>
      <c r="P66">
        <v>1.4999999999999999E-2</v>
      </c>
      <c r="Q66">
        <v>36.148150000000001</v>
      </c>
      <c r="R66">
        <v>10.241250000000001</v>
      </c>
      <c r="S66">
        <v>49.796300000000002</v>
      </c>
      <c r="T66">
        <v>9.1947100000000006</v>
      </c>
      <c r="U66">
        <v>0.14002999999999999</v>
      </c>
      <c r="V66">
        <v>3.1620000000000002E-2</v>
      </c>
      <c r="W66">
        <v>7.4509400000000001</v>
      </c>
      <c r="X66">
        <v>1.58453</v>
      </c>
      <c r="Y66">
        <v>0.65332999999999997</v>
      </c>
      <c r="Z66">
        <v>0.13192000000000001</v>
      </c>
      <c r="AA66">
        <v>0.30896000000000001</v>
      </c>
      <c r="AB66">
        <v>0.33876000000000001</v>
      </c>
      <c r="AC66">
        <v>6.0733199999999998</v>
      </c>
      <c r="AD66">
        <v>1.3292600000000001</v>
      </c>
      <c r="AE66">
        <v>52.77778</v>
      </c>
      <c r="AF66">
        <v>8.5993999999999993</v>
      </c>
      <c r="AG66">
        <v>0.12490999999999999</v>
      </c>
      <c r="AH66">
        <v>1.9570000000000001E-2</v>
      </c>
      <c r="AI66">
        <v>5.4512499999999999</v>
      </c>
      <c r="AJ66">
        <v>0.79718</v>
      </c>
      <c r="AK66">
        <v>0.14852000000000001</v>
      </c>
      <c r="AL66">
        <v>0.14144999999999999</v>
      </c>
      <c r="AM66">
        <v>2.5590000000000002E-2</v>
      </c>
      <c r="AN66">
        <v>2.5250000000000002E-2</v>
      </c>
      <c r="AO66">
        <v>7.9738199999999999</v>
      </c>
      <c r="AP66">
        <v>0.14643</v>
      </c>
      <c r="AQ66">
        <v>36.703699999999998</v>
      </c>
      <c r="AR66">
        <v>9.5988000000000007</v>
      </c>
    </row>
    <row r="67" spans="1:44" x14ac:dyDescent="0.3">
      <c r="A67" t="s">
        <v>109</v>
      </c>
      <c r="C67">
        <v>57.634059999999998</v>
      </c>
      <c r="D67">
        <v>3.8690000000000002E-2</v>
      </c>
      <c r="E67">
        <v>51.892539999999997</v>
      </c>
      <c r="F67">
        <v>0.96357000000000004</v>
      </c>
      <c r="G67">
        <v>58.397970000000001</v>
      </c>
      <c r="H67">
        <v>0.14535999999999999</v>
      </c>
      <c r="I67">
        <v>0.73716999999999999</v>
      </c>
      <c r="J67">
        <v>9.2999999999999999E-2</v>
      </c>
      <c r="K67">
        <v>2.1718500000000001</v>
      </c>
      <c r="L67">
        <v>9.92E-3</v>
      </c>
      <c r="M67">
        <v>455.68025</v>
      </c>
      <c r="N67">
        <v>1.16361</v>
      </c>
      <c r="O67">
        <v>9.6855700000000002</v>
      </c>
      <c r="P67">
        <v>5.7000000000000002E-2</v>
      </c>
      <c r="Q67">
        <v>34.018520000000002</v>
      </c>
      <c r="R67">
        <v>10.79044</v>
      </c>
      <c r="S67">
        <v>47.27778</v>
      </c>
      <c r="T67">
        <v>10.560549999999999</v>
      </c>
      <c r="U67">
        <v>0.14016999999999999</v>
      </c>
      <c r="V67">
        <v>2.7869999999999999E-2</v>
      </c>
      <c r="W67">
        <v>7.6836500000000001</v>
      </c>
      <c r="X67">
        <v>1.72156</v>
      </c>
      <c r="Y67">
        <v>0.66925999999999997</v>
      </c>
      <c r="Z67">
        <v>0.11171</v>
      </c>
      <c r="AA67">
        <v>0.36141000000000001</v>
      </c>
      <c r="AB67">
        <v>0.40048</v>
      </c>
      <c r="AC67">
        <v>6.3939599999999999</v>
      </c>
      <c r="AD67">
        <v>1.5832200000000001</v>
      </c>
      <c r="AE67">
        <v>51.666670000000003</v>
      </c>
      <c r="AF67">
        <v>8.8850099999999994</v>
      </c>
      <c r="AG67">
        <v>0.12338</v>
      </c>
      <c r="AH67">
        <v>1.7989999999999999E-2</v>
      </c>
      <c r="AI67">
        <v>5.5962100000000001</v>
      </c>
      <c r="AJ67">
        <v>0.64658000000000004</v>
      </c>
      <c r="AK67">
        <v>0.22</v>
      </c>
      <c r="AL67">
        <v>0.19980999999999999</v>
      </c>
      <c r="AM67">
        <v>3.4610000000000002E-2</v>
      </c>
      <c r="AN67">
        <v>3.1469999999999998E-2</v>
      </c>
      <c r="AO67">
        <v>7.9571399999999999</v>
      </c>
      <c r="AP67">
        <v>0.14549999999999999</v>
      </c>
      <c r="AQ67">
        <v>34.925930000000001</v>
      </c>
      <c r="AR67">
        <v>10.48062</v>
      </c>
    </row>
    <row r="68" spans="1:44" x14ac:dyDescent="0.3">
      <c r="A68" t="s">
        <v>110</v>
      </c>
      <c r="C68">
        <v>57.501719999999999</v>
      </c>
      <c r="D68">
        <v>0.27881</v>
      </c>
      <c r="E68">
        <v>54.163620000000002</v>
      </c>
      <c r="F68">
        <v>0.99429000000000001</v>
      </c>
      <c r="G68">
        <v>58.270020000000002</v>
      </c>
      <c r="H68">
        <v>0.26328000000000001</v>
      </c>
      <c r="I68">
        <v>0.46145999999999998</v>
      </c>
      <c r="J68">
        <v>0.11073</v>
      </c>
      <c r="K68">
        <v>2.1603699999999999</v>
      </c>
      <c r="L68">
        <v>2.7200000000000002E-3</v>
      </c>
      <c r="M68">
        <v>453.12576999999999</v>
      </c>
      <c r="N68">
        <v>2.25536</v>
      </c>
      <c r="O68">
        <v>9.5948399999999996</v>
      </c>
      <c r="P68">
        <v>0.66579999999999995</v>
      </c>
      <c r="Q68">
        <v>35.333329999999997</v>
      </c>
      <c r="R68">
        <v>11.39513</v>
      </c>
      <c r="S68">
        <v>49.851849999999999</v>
      </c>
      <c r="T68">
        <v>12.97808</v>
      </c>
      <c r="U68">
        <v>0.14618999999999999</v>
      </c>
      <c r="V68">
        <v>3.9120000000000002E-2</v>
      </c>
      <c r="W68">
        <v>7.7373700000000003</v>
      </c>
      <c r="X68">
        <v>1.68984</v>
      </c>
      <c r="Y68">
        <v>0.67962999999999996</v>
      </c>
      <c r="Z68">
        <v>0.11877</v>
      </c>
      <c r="AA68">
        <v>0.39444000000000001</v>
      </c>
      <c r="AB68">
        <v>0.38872000000000001</v>
      </c>
      <c r="AC68">
        <v>6.2027000000000001</v>
      </c>
      <c r="AD68">
        <v>1.5503</v>
      </c>
      <c r="AE68">
        <v>53.129629999999999</v>
      </c>
      <c r="AF68">
        <v>11.963850000000001</v>
      </c>
      <c r="AG68">
        <v>0.12114999999999999</v>
      </c>
      <c r="AH68">
        <v>2.0590000000000001E-2</v>
      </c>
      <c r="AI68">
        <v>5.3100399999999999</v>
      </c>
      <c r="AJ68">
        <v>0.84116999999999997</v>
      </c>
      <c r="AK68">
        <v>0.19184999999999999</v>
      </c>
      <c r="AL68">
        <v>0.16767000000000001</v>
      </c>
      <c r="AM68">
        <v>4.0559999999999999E-2</v>
      </c>
      <c r="AN68">
        <v>3.832E-2</v>
      </c>
      <c r="AO68">
        <v>7.8123500000000003</v>
      </c>
      <c r="AP68">
        <v>0.66590000000000005</v>
      </c>
      <c r="AQ68">
        <v>37.111109999999996</v>
      </c>
      <c r="AR68">
        <v>12.04186</v>
      </c>
    </row>
    <row r="69" spans="1:44" x14ac:dyDescent="0.3">
      <c r="A69" t="s">
        <v>111</v>
      </c>
      <c r="C69">
        <v>57.552950000000003</v>
      </c>
      <c r="D69">
        <v>0.23247999999999999</v>
      </c>
      <c r="E69">
        <v>53.012610000000002</v>
      </c>
      <c r="F69">
        <v>1.50183</v>
      </c>
      <c r="G69">
        <v>58.338149999999999</v>
      </c>
      <c r="H69">
        <v>0.23602999999999999</v>
      </c>
      <c r="I69">
        <v>0.57335000000000003</v>
      </c>
      <c r="J69">
        <v>0.14510000000000001</v>
      </c>
      <c r="K69">
        <v>2.15889</v>
      </c>
      <c r="L69">
        <v>4.62E-3</v>
      </c>
      <c r="M69">
        <v>452.93673000000001</v>
      </c>
      <c r="N69">
        <v>1.8675900000000001</v>
      </c>
      <c r="O69">
        <v>9.5861499999999999</v>
      </c>
      <c r="P69">
        <v>0.75965000000000005</v>
      </c>
      <c r="Q69">
        <v>34.759259999999998</v>
      </c>
      <c r="R69">
        <v>11.91311</v>
      </c>
      <c r="S69">
        <v>49.111109999999996</v>
      </c>
      <c r="T69">
        <v>13.422969999999999</v>
      </c>
      <c r="U69">
        <v>0.13758000000000001</v>
      </c>
      <c r="V69">
        <v>2.7130000000000001E-2</v>
      </c>
      <c r="W69">
        <v>7.1936900000000001</v>
      </c>
      <c r="X69">
        <v>1.12747</v>
      </c>
      <c r="Y69">
        <v>0.65741000000000005</v>
      </c>
      <c r="Z69">
        <v>0.13025999999999999</v>
      </c>
      <c r="AA69">
        <v>0.29499999999999998</v>
      </c>
      <c r="AB69">
        <v>0.30914999999999998</v>
      </c>
      <c r="AC69">
        <v>5.8370100000000003</v>
      </c>
      <c r="AD69">
        <v>1.09619</v>
      </c>
      <c r="AE69">
        <v>52.611109999999996</v>
      </c>
      <c r="AF69">
        <v>11.307729999999999</v>
      </c>
      <c r="AG69">
        <v>0.12413</v>
      </c>
      <c r="AH69">
        <v>1.5299999999999999E-2</v>
      </c>
      <c r="AI69">
        <v>5.4640199999999997</v>
      </c>
      <c r="AJ69">
        <v>0.49784</v>
      </c>
      <c r="AK69">
        <v>0.16667000000000001</v>
      </c>
      <c r="AL69">
        <v>0.16564999999999999</v>
      </c>
      <c r="AM69">
        <v>3.6880000000000003E-2</v>
      </c>
      <c r="AN69">
        <v>2.324E-2</v>
      </c>
      <c r="AO69">
        <v>7.8282600000000002</v>
      </c>
      <c r="AP69">
        <v>0.75107999999999997</v>
      </c>
      <c r="AQ69">
        <v>34.518520000000002</v>
      </c>
      <c r="AR69">
        <v>11.89378</v>
      </c>
    </row>
    <row r="70" spans="1:44" x14ac:dyDescent="0.3">
      <c r="A70" t="s">
        <v>112</v>
      </c>
      <c r="C70">
        <v>57.631309999999999</v>
      </c>
      <c r="D70">
        <v>4.6760000000000003E-2</v>
      </c>
      <c r="E70">
        <v>51.94997</v>
      </c>
      <c r="F70">
        <v>0.80733999999999995</v>
      </c>
      <c r="G70">
        <v>58.414169999999999</v>
      </c>
      <c r="H70">
        <v>0.18321999999999999</v>
      </c>
      <c r="I70">
        <v>0.74570999999999998</v>
      </c>
      <c r="J70">
        <v>5.5719999999999999E-2</v>
      </c>
      <c r="K70">
        <v>2.1744400000000002</v>
      </c>
      <c r="L70">
        <v>9.0399999999999994E-3</v>
      </c>
      <c r="M70">
        <v>455.95148999999998</v>
      </c>
      <c r="N70">
        <v>1.11998</v>
      </c>
      <c r="O70">
        <v>9.6450899999999997</v>
      </c>
      <c r="P70">
        <v>0.34540999999999999</v>
      </c>
      <c r="Q70">
        <v>35.370370000000001</v>
      </c>
      <c r="R70">
        <v>10.068250000000001</v>
      </c>
      <c r="S70">
        <v>48.833329999999997</v>
      </c>
      <c r="T70">
        <v>12.512259999999999</v>
      </c>
      <c r="U70">
        <v>0.14793000000000001</v>
      </c>
      <c r="V70">
        <v>6.8349999999999994E-2</v>
      </c>
      <c r="W70">
        <v>7.4660200000000003</v>
      </c>
      <c r="X70">
        <v>1.5967100000000001</v>
      </c>
      <c r="Y70">
        <v>0.63556000000000001</v>
      </c>
      <c r="Z70">
        <v>0.13472999999999999</v>
      </c>
      <c r="AA70">
        <v>0.30014999999999997</v>
      </c>
      <c r="AB70">
        <v>0.32832</v>
      </c>
      <c r="AC70">
        <v>6.1113799999999996</v>
      </c>
      <c r="AD70">
        <v>1.2386600000000001</v>
      </c>
      <c r="AE70">
        <v>54.037039999999998</v>
      </c>
      <c r="AF70">
        <v>10.78777</v>
      </c>
      <c r="AG70">
        <v>0.12711</v>
      </c>
      <c r="AH70">
        <v>2.93E-2</v>
      </c>
      <c r="AI70">
        <v>5.4670100000000001</v>
      </c>
      <c r="AJ70">
        <v>0.60918000000000005</v>
      </c>
      <c r="AK70">
        <v>0.1263</v>
      </c>
      <c r="AL70">
        <v>0.13253999999999999</v>
      </c>
      <c r="AM70">
        <v>2.53E-2</v>
      </c>
      <c r="AN70">
        <v>3.3079999999999998E-2</v>
      </c>
      <c r="AO70">
        <v>7.8998699999999999</v>
      </c>
      <c r="AP70">
        <v>0.35842000000000002</v>
      </c>
      <c r="AQ70">
        <v>36.814810000000001</v>
      </c>
      <c r="AR70">
        <v>11.10341</v>
      </c>
    </row>
    <row r="71" spans="1:44" x14ac:dyDescent="0.3">
      <c r="A71" t="s">
        <v>113</v>
      </c>
      <c r="C71">
        <v>63.538539999999998</v>
      </c>
      <c r="D71">
        <v>3.601E-2</v>
      </c>
      <c r="E71">
        <v>56.690910000000002</v>
      </c>
      <c r="F71">
        <v>0.45044000000000001</v>
      </c>
      <c r="G71">
        <v>64.291640000000001</v>
      </c>
      <c r="H71">
        <v>0.17584</v>
      </c>
      <c r="I71">
        <v>0.77205000000000001</v>
      </c>
      <c r="J71">
        <v>4.5609999999999998E-2</v>
      </c>
      <c r="K71">
        <v>2.16</v>
      </c>
      <c r="L71">
        <v>0</v>
      </c>
      <c r="M71">
        <v>501.21974999999998</v>
      </c>
      <c r="N71">
        <v>0.47169</v>
      </c>
      <c r="O71">
        <v>9.5846999999999998</v>
      </c>
      <c r="P71">
        <v>0.59567000000000003</v>
      </c>
      <c r="Q71">
        <v>30.018519999999999</v>
      </c>
      <c r="R71">
        <v>8.6667699999999996</v>
      </c>
      <c r="S71">
        <v>41.55556</v>
      </c>
      <c r="T71">
        <v>14.615399999999999</v>
      </c>
      <c r="U71">
        <v>0.19869999999999999</v>
      </c>
      <c r="V71">
        <v>9.2259999999999995E-2</v>
      </c>
      <c r="W71">
        <v>10.80597</v>
      </c>
      <c r="X71">
        <v>6.1019800000000002</v>
      </c>
      <c r="Y71">
        <v>0.71704000000000001</v>
      </c>
      <c r="Z71">
        <v>7.3349999999999999E-2</v>
      </c>
      <c r="AA71">
        <v>1.1562300000000001</v>
      </c>
      <c r="AB71">
        <v>2.7542399999999998</v>
      </c>
      <c r="AC71">
        <v>8.5958900000000007</v>
      </c>
      <c r="AD71">
        <v>3.4417200000000001</v>
      </c>
      <c r="AE71">
        <v>40.44444</v>
      </c>
      <c r="AF71">
        <v>10.09328</v>
      </c>
      <c r="AG71">
        <v>0.16425000000000001</v>
      </c>
      <c r="AH71">
        <v>5.1069999999999997E-2</v>
      </c>
      <c r="AI71">
        <v>6.6442399999999999</v>
      </c>
      <c r="AJ71">
        <v>1.44221</v>
      </c>
      <c r="AK71">
        <v>0.36852000000000001</v>
      </c>
      <c r="AL71">
        <v>0.30449999999999999</v>
      </c>
      <c r="AM71">
        <v>0.1608</v>
      </c>
      <c r="AN71">
        <v>0.24310999999999999</v>
      </c>
      <c r="AO71">
        <v>8.0369600000000005</v>
      </c>
      <c r="AP71">
        <v>0.60748999999999997</v>
      </c>
      <c r="AQ71">
        <v>26.72222</v>
      </c>
      <c r="AR71">
        <v>9.3332800000000002</v>
      </c>
    </row>
    <row r="72" spans="1:44" x14ac:dyDescent="0.3">
      <c r="A72" t="s">
        <v>114</v>
      </c>
      <c r="C72">
        <v>63.499040000000001</v>
      </c>
      <c r="D72">
        <v>5.364E-2</v>
      </c>
      <c r="E72">
        <v>56.917670000000001</v>
      </c>
      <c r="F72">
        <v>1.3370200000000001</v>
      </c>
      <c r="G72">
        <v>64.282179999999997</v>
      </c>
      <c r="H72">
        <v>0.17610000000000001</v>
      </c>
      <c r="I72">
        <v>0.84123999999999999</v>
      </c>
      <c r="J72">
        <v>0.11583</v>
      </c>
      <c r="K72">
        <v>2.1729599999999998</v>
      </c>
      <c r="L72">
        <v>9.6399999999999993E-3</v>
      </c>
      <c r="M72">
        <v>502.05511999999999</v>
      </c>
      <c r="N72">
        <v>1.93327</v>
      </c>
      <c r="O72">
        <v>9.6462599999999998</v>
      </c>
      <c r="P72">
        <v>0.24137</v>
      </c>
      <c r="Q72">
        <v>28.907409999999999</v>
      </c>
      <c r="R72">
        <v>7.2039499999999999</v>
      </c>
      <c r="S72">
        <v>32.388890000000004</v>
      </c>
      <c r="T72">
        <v>8.0947600000000008</v>
      </c>
      <c r="U72">
        <v>0.14731</v>
      </c>
      <c r="V72">
        <v>3.2230000000000002E-2</v>
      </c>
      <c r="W72">
        <v>8.66357</v>
      </c>
      <c r="X72">
        <v>1.7415499999999999</v>
      </c>
      <c r="Y72">
        <v>0.66222000000000003</v>
      </c>
      <c r="Z72">
        <v>0.13383999999999999</v>
      </c>
      <c r="AA72">
        <v>0.37209999999999999</v>
      </c>
      <c r="AB72">
        <v>0.40071000000000001</v>
      </c>
      <c r="AC72">
        <v>7.9472199999999997</v>
      </c>
      <c r="AD72">
        <v>1.30061</v>
      </c>
      <c r="AE72">
        <v>34.851849999999999</v>
      </c>
      <c r="AF72">
        <v>5.2103200000000003</v>
      </c>
      <c r="AG72">
        <v>0.13045000000000001</v>
      </c>
      <c r="AH72">
        <v>1.5990000000000001E-2</v>
      </c>
      <c r="AI72">
        <v>6.4105999999999996</v>
      </c>
      <c r="AJ72">
        <v>0.83528000000000002</v>
      </c>
      <c r="AK72">
        <v>0.1663</v>
      </c>
      <c r="AL72">
        <v>0.19653000000000001</v>
      </c>
      <c r="AM72">
        <v>2.5059999999999999E-2</v>
      </c>
      <c r="AN72">
        <v>4.879E-2</v>
      </c>
      <c r="AO72">
        <v>8.0485000000000007</v>
      </c>
      <c r="AP72">
        <v>0.25231999999999999</v>
      </c>
      <c r="AQ72">
        <v>23.592590000000001</v>
      </c>
      <c r="AR72">
        <v>6.8722000000000003</v>
      </c>
    </row>
    <row r="73" spans="1:44" x14ac:dyDescent="0.3">
      <c r="A73" t="s">
        <v>115</v>
      </c>
      <c r="C73">
        <v>63.55547</v>
      </c>
      <c r="D73">
        <v>3.6119999999999999E-2</v>
      </c>
      <c r="E73">
        <v>57.79083</v>
      </c>
      <c r="F73">
        <v>0.87949999999999995</v>
      </c>
      <c r="G73">
        <v>64.32423</v>
      </c>
      <c r="H73">
        <v>0.19423000000000001</v>
      </c>
      <c r="I73">
        <v>0.66964000000000001</v>
      </c>
      <c r="J73">
        <v>9.0639999999999998E-2</v>
      </c>
      <c r="K73">
        <v>2.16</v>
      </c>
      <c r="L73">
        <v>0</v>
      </c>
      <c r="M73">
        <v>500.70549999999997</v>
      </c>
      <c r="N73">
        <v>0.81103999999999998</v>
      </c>
      <c r="O73">
        <v>9.6096299999999992</v>
      </c>
      <c r="P73">
        <v>0.55418000000000001</v>
      </c>
      <c r="Q73">
        <v>29.703700000000001</v>
      </c>
      <c r="R73">
        <v>6.8834799999999996</v>
      </c>
      <c r="S73">
        <v>33.407409999999999</v>
      </c>
      <c r="T73">
        <v>9.2298100000000005</v>
      </c>
      <c r="U73">
        <v>0.15024999999999999</v>
      </c>
      <c r="V73">
        <v>4.9639999999999997E-2</v>
      </c>
      <c r="W73">
        <v>8.5772700000000004</v>
      </c>
      <c r="X73">
        <v>2.07958</v>
      </c>
      <c r="Y73">
        <v>0.67222000000000004</v>
      </c>
      <c r="Z73">
        <v>0.11736000000000001</v>
      </c>
      <c r="AA73">
        <v>0.39900999999999998</v>
      </c>
      <c r="AB73">
        <v>0.45891999999999999</v>
      </c>
      <c r="AC73">
        <v>7.7760899999999999</v>
      </c>
      <c r="AD73">
        <v>1.3527899999999999</v>
      </c>
      <c r="AE73">
        <v>36.05556</v>
      </c>
      <c r="AF73">
        <v>6.1840200000000003</v>
      </c>
      <c r="AG73">
        <v>0.12959000000000001</v>
      </c>
      <c r="AH73">
        <v>2.3380000000000001E-2</v>
      </c>
      <c r="AI73">
        <v>6.1624800000000004</v>
      </c>
      <c r="AJ73">
        <v>0.89336000000000004</v>
      </c>
      <c r="AK73">
        <v>0.14852000000000001</v>
      </c>
      <c r="AL73">
        <v>0.18246000000000001</v>
      </c>
      <c r="AM73">
        <v>4.1759999999999999E-2</v>
      </c>
      <c r="AN73">
        <v>0.13505</v>
      </c>
      <c r="AO73">
        <v>7.9573900000000002</v>
      </c>
      <c r="AP73">
        <v>0.54925000000000002</v>
      </c>
      <c r="AQ73">
        <v>26.11111</v>
      </c>
      <c r="AR73">
        <v>8.0906800000000008</v>
      </c>
    </row>
    <row r="74" spans="1:44" x14ac:dyDescent="0.3">
      <c r="A74" t="s">
        <v>116</v>
      </c>
      <c r="C74">
        <v>63.4818</v>
      </c>
      <c r="D74">
        <v>8.8230000000000003E-2</v>
      </c>
      <c r="E74">
        <v>57.273449999999997</v>
      </c>
      <c r="F74">
        <v>0.61007</v>
      </c>
      <c r="G74">
        <v>64.252480000000006</v>
      </c>
      <c r="H74">
        <v>0.19089999999999999</v>
      </c>
      <c r="I74">
        <v>0.71572999999999998</v>
      </c>
      <c r="J74">
        <v>6.4589999999999995E-2</v>
      </c>
      <c r="K74">
        <v>2.16</v>
      </c>
      <c r="L74">
        <v>0</v>
      </c>
      <c r="M74">
        <v>500.09057999999999</v>
      </c>
      <c r="N74">
        <v>0.97568999999999995</v>
      </c>
      <c r="O74">
        <v>9.6743500000000004</v>
      </c>
      <c r="P74">
        <v>8.2390000000000005E-2</v>
      </c>
      <c r="Q74">
        <v>27.94444</v>
      </c>
      <c r="R74">
        <v>6.9157099999999998</v>
      </c>
      <c r="S74">
        <v>32.72222</v>
      </c>
      <c r="T74">
        <v>8.4906500000000005</v>
      </c>
      <c r="U74">
        <v>0.14899000000000001</v>
      </c>
      <c r="V74">
        <v>5.2670000000000002E-2</v>
      </c>
      <c r="W74">
        <v>8.7976299999999998</v>
      </c>
      <c r="X74">
        <v>2.5037099999999999</v>
      </c>
      <c r="Y74">
        <v>0.66666999999999998</v>
      </c>
      <c r="Z74">
        <v>0.13124</v>
      </c>
      <c r="AA74">
        <v>0.40717999999999999</v>
      </c>
      <c r="AB74">
        <v>0.44096000000000002</v>
      </c>
      <c r="AC74">
        <v>7.9921199999999999</v>
      </c>
      <c r="AD74">
        <v>1.7154400000000001</v>
      </c>
      <c r="AE74">
        <v>36.333329999999997</v>
      </c>
      <c r="AF74">
        <v>5.1138000000000003</v>
      </c>
      <c r="AG74">
        <v>0.13267000000000001</v>
      </c>
      <c r="AH74">
        <v>1.8519999999999998E-2</v>
      </c>
      <c r="AI74">
        <v>6.35764</v>
      </c>
      <c r="AJ74">
        <v>0.91610999999999998</v>
      </c>
      <c r="AK74">
        <v>0.19</v>
      </c>
      <c r="AL74">
        <v>0.20609</v>
      </c>
      <c r="AM74">
        <v>2.656E-2</v>
      </c>
      <c r="AN74">
        <v>3.4970000000000001E-2</v>
      </c>
      <c r="AO74">
        <v>8.0475499999999993</v>
      </c>
      <c r="AP74">
        <v>9.5759999999999998E-2</v>
      </c>
      <c r="AQ74">
        <v>22.925930000000001</v>
      </c>
      <c r="AR74">
        <v>6.45113</v>
      </c>
    </row>
    <row r="75" spans="1:44" x14ac:dyDescent="0.3">
      <c r="A75" t="s">
        <v>117</v>
      </c>
      <c r="C75">
        <v>63.539830000000002</v>
      </c>
      <c r="D75">
        <v>6.5269999999999995E-2</v>
      </c>
      <c r="E75">
        <v>58.179760000000002</v>
      </c>
      <c r="F75">
        <v>2.0610900000000001</v>
      </c>
      <c r="G75">
        <v>64.305800000000005</v>
      </c>
      <c r="H75">
        <v>0.19040000000000001</v>
      </c>
      <c r="I75">
        <v>0.71667999999999998</v>
      </c>
      <c r="J75">
        <v>0.29108000000000001</v>
      </c>
      <c r="K75">
        <v>2.15185</v>
      </c>
      <c r="L75">
        <v>9.92E-3</v>
      </c>
      <c r="M75">
        <v>499.63853</v>
      </c>
      <c r="N75">
        <v>1.8757699999999999</v>
      </c>
      <c r="O75">
        <v>9.2824399999999994</v>
      </c>
      <c r="P75">
        <v>1.4909699999999999</v>
      </c>
      <c r="Q75">
        <v>27.351849999999999</v>
      </c>
      <c r="R75">
        <v>6.4782900000000003</v>
      </c>
      <c r="S75">
        <v>30.16667</v>
      </c>
      <c r="T75">
        <v>8.4869500000000002</v>
      </c>
      <c r="U75">
        <v>0.14304</v>
      </c>
      <c r="V75">
        <v>3.2530000000000003E-2</v>
      </c>
      <c r="W75">
        <v>8.5892599999999995</v>
      </c>
      <c r="X75">
        <v>1.9009100000000001</v>
      </c>
      <c r="Y75">
        <v>0.67962999999999996</v>
      </c>
      <c r="Z75">
        <v>9.1490000000000002E-2</v>
      </c>
      <c r="AA75">
        <v>0.39374999999999999</v>
      </c>
      <c r="AB75">
        <v>0.48459999999999998</v>
      </c>
      <c r="AC75">
        <v>7.9847200000000003</v>
      </c>
      <c r="AD75">
        <v>1.3985300000000001</v>
      </c>
      <c r="AE75">
        <v>33.629629999999999</v>
      </c>
      <c r="AF75">
        <v>5.9946400000000004</v>
      </c>
      <c r="AG75">
        <v>0.12509000000000001</v>
      </c>
      <c r="AH75">
        <v>2.0199999999999999E-2</v>
      </c>
      <c r="AI75">
        <v>6.1449299999999996</v>
      </c>
      <c r="AJ75">
        <v>1.10294</v>
      </c>
      <c r="AK75">
        <v>0.1363</v>
      </c>
      <c r="AL75">
        <v>0.16456000000000001</v>
      </c>
      <c r="AM75">
        <v>2.0559999999999998E-2</v>
      </c>
      <c r="AN75">
        <v>1.444E-2</v>
      </c>
      <c r="AO75">
        <v>7.6936400000000003</v>
      </c>
      <c r="AP75">
        <v>1.46004</v>
      </c>
      <c r="AQ75">
        <v>22.518519999999999</v>
      </c>
      <c r="AR75">
        <v>8.5973699999999997</v>
      </c>
    </row>
    <row r="76" spans="1:44" x14ac:dyDescent="0.3">
      <c r="A76" t="s">
        <v>118</v>
      </c>
      <c r="C76">
        <v>55.6678</v>
      </c>
      <c r="D76">
        <v>4.2349999999999999E-2</v>
      </c>
      <c r="E76">
        <v>50.252130000000001</v>
      </c>
      <c r="F76">
        <v>1.66452</v>
      </c>
      <c r="G76">
        <v>56.425730000000001</v>
      </c>
      <c r="H76">
        <v>0.17022999999999999</v>
      </c>
      <c r="I76">
        <v>0.63443000000000005</v>
      </c>
      <c r="J76">
        <v>0.15540999999999999</v>
      </c>
      <c r="K76">
        <v>2.1562999999999999</v>
      </c>
      <c r="L76">
        <v>7.8399999999999997E-3</v>
      </c>
      <c r="M76">
        <v>438.02413000000001</v>
      </c>
      <c r="N76">
        <v>1.2447900000000001</v>
      </c>
      <c r="O76">
        <v>9.6965800000000009</v>
      </c>
      <c r="P76">
        <v>1.7680000000000001E-2</v>
      </c>
      <c r="Q76">
        <v>37.370370000000001</v>
      </c>
      <c r="R76">
        <v>10.982480000000001</v>
      </c>
      <c r="S76">
        <v>51.333329999999997</v>
      </c>
      <c r="T76">
        <v>12.310449999999999</v>
      </c>
      <c r="U76">
        <v>0.13392000000000001</v>
      </c>
      <c r="V76">
        <v>2.861E-2</v>
      </c>
      <c r="W76">
        <v>6.96624</v>
      </c>
      <c r="X76">
        <v>1.43344</v>
      </c>
      <c r="Y76">
        <v>0.66703999999999997</v>
      </c>
      <c r="Z76">
        <v>0.13341</v>
      </c>
      <c r="AA76">
        <v>0.30120000000000002</v>
      </c>
      <c r="AB76">
        <v>0.40094000000000002</v>
      </c>
      <c r="AC76">
        <v>5.5812099999999996</v>
      </c>
      <c r="AD76">
        <v>1.2428900000000001</v>
      </c>
      <c r="AE76">
        <v>56.296300000000002</v>
      </c>
      <c r="AF76">
        <v>8.6692499999999999</v>
      </c>
      <c r="AG76">
        <v>0.12113</v>
      </c>
      <c r="AH76">
        <v>1.9359999999999999E-2</v>
      </c>
      <c r="AI76">
        <v>5.2793799999999997</v>
      </c>
      <c r="AJ76">
        <v>0.74177000000000004</v>
      </c>
      <c r="AK76">
        <v>0.18926000000000001</v>
      </c>
      <c r="AL76">
        <v>0.17976</v>
      </c>
      <c r="AM76">
        <v>4.265E-2</v>
      </c>
      <c r="AN76">
        <v>3.805E-2</v>
      </c>
      <c r="AO76">
        <v>7.8780299999999999</v>
      </c>
      <c r="AP76">
        <v>0.19131999999999999</v>
      </c>
      <c r="AQ76">
        <v>37.05556</v>
      </c>
      <c r="AR76">
        <v>8.8069799999999994</v>
      </c>
    </row>
    <row r="77" spans="1:44" x14ac:dyDescent="0.3">
      <c r="A77" t="s">
        <v>119</v>
      </c>
      <c r="C77">
        <v>55.648139999999998</v>
      </c>
      <c r="D77">
        <v>4.7669999999999997E-2</v>
      </c>
      <c r="E77">
        <v>51.09402</v>
      </c>
      <c r="F77">
        <v>0.63287000000000004</v>
      </c>
      <c r="G77">
        <v>56.381950000000003</v>
      </c>
      <c r="H77">
        <v>0.152</v>
      </c>
      <c r="I77">
        <v>0.58740999999999999</v>
      </c>
      <c r="J77">
        <v>9.0730000000000005E-2</v>
      </c>
      <c r="K77">
        <v>2.16778</v>
      </c>
      <c r="L77">
        <v>9.8399999999999998E-3</v>
      </c>
      <c r="M77">
        <v>439.00115</v>
      </c>
      <c r="N77">
        <v>1.20943</v>
      </c>
      <c r="O77">
        <v>9.6925299999999996</v>
      </c>
      <c r="P77">
        <v>1.221E-2</v>
      </c>
      <c r="Q77">
        <v>33.907409999999999</v>
      </c>
      <c r="R77">
        <v>9.0413499999999996</v>
      </c>
      <c r="S77">
        <v>53.240740000000002</v>
      </c>
      <c r="T77">
        <v>11.313599999999999</v>
      </c>
      <c r="U77">
        <v>0.14001</v>
      </c>
      <c r="V77">
        <v>3.2770000000000001E-2</v>
      </c>
      <c r="W77">
        <v>7.1126399999999999</v>
      </c>
      <c r="X77">
        <v>1.6194200000000001</v>
      </c>
      <c r="Y77">
        <v>0.65963000000000005</v>
      </c>
      <c r="Z77">
        <v>0.13583999999999999</v>
      </c>
      <c r="AA77">
        <v>0.33825</v>
      </c>
      <c r="AB77">
        <v>0.4219</v>
      </c>
      <c r="AC77">
        <v>5.5689099999999998</v>
      </c>
      <c r="AD77">
        <v>1.3334699999999999</v>
      </c>
      <c r="AE77">
        <v>57.407409999999999</v>
      </c>
      <c r="AF77">
        <v>8.2084100000000007</v>
      </c>
      <c r="AG77">
        <v>0.12497999999999999</v>
      </c>
      <c r="AH77">
        <v>1.754E-2</v>
      </c>
      <c r="AI77">
        <v>5.3608500000000001</v>
      </c>
      <c r="AJ77">
        <v>0.70759000000000005</v>
      </c>
      <c r="AK77">
        <v>0.19295999999999999</v>
      </c>
      <c r="AL77">
        <v>0.15326000000000001</v>
      </c>
      <c r="AM77">
        <v>3.7940000000000002E-2</v>
      </c>
      <c r="AN77">
        <v>6.3710000000000003E-2</v>
      </c>
      <c r="AO77">
        <v>7.92293</v>
      </c>
      <c r="AP77">
        <v>0.14824000000000001</v>
      </c>
      <c r="AQ77">
        <v>35.333329999999997</v>
      </c>
      <c r="AR77">
        <v>8.2347599999999996</v>
      </c>
    </row>
    <row r="78" spans="1:44" x14ac:dyDescent="0.3">
      <c r="A78" t="s">
        <v>120</v>
      </c>
      <c r="C78">
        <v>55.615220000000001</v>
      </c>
      <c r="D78">
        <v>5.0639999999999998E-2</v>
      </c>
      <c r="E78">
        <v>49.625079999999997</v>
      </c>
      <c r="F78">
        <v>1.4238299999999999</v>
      </c>
      <c r="G78">
        <v>56.38599</v>
      </c>
      <c r="H78">
        <v>0.17466999999999999</v>
      </c>
      <c r="I78">
        <v>0.73138999999999998</v>
      </c>
      <c r="J78">
        <v>0.15678</v>
      </c>
      <c r="K78">
        <v>2.1603699999999999</v>
      </c>
      <c r="L78">
        <v>2.7200000000000002E-3</v>
      </c>
      <c r="M78">
        <v>438.27427999999998</v>
      </c>
      <c r="N78">
        <v>0.86628000000000005</v>
      </c>
      <c r="O78">
        <v>9.6903400000000008</v>
      </c>
      <c r="P78">
        <v>1.366E-2</v>
      </c>
      <c r="Q78">
        <v>35.814810000000001</v>
      </c>
      <c r="R78">
        <v>10.36153</v>
      </c>
      <c r="S78">
        <v>55.481479999999998</v>
      </c>
      <c r="T78">
        <v>12.78965</v>
      </c>
      <c r="U78">
        <v>0.15623999999999999</v>
      </c>
      <c r="V78">
        <v>7.1069999999999994E-2</v>
      </c>
      <c r="W78">
        <v>7.4857699999999996</v>
      </c>
      <c r="X78">
        <v>2.18058</v>
      </c>
      <c r="Y78">
        <v>0.7</v>
      </c>
      <c r="Z78">
        <v>9.1939999999999994E-2</v>
      </c>
      <c r="AA78">
        <v>0.45928999999999998</v>
      </c>
      <c r="AB78">
        <v>0.50158000000000003</v>
      </c>
      <c r="AC78">
        <v>5.6531700000000003</v>
      </c>
      <c r="AD78">
        <v>1.43977</v>
      </c>
      <c r="AE78">
        <v>59.796300000000002</v>
      </c>
      <c r="AF78">
        <v>9.0811399999999995</v>
      </c>
      <c r="AG78">
        <v>0.13571</v>
      </c>
      <c r="AH78">
        <v>2.5399999999999999E-2</v>
      </c>
      <c r="AI78">
        <v>5.22072</v>
      </c>
      <c r="AJ78">
        <v>0.87819000000000003</v>
      </c>
      <c r="AK78">
        <v>0.28519</v>
      </c>
      <c r="AL78">
        <v>0.22037000000000001</v>
      </c>
      <c r="AM78">
        <v>8.2580000000000001E-2</v>
      </c>
      <c r="AN78">
        <v>0.17854</v>
      </c>
      <c r="AO78">
        <v>7.9240599999999999</v>
      </c>
      <c r="AP78">
        <v>0.24868000000000001</v>
      </c>
      <c r="AQ78">
        <v>36.925930000000001</v>
      </c>
      <c r="AR78">
        <v>8.4626900000000003</v>
      </c>
    </row>
    <row r="79" spans="1:44" x14ac:dyDescent="0.3">
      <c r="A79" t="s">
        <v>121</v>
      </c>
      <c r="C79">
        <v>55.63653</v>
      </c>
      <c r="D79">
        <v>4.317E-2</v>
      </c>
      <c r="E79">
        <v>50.26867</v>
      </c>
      <c r="F79">
        <v>0.72865000000000002</v>
      </c>
      <c r="G79">
        <v>56.479950000000002</v>
      </c>
      <c r="H79">
        <v>0.22474</v>
      </c>
      <c r="I79">
        <v>0.63536999999999999</v>
      </c>
      <c r="J79">
        <v>7.8920000000000004E-2</v>
      </c>
      <c r="K79">
        <v>2.16</v>
      </c>
      <c r="L79">
        <v>0</v>
      </c>
      <c r="M79">
        <v>438.01342</v>
      </c>
      <c r="N79">
        <v>0.61821999999999999</v>
      </c>
      <c r="O79">
        <v>9.7000399999999996</v>
      </c>
      <c r="P79">
        <v>1.763E-2</v>
      </c>
      <c r="Q79">
        <v>38.592590000000001</v>
      </c>
      <c r="R79">
        <v>8.77285</v>
      </c>
      <c r="S79">
        <v>51.092590000000001</v>
      </c>
      <c r="T79">
        <v>11.55017</v>
      </c>
      <c r="U79">
        <v>0.12851000000000001</v>
      </c>
      <c r="V79">
        <v>2.947E-2</v>
      </c>
      <c r="W79">
        <v>6.8231000000000002</v>
      </c>
      <c r="X79">
        <v>1.6029500000000001</v>
      </c>
      <c r="Y79">
        <v>0.64148000000000005</v>
      </c>
      <c r="Z79">
        <v>0.16112000000000001</v>
      </c>
      <c r="AA79">
        <v>0.32168000000000002</v>
      </c>
      <c r="AB79">
        <v>0.40400999999999998</v>
      </c>
      <c r="AC79">
        <v>5.4835500000000001</v>
      </c>
      <c r="AD79">
        <v>1.31972</v>
      </c>
      <c r="AE79">
        <v>57.074069999999999</v>
      </c>
      <c r="AF79">
        <v>8.6871200000000002</v>
      </c>
      <c r="AG79">
        <v>0.11303000000000001</v>
      </c>
      <c r="AH79">
        <v>1.4789999999999999E-2</v>
      </c>
      <c r="AI79">
        <v>4.8850199999999999</v>
      </c>
      <c r="AJ79">
        <v>0.55364000000000002</v>
      </c>
      <c r="AK79">
        <v>0.16370000000000001</v>
      </c>
      <c r="AL79">
        <v>0.15540999999999999</v>
      </c>
      <c r="AM79">
        <v>2.4830000000000001E-2</v>
      </c>
      <c r="AN79">
        <v>1.223E-2</v>
      </c>
      <c r="AO79">
        <v>7.6910400000000001</v>
      </c>
      <c r="AP79">
        <v>0.26984000000000002</v>
      </c>
      <c r="AQ79">
        <v>40.796300000000002</v>
      </c>
      <c r="AR79">
        <v>6.5599699999999999</v>
      </c>
    </row>
    <row r="80" spans="1:44" x14ac:dyDescent="0.3">
      <c r="A80" t="s">
        <v>122</v>
      </c>
      <c r="C80">
        <v>55.650030000000001</v>
      </c>
      <c r="D80">
        <v>4.9439999999999998E-2</v>
      </c>
      <c r="E80">
        <v>50.226869999999998</v>
      </c>
      <c r="F80">
        <v>1.69648</v>
      </c>
      <c r="G80">
        <v>56.465470000000003</v>
      </c>
      <c r="H80">
        <v>0.23261000000000001</v>
      </c>
      <c r="I80">
        <v>0.68479000000000001</v>
      </c>
      <c r="J80">
        <v>0.21279999999999999</v>
      </c>
      <c r="K80">
        <v>2.15889</v>
      </c>
      <c r="L80">
        <v>6.0400000000000002E-3</v>
      </c>
      <c r="M80">
        <v>438.00168000000002</v>
      </c>
      <c r="N80">
        <v>1.01006</v>
      </c>
      <c r="O80">
        <v>9.6989400000000003</v>
      </c>
      <c r="P80">
        <v>2.043E-2</v>
      </c>
      <c r="Q80">
        <v>38.72222</v>
      </c>
      <c r="R80">
        <v>11.137930000000001</v>
      </c>
      <c r="S80">
        <v>50.018520000000002</v>
      </c>
      <c r="T80">
        <v>10.460150000000001</v>
      </c>
      <c r="U80">
        <v>0.12948999999999999</v>
      </c>
      <c r="V80">
        <v>2.648E-2</v>
      </c>
      <c r="W80">
        <v>6.9415300000000002</v>
      </c>
      <c r="X80">
        <v>1.63432</v>
      </c>
      <c r="Y80">
        <v>0.63073999999999997</v>
      </c>
      <c r="Z80">
        <v>0.14566999999999999</v>
      </c>
      <c r="AA80">
        <v>0.33663999999999999</v>
      </c>
      <c r="AB80">
        <v>0.37502999999999997</v>
      </c>
      <c r="AC80">
        <v>5.6709899999999998</v>
      </c>
      <c r="AD80">
        <v>1.4103699999999999</v>
      </c>
      <c r="AE80">
        <v>57.833329999999997</v>
      </c>
      <c r="AF80">
        <v>7.4295400000000003</v>
      </c>
      <c r="AG80">
        <v>0.11826</v>
      </c>
      <c r="AH80">
        <v>1.443E-2</v>
      </c>
      <c r="AI80">
        <v>4.9080700000000004</v>
      </c>
      <c r="AJ80">
        <v>0.58550999999999997</v>
      </c>
      <c r="AK80">
        <v>0.16073999999999999</v>
      </c>
      <c r="AL80">
        <v>0.14296</v>
      </c>
      <c r="AM80">
        <v>3.703E-2</v>
      </c>
      <c r="AN80">
        <v>4.487E-2</v>
      </c>
      <c r="AO80">
        <v>7.7123600000000003</v>
      </c>
      <c r="AP80">
        <v>0.20968000000000001</v>
      </c>
      <c r="AQ80">
        <v>41.185189999999999</v>
      </c>
      <c r="AR80">
        <v>7.8789800000000003</v>
      </c>
    </row>
  </sheetData>
  <autoFilter ref="A1:AR80" xr:uid="{00000000-0009-0000-0000-000000000000}"/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차트</vt:lpstr>
      <vt:lpstr>data</vt:lpstr>
      <vt:lpstr>상관계수</vt:lpstr>
      <vt:lpstr>0512 반복테스트 평균정리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선행용접기술(AdvancedWeldingTech)[aweldt]</dc:creator>
  <cp:lastModifiedBy>서상기(Sangkee Seo)[ssk0323]</cp:lastModifiedBy>
  <dcterms:created xsi:type="dcterms:W3CDTF">2023-05-17T08:31:50Z</dcterms:created>
  <dcterms:modified xsi:type="dcterms:W3CDTF">2023-06-29T05:54:35Z</dcterms:modified>
</cp:coreProperties>
</file>